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Clients\MCWC\WaterRights\Maps\POU_Annual\2024\2024_Tables\"/>
    </mc:Choice>
  </mc:AlternateContent>
  <xr:revisionPtr revIDLastSave="0" documentId="13_ncr:1_{1020C437-4A9D-4CB1-B392-63972D51CF36}" xr6:coauthVersionLast="47" xr6:coauthVersionMax="47" xr10:uidLastSave="{00000000-0000-0000-0000-000000000000}"/>
  <bookViews>
    <workbookView xWindow="38280" yWindow="-120" windowWidth="29040" windowHeight="15720" tabRatio="708" firstSheet="1" activeTab="2" xr2:uid="{B779145D-50CC-45A8-AD5D-C9970CA0F49A}"/>
  </bookViews>
  <sheets>
    <sheet name="Planned_FromGIS" sheetId="1" r:id="rId1"/>
    <sheet name="PivotTable" sheetId="2" r:id="rId2"/>
    <sheet name="Mitigation_WRs" sheetId="3" r:id="rId3"/>
    <sheet name="MR_UnderlyingWRs" sheetId="7" r:id="rId4"/>
    <sheet name="PivotTable_UnderlyingWRs" sheetId="6" r:id="rId5"/>
    <sheet name="Underlying_fromGIS" sheetId="5" r:id="rId6"/>
    <sheet name="T13613_fromGIS" sheetId="11" r:id="rId7"/>
  </sheets>
  <definedNames>
    <definedName name="_xlnm._FilterDatabase" localSheetId="5" hidden="1">Underlying_fromGIS!$A$1:$AZ$1378</definedName>
  </definedNames>
  <calcPr calcId="191029"/>
  <pivotCaches>
    <pivotCache cacheId="145" r:id="rId8"/>
    <pivotCache cacheId="205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2" i="5" l="1"/>
  <c r="BA3" i="5"/>
  <c r="BA4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8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BA182" i="5"/>
  <c r="BA183" i="5"/>
  <c r="BA184" i="5"/>
  <c r="BA185" i="5"/>
  <c r="BA186" i="5"/>
  <c r="BA187" i="5"/>
  <c r="BA188" i="5"/>
  <c r="BA189" i="5"/>
  <c r="BA190" i="5"/>
  <c r="BA191" i="5"/>
  <c r="BA192" i="5"/>
  <c r="BA193" i="5"/>
  <c r="BA194" i="5"/>
  <c r="BA195" i="5"/>
  <c r="BA196" i="5"/>
  <c r="BA197" i="5"/>
  <c r="BA198" i="5"/>
  <c r="BA199" i="5"/>
  <c r="BA200" i="5"/>
  <c r="BA201" i="5"/>
  <c r="BA202" i="5"/>
  <c r="BA203" i="5"/>
  <c r="BA204" i="5"/>
  <c r="BA205" i="5"/>
  <c r="BA206" i="5"/>
  <c r="BA207" i="5"/>
  <c r="BA208" i="5"/>
  <c r="BA209" i="5"/>
  <c r="BA210" i="5"/>
  <c r="BA211" i="5"/>
  <c r="BA212" i="5"/>
  <c r="BA213" i="5"/>
  <c r="BA214" i="5"/>
  <c r="BA215" i="5"/>
  <c r="BA216" i="5"/>
  <c r="BA217" i="5"/>
  <c r="BA218" i="5"/>
  <c r="BA219" i="5"/>
  <c r="BA220" i="5"/>
  <c r="BA221" i="5"/>
  <c r="BA222" i="5"/>
  <c r="BA223" i="5"/>
  <c r="BA224" i="5"/>
  <c r="BA225" i="5"/>
  <c r="BA226" i="5"/>
  <c r="BA227" i="5"/>
  <c r="BA228" i="5"/>
  <c r="BA229" i="5"/>
  <c r="BA230" i="5"/>
  <c r="BA231" i="5"/>
  <c r="BA232" i="5"/>
  <c r="BA233" i="5"/>
  <c r="BA234" i="5"/>
  <c r="BA235" i="5"/>
  <c r="BA236" i="5"/>
  <c r="BA237" i="5"/>
  <c r="BA238" i="5"/>
  <c r="BA239" i="5"/>
  <c r="BA240" i="5"/>
  <c r="BA241" i="5"/>
  <c r="BA242" i="5"/>
  <c r="BA243" i="5"/>
  <c r="BA244" i="5"/>
  <c r="BA245" i="5"/>
  <c r="BA246" i="5"/>
  <c r="BA247" i="5"/>
  <c r="BA248" i="5"/>
  <c r="BA249" i="5"/>
  <c r="BA250" i="5"/>
  <c r="BA251" i="5"/>
  <c r="BA252" i="5"/>
  <c r="BA253" i="5"/>
  <c r="BA254" i="5"/>
  <c r="BA255" i="5"/>
  <c r="BA256" i="5"/>
  <c r="BA257" i="5"/>
  <c r="BA258" i="5"/>
  <c r="BA259" i="5"/>
  <c r="BA260" i="5"/>
  <c r="BA261" i="5"/>
  <c r="BA262" i="5"/>
  <c r="BA263" i="5"/>
  <c r="BA264" i="5"/>
  <c r="BA265" i="5"/>
  <c r="BA266" i="5"/>
  <c r="BA267" i="5"/>
  <c r="BA268" i="5"/>
  <c r="BA269" i="5"/>
  <c r="BA270" i="5"/>
  <c r="BA271" i="5"/>
  <c r="BA272" i="5"/>
  <c r="BA273" i="5"/>
  <c r="BA274" i="5"/>
  <c r="BA275" i="5"/>
  <c r="BA276" i="5"/>
  <c r="BA277" i="5"/>
  <c r="BA278" i="5"/>
  <c r="BA279" i="5"/>
  <c r="BA280" i="5"/>
  <c r="BA281" i="5"/>
  <c r="BA282" i="5"/>
  <c r="BA283" i="5"/>
  <c r="BA284" i="5"/>
  <c r="BA285" i="5"/>
  <c r="BA286" i="5"/>
  <c r="BA287" i="5"/>
  <c r="BA288" i="5"/>
  <c r="BA289" i="5"/>
  <c r="BA290" i="5"/>
  <c r="BA291" i="5"/>
  <c r="BA292" i="5"/>
  <c r="BA293" i="5"/>
  <c r="BA294" i="5"/>
  <c r="BA295" i="5"/>
  <c r="BA296" i="5"/>
  <c r="BA297" i="5"/>
  <c r="BA298" i="5"/>
  <c r="BA299" i="5"/>
  <c r="BA300" i="5"/>
  <c r="BA301" i="5"/>
  <c r="BA302" i="5"/>
  <c r="BA303" i="5"/>
  <c r="BA304" i="5"/>
  <c r="BA305" i="5"/>
  <c r="BA306" i="5"/>
  <c r="BA307" i="5"/>
  <c r="BA308" i="5"/>
  <c r="BA309" i="5"/>
  <c r="BA310" i="5"/>
  <c r="BA311" i="5"/>
  <c r="BA312" i="5"/>
  <c r="BA313" i="5"/>
  <c r="BA314" i="5"/>
  <c r="BA315" i="5"/>
  <c r="BA316" i="5"/>
  <c r="BA317" i="5"/>
  <c r="BA318" i="5"/>
  <c r="BA319" i="5"/>
  <c r="BA320" i="5"/>
  <c r="BA321" i="5"/>
  <c r="BA322" i="5"/>
  <c r="BA323" i="5"/>
  <c r="BA324" i="5"/>
  <c r="BA325" i="5"/>
  <c r="BA326" i="5"/>
  <c r="BA327" i="5"/>
  <c r="BA328" i="5"/>
  <c r="BA329" i="5"/>
  <c r="BA330" i="5"/>
  <c r="BA331" i="5"/>
  <c r="BA332" i="5"/>
  <c r="BA333" i="5"/>
  <c r="BA334" i="5"/>
  <c r="BA335" i="5"/>
  <c r="BA336" i="5"/>
  <c r="BA337" i="5"/>
  <c r="BA338" i="5"/>
  <c r="BA339" i="5"/>
  <c r="BA340" i="5"/>
  <c r="BA341" i="5"/>
  <c r="BA342" i="5"/>
  <c r="BA343" i="5"/>
  <c r="BA344" i="5"/>
  <c r="BA345" i="5"/>
  <c r="BA346" i="5"/>
  <c r="BA347" i="5"/>
  <c r="BA348" i="5"/>
  <c r="BA349" i="5"/>
  <c r="BA350" i="5"/>
  <c r="BA351" i="5"/>
  <c r="BA352" i="5"/>
  <c r="BA353" i="5"/>
  <c r="BA354" i="5"/>
  <c r="BA355" i="5"/>
  <c r="BA356" i="5"/>
  <c r="BA357" i="5"/>
  <c r="BA358" i="5"/>
  <c r="BA359" i="5"/>
  <c r="BA360" i="5"/>
  <c r="BA361" i="5"/>
  <c r="BA362" i="5"/>
  <c r="BA363" i="5"/>
  <c r="BA364" i="5"/>
  <c r="BA365" i="5"/>
  <c r="BA366" i="5"/>
  <c r="BA367" i="5"/>
  <c r="BA368" i="5"/>
  <c r="BA369" i="5"/>
  <c r="BA370" i="5"/>
  <c r="BA371" i="5"/>
  <c r="BA372" i="5"/>
  <c r="BA373" i="5"/>
  <c r="BA374" i="5"/>
  <c r="BA375" i="5"/>
  <c r="BA376" i="5"/>
  <c r="BA377" i="5"/>
  <c r="BA378" i="5"/>
  <c r="BA379" i="5"/>
  <c r="BA380" i="5"/>
  <c r="BA381" i="5"/>
  <c r="BA382" i="5"/>
  <c r="BA383" i="5"/>
  <c r="BA384" i="5"/>
  <c r="BA385" i="5"/>
  <c r="BA386" i="5"/>
  <c r="BA387" i="5"/>
  <c r="BA388" i="5"/>
  <c r="BA389" i="5"/>
  <c r="BA390" i="5"/>
  <c r="BA391" i="5"/>
  <c r="BA392" i="5"/>
  <c r="BA393" i="5"/>
  <c r="BA394" i="5"/>
  <c r="BA395" i="5"/>
  <c r="BA396" i="5"/>
  <c r="BA397" i="5"/>
  <c r="BA398" i="5"/>
  <c r="BA399" i="5"/>
  <c r="BA400" i="5"/>
  <c r="BA401" i="5"/>
  <c r="BA402" i="5"/>
  <c r="BA403" i="5"/>
  <c r="BA404" i="5"/>
  <c r="BA405" i="5"/>
  <c r="BA406" i="5"/>
  <c r="BA407" i="5"/>
  <c r="BA408" i="5"/>
  <c r="BA409" i="5"/>
  <c r="BA410" i="5"/>
  <c r="BA411" i="5"/>
  <c r="BA412" i="5"/>
  <c r="BA413" i="5"/>
  <c r="BA414" i="5"/>
  <c r="BA415" i="5"/>
  <c r="BA416" i="5"/>
  <c r="BA417" i="5"/>
  <c r="BA418" i="5"/>
  <c r="BA419" i="5"/>
  <c r="BA420" i="5"/>
  <c r="BA421" i="5"/>
  <c r="BA422" i="5"/>
  <c r="BA423" i="5"/>
  <c r="BA424" i="5"/>
  <c r="BA425" i="5"/>
  <c r="BA426" i="5"/>
  <c r="BA427" i="5"/>
  <c r="BA428" i="5"/>
  <c r="BA429" i="5"/>
  <c r="BA430" i="5"/>
  <c r="BA431" i="5"/>
  <c r="BA432" i="5"/>
  <c r="BA433" i="5"/>
  <c r="BA434" i="5"/>
  <c r="BA435" i="5"/>
  <c r="BA436" i="5"/>
  <c r="BA437" i="5"/>
  <c r="BA438" i="5"/>
  <c r="BA439" i="5"/>
  <c r="BA440" i="5"/>
  <c r="BA441" i="5"/>
  <c r="BA442" i="5"/>
  <c r="BA443" i="5"/>
  <c r="BA444" i="5"/>
  <c r="BA445" i="5"/>
  <c r="BA446" i="5"/>
  <c r="BA447" i="5"/>
  <c r="BA448" i="5"/>
  <c r="BA449" i="5"/>
  <c r="BA450" i="5"/>
  <c r="BA451" i="5"/>
  <c r="BA452" i="5"/>
  <c r="BA453" i="5"/>
  <c r="BA454" i="5"/>
  <c r="BA455" i="5"/>
  <c r="BA456" i="5"/>
  <c r="BA457" i="5"/>
  <c r="BA458" i="5"/>
  <c r="BA459" i="5"/>
  <c r="BA460" i="5"/>
  <c r="BA461" i="5"/>
  <c r="BA462" i="5"/>
  <c r="BA463" i="5"/>
  <c r="BA464" i="5"/>
  <c r="BA465" i="5"/>
  <c r="BA466" i="5"/>
  <c r="BA467" i="5"/>
  <c r="BA468" i="5"/>
  <c r="BA469" i="5"/>
  <c r="BA470" i="5"/>
  <c r="BA471" i="5"/>
  <c r="BA472" i="5"/>
  <c r="BA473" i="5"/>
  <c r="BA474" i="5"/>
  <c r="BA475" i="5"/>
  <c r="BA476" i="5"/>
  <c r="BA477" i="5"/>
  <c r="BA478" i="5"/>
  <c r="BA479" i="5"/>
  <c r="BA480" i="5"/>
  <c r="BA481" i="5"/>
  <c r="BA482" i="5"/>
  <c r="BA483" i="5"/>
  <c r="BA484" i="5"/>
  <c r="BA485" i="5"/>
  <c r="BA486" i="5"/>
  <c r="BA487" i="5"/>
  <c r="BA488" i="5"/>
  <c r="BA489" i="5"/>
  <c r="BA490" i="5"/>
  <c r="BA491" i="5"/>
  <c r="BA492" i="5"/>
  <c r="BA493" i="5"/>
  <c r="BA494" i="5"/>
  <c r="BA495" i="5"/>
  <c r="BA496" i="5"/>
  <c r="BA497" i="5"/>
  <c r="BA498" i="5"/>
  <c r="BA499" i="5"/>
  <c r="BA500" i="5"/>
  <c r="BA501" i="5"/>
  <c r="BA502" i="5"/>
  <c r="BA503" i="5"/>
  <c r="BA504" i="5"/>
  <c r="BA505" i="5"/>
  <c r="BA506" i="5"/>
  <c r="BA507" i="5"/>
  <c r="BA508" i="5"/>
  <c r="BA509" i="5"/>
  <c r="BA510" i="5"/>
  <c r="BA511" i="5"/>
  <c r="BA512" i="5"/>
  <c r="BA513" i="5"/>
  <c r="BA514" i="5"/>
  <c r="BA515" i="5"/>
  <c r="BA516" i="5"/>
  <c r="BA517" i="5"/>
  <c r="BA518" i="5"/>
  <c r="BA519" i="5"/>
  <c r="BA520" i="5"/>
  <c r="BA521" i="5"/>
  <c r="BA522" i="5"/>
  <c r="BA523" i="5"/>
  <c r="BA524" i="5"/>
  <c r="BA525" i="5"/>
  <c r="BA526" i="5"/>
  <c r="BA527" i="5"/>
  <c r="BA528" i="5"/>
  <c r="BA529" i="5"/>
  <c r="BA530" i="5"/>
  <c r="BA531" i="5"/>
  <c r="BA532" i="5"/>
  <c r="BA533" i="5"/>
  <c r="BA534" i="5"/>
  <c r="BA535" i="5"/>
  <c r="BA536" i="5"/>
  <c r="BA537" i="5"/>
  <c r="BA538" i="5"/>
  <c r="BA539" i="5"/>
  <c r="BA540" i="5"/>
  <c r="BA541" i="5"/>
  <c r="BA542" i="5"/>
  <c r="BA543" i="5"/>
  <c r="BA544" i="5"/>
  <c r="BA545" i="5"/>
  <c r="BA546" i="5"/>
  <c r="BA547" i="5"/>
  <c r="BA548" i="5"/>
  <c r="BA549" i="5"/>
  <c r="BA550" i="5"/>
  <c r="BA551" i="5"/>
  <c r="BA552" i="5"/>
  <c r="BA553" i="5"/>
  <c r="BA554" i="5"/>
  <c r="BA555" i="5"/>
  <c r="BA556" i="5"/>
  <c r="BA557" i="5"/>
  <c r="BA558" i="5"/>
  <c r="BA559" i="5"/>
  <c r="BA560" i="5"/>
  <c r="BA561" i="5"/>
  <c r="BA562" i="5"/>
  <c r="BA563" i="5"/>
  <c r="BA564" i="5"/>
  <c r="BA565" i="5"/>
  <c r="BA566" i="5"/>
  <c r="BA567" i="5"/>
  <c r="BA568" i="5"/>
  <c r="BA569" i="5"/>
  <c r="BA570" i="5"/>
  <c r="BA571" i="5"/>
  <c r="BA572" i="5"/>
  <c r="BA573" i="5"/>
  <c r="BA574" i="5"/>
  <c r="BA575" i="5"/>
  <c r="BA576" i="5"/>
  <c r="BA577" i="5"/>
  <c r="BA578" i="5"/>
  <c r="BA579" i="5"/>
  <c r="BA580" i="5"/>
  <c r="BA581" i="5"/>
  <c r="BA582" i="5"/>
  <c r="BA583" i="5"/>
  <c r="BA584" i="5"/>
  <c r="BA585" i="5"/>
  <c r="BA586" i="5"/>
  <c r="BA587" i="5"/>
  <c r="BA588" i="5"/>
  <c r="BA589" i="5"/>
  <c r="BA590" i="5"/>
  <c r="BA591" i="5"/>
  <c r="BA592" i="5"/>
  <c r="BA593" i="5"/>
  <c r="BA594" i="5"/>
  <c r="BA595" i="5"/>
  <c r="BA596" i="5"/>
  <c r="BA597" i="5"/>
  <c r="BA598" i="5"/>
  <c r="BA599" i="5"/>
  <c r="BA600" i="5"/>
  <c r="BA601" i="5"/>
  <c r="BA602" i="5"/>
  <c r="BA603" i="5"/>
  <c r="BA604" i="5"/>
  <c r="BA605" i="5"/>
  <c r="BA606" i="5"/>
  <c r="BA607" i="5"/>
  <c r="BA608" i="5"/>
  <c r="BA609" i="5"/>
  <c r="BA610" i="5"/>
  <c r="BA611" i="5"/>
  <c r="BA612" i="5"/>
  <c r="BA613" i="5"/>
  <c r="BA614" i="5"/>
  <c r="BA615" i="5"/>
  <c r="BA616" i="5"/>
  <c r="BA617" i="5"/>
  <c r="BA618" i="5"/>
  <c r="BA619" i="5"/>
  <c r="BA620" i="5"/>
  <c r="BA621" i="5"/>
  <c r="BA622" i="5"/>
  <c r="BA623" i="5"/>
  <c r="BA624" i="5"/>
  <c r="BA625" i="5"/>
  <c r="BA626" i="5"/>
  <c r="BA627" i="5"/>
  <c r="BA628" i="5"/>
  <c r="BA629" i="5"/>
  <c r="BA630" i="5"/>
  <c r="BA631" i="5"/>
  <c r="BA632" i="5"/>
  <c r="BA633" i="5"/>
  <c r="BA634" i="5"/>
  <c r="BA635" i="5"/>
  <c r="BA636" i="5"/>
  <c r="BA637" i="5"/>
  <c r="BA638" i="5"/>
  <c r="BA639" i="5"/>
  <c r="BA640" i="5"/>
  <c r="BA641" i="5"/>
  <c r="BA642" i="5"/>
  <c r="BA643" i="5"/>
  <c r="BA644" i="5"/>
  <c r="BA645" i="5"/>
  <c r="BA646" i="5"/>
  <c r="BA647" i="5"/>
  <c r="BA648" i="5"/>
  <c r="BA649" i="5"/>
  <c r="BA650" i="5"/>
  <c r="BA651" i="5"/>
  <c r="BA652" i="5"/>
  <c r="BA653" i="5"/>
  <c r="BA654" i="5"/>
  <c r="BA655" i="5"/>
  <c r="BA656" i="5"/>
  <c r="BA657" i="5"/>
  <c r="BA658" i="5"/>
  <c r="BA659" i="5"/>
  <c r="BA660" i="5"/>
  <c r="BA661" i="5"/>
  <c r="BA662" i="5"/>
  <c r="BA663" i="5"/>
  <c r="BA664" i="5"/>
  <c r="BA665" i="5"/>
  <c r="BA666" i="5"/>
  <c r="BA667" i="5"/>
  <c r="BA668" i="5"/>
  <c r="BA669" i="5"/>
  <c r="BA670" i="5"/>
  <c r="BA671" i="5"/>
  <c r="BA672" i="5"/>
  <c r="BA673" i="5"/>
  <c r="BA674" i="5"/>
  <c r="BA675" i="5"/>
  <c r="BA676" i="5"/>
  <c r="BA677" i="5"/>
  <c r="BA678" i="5"/>
  <c r="BA679" i="5"/>
  <c r="BA680" i="5"/>
  <c r="BA681" i="5"/>
  <c r="BA682" i="5"/>
  <c r="BA683" i="5"/>
  <c r="BA684" i="5"/>
  <c r="BA685" i="5"/>
  <c r="BA686" i="5"/>
  <c r="BA687" i="5"/>
  <c r="BA688" i="5"/>
  <c r="BA689" i="5"/>
  <c r="BA690" i="5"/>
  <c r="BA691" i="5"/>
  <c r="BA692" i="5"/>
  <c r="BA693" i="5"/>
  <c r="BA694" i="5"/>
  <c r="BA695" i="5"/>
  <c r="BA696" i="5"/>
  <c r="BA697" i="5"/>
  <c r="BA698" i="5"/>
  <c r="BA699" i="5"/>
  <c r="BA700" i="5"/>
  <c r="BA701" i="5"/>
  <c r="BA702" i="5"/>
  <c r="BA703" i="5"/>
  <c r="BA704" i="5"/>
  <c r="BA705" i="5"/>
  <c r="BA706" i="5"/>
  <c r="BA707" i="5"/>
  <c r="BA708" i="5"/>
  <c r="BA709" i="5"/>
  <c r="BA710" i="5"/>
  <c r="BA711" i="5"/>
  <c r="BA712" i="5"/>
  <c r="BA713" i="5"/>
  <c r="BA714" i="5"/>
  <c r="BA715" i="5"/>
  <c r="BA716" i="5"/>
  <c r="BA717" i="5"/>
  <c r="BA718" i="5"/>
  <c r="BA719" i="5"/>
  <c r="BA720" i="5"/>
  <c r="BA721" i="5"/>
  <c r="BA722" i="5"/>
  <c r="BA723" i="5"/>
  <c r="BA724" i="5"/>
  <c r="BA725" i="5"/>
  <c r="BA726" i="5"/>
  <c r="BA727" i="5"/>
  <c r="BA728" i="5"/>
  <c r="BA729" i="5"/>
  <c r="BA730" i="5"/>
  <c r="BA731" i="5"/>
  <c r="BA732" i="5"/>
  <c r="BA733" i="5"/>
  <c r="BA734" i="5"/>
  <c r="BA735" i="5"/>
  <c r="BA736" i="5"/>
  <c r="BA737" i="5"/>
  <c r="BA738" i="5"/>
  <c r="BA739" i="5"/>
  <c r="BA740" i="5"/>
  <c r="BA741" i="5"/>
  <c r="BA742" i="5"/>
  <c r="BA743" i="5"/>
  <c r="BA744" i="5"/>
  <c r="BA745" i="5"/>
  <c r="BA746" i="5"/>
  <c r="BA747" i="5"/>
  <c r="BA748" i="5"/>
  <c r="BA749" i="5"/>
  <c r="BA750" i="5"/>
  <c r="BA751" i="5"/>
  <c r="BA752" i="5"/>
  <c r="BA753" i="5"/>
  <c r="BA754" i="5"/>
  <c r="BA755" i="5"/>
  <c r="BA756" i="5"/>
  <c r="BA757" i="5"/>
  <c r="BA758" i="5"/>
  <c r="BA759" i="5"/>
  <c r="BA760" i="5"/>
  <c r="BA761" i="5"/>
  <c r="BA762" i="5"/>
  <c r="BA763" i="5"/>
  <c r="BA764" i="5"/>
  <c r="BA765" i="5"/>
  <c r="BA766" i="5"/>
  <c r="BA767" i="5"/>
  <c r="BA768" i="5"/>
  <c r="BA769" i="5"/>
  <c r="BA770" i="5"/>
  <c r="BA771" i="5"/>
  <c r="BA772" i="5"/>
  <c r="BA773" i="5"/>
  <c r="BA774" i="5"/>
  <c r="BA775" i="5"/>
  <c r="BA776" i="5"/>
  <c r="BA777" i="5"/>
  <c r="BA778" i="5"/>
  <c r="BA779" i="5"/>
  <c r="BA780" i="5"/>
  <c r="BA781" i="5"/>
  <c r="BA782" i="5"/>
  <c r="BA783" i="5"/>
  <c r="BA784" i="5"/>
  <c r="BA785" i="5"/>
  <c r="BA786" i="5"/>
  <c r="BA787" i="5"/>
  <c r="BA788" i="5"/>
  <c r="BA789" i="5"/>
  <c r="BA790" i="5"/>
  <c r="BA791" i="5"/>
  <c r="BA792" i="5"/>
  <c r="BA793" i="5"/>
  <c r="BA794" i="5"/>
  <c r="BA795" i="5"/>
  <c r="BA796" i="5"/>
  <c r="BA797" i="5"/>
  <c r="BA798" i="5"/>
  <c r="BA799" i="5"/>
  <c r="BA800" i="5"/>
  <c r="BA801" i="5"/>
  <c r="BA802" i="5"/>
  <c r="BA803" i="5"/>
  <c r="BA804" i="5"/>
  <c r="BA805" i="5"/>
  <c r="BA806" i="5"/>
  <c r="BA807" i="5"/>
  <c r="BA808" i="5"/>
  <c r="BA809" i="5"/>
  <c r="BA810" i="5"/>
  <c r="BA811" i="5"/>
  <c r="BA812" i="5"/>
  <c r="BA813" i="5"/>
  <c r="BA814" i="5"/>
  <c r="BA815" i="5"/>
  <c r="BA816" i="5"/>
  <c r="BA817" i="5"/>
  <c r="BA818" i="5"/>
  <c r="BA819" i="5"/>
  <c r="BA820" i="5"/>
  <c r="BA821" i="5"/>
  <c r="BA822" i="5"/>
  <c r="BA823" i="5"/>
  <c r="BA824" i="5"/>
  <c r="BA825" i="5"/>
  <c r="BA826" i="5"/>
  <c r="BA827" i="5"/>
  <c r="BA828" i="5"/>
  <c r="BA829" i="5"/>
  <c r="BA830" i="5"/>
  <c r="BA831" i="5"/>
  <c r="BA832" i="5"/>
  <c r="BA833" i="5"/>
  <c r="BA834" i="5"/>
  <c r="BA835" i="5"/>
  <c r="BA836" i="5"/>
  <c r="BA837" i="5"/>
  <c r="BA838" i="5"/>
  <c r="BA839" i="5"/>
  <c r="BA840" i="5"/>
  <c r="BA841" i="5"/>
  <c r="BA842" i="5"/>
  <c r="BA843" i="5"/>
  <c r="BA844" i="5"/>
  <c r="BA845" i="5"/>
  <c r="BA846" i="5"/>
  <c r="BA847" i="5"/>
  <c r="BA848" i="5"/>
  <c r="BA849" i="5"/>
  <c r="BA850" i="5"/>
  <c r="BA851" i="5"/>
  <c r="BA852" i="5"/>
  <c r="BA853" i="5"/>
  <c r="BA854" i="5"/>
  <c r="BA855" i="5"/>
  <c r="BA856" i="5"/>
  <c r="BA857" i="5"/>
  <c r="BA858" i="5"/>
  <c r="BA859" i="5"/>
  <c r="BA860" i="5"/>
  <c r="BA861" i="5"/>
  <c r="BA862" i="5"/>
  <c r="BA863" i="5"/>
  <c r="BA864" i="5"/>
  <c r="BA865" i="5"/>
  <c r="BA866" i="5"/>
  <c r="BA867" i="5"/>
  <c r="BA868" i="5"/>
  <c r="BA869" i="5"/>
  <c r="BA870" i="5"/>
  <c r="BA871" i="5"/>
  <c r="BA872" i="5"/>
  <c r="BA873" i="5"/>
  <c r="BA874" i="5"/>
  <c r="BA875" i="5"/>
  <c r="BA876" i="5"/>
  <c r="BA877" i="5"/>
  <c r="BA878" i="5"/>
  <c r="BA879" i="5"/>
  <c r="BA880" i="5"/>
  <c r="BA881" i="5"/>
  <c r="BA882" i="5"/>
  <c r="BA883" i="5"/>
  <c r="BA884" i="5"/>
  <c r="BA885" i="5"/>
  <c r="BA886" i="5"/>
  <c r="BA887" i="5"/>
  <c r="BA888" i="5"/>
  <c r="BA889" i="5"/>
  <c r="BA890" i="5"/>
  <c r="BA891" i="5"/>
  <c r="BA892" i="5"/>
  <c r="BA893" i="5"/>
  <c r="BA894" i="5"/>
  <c r="BA895" i="5"/>
  <c r="BA896" i="5"/>
  <c r="BA897" i="5"/>
  <c r="BA898" i="5"/>
  <c r="BA899" i="5"/>
  <c r="BA900" i="5"/>
  <c r="BA901" i="5"/>
  <c r="BA902" i="5"/>
  <c r="BA903" i="5"/>
  <c r="BA904" i="5"/>
  <c r="BA905" i="5"/>
  <c r="BA906" i="5"/>
  <c r="BA907" i="5"/>
  <c r="BA908" i="5"/>
  <c r="BA909" i="5"/>
  <c r="BA910" i="5"/>
  <c r="BA911" i="5"/>
  <c r="BA912" i="5"/>
  <c r="BA913" i="5"/>
  <c r="BA914" i="5"/>
  <c r="BA915" i="5"/>
  <c r="BA916" i="5"/>
  <c r="BA917" i="5"/>
  <c r="BA918" i="5"/>
  <c r="BA919" i="5"/>
  <c r="BA920" i="5"/>
  <c r="BA921" i="5"/>
  <c r="BA922" i="5"/>
  <c r="BA923" i="5"/>
  <c r="BA924" i="5"/>
  <c r="BA925" i="5"/>
  <c r="BA926" i="5"/>
  <c r="BA927" i="5"/>
  <c r="BA928" i="5"/>
  <c r="BA929" i="5"/>
  <c r="BA930" i="5"/>
  <c r="BA931" i="5"/>
  <c r="BA932" i="5"/>
  <c r="BA933" i="5"/>
  <c r="BA934" i="5"/>
  <c r="BA935" i="5"/>
  <c r="BA936" i="5"/>
  <c r="BA937" i="5"/>
  <c r="BA938" i="5"/>
  <c r="BA939" i="5"/>
  <c r="BA940" i="5"/>
  <c r="BA941" i="5"/>
  <c r="BA942" i="5"/>
  <c r="BA943" i="5"/>
  <c r="BA944" i="5"/>
  <c r="BA945" i="5"/>
  <c r="BA946" i="5"/>
  <c r="BA947" i="5"/>
  <c r="BA948" i="5"/>
  <c r="BA949" i="5"/>
  <c r="BA950" i="5"/>
  <c r="BA951" i="5"/>
  <c r="BA952" i="5"/>
  <c r="BA953" i="5"/>
  <c r="BA954" i="5"/>
  <c r="BA955" i="5"/>
  <c r="BA956" i="5"/>
  <c r="BA957" i="5"/>
  <c r="BA958" i="5"/>
  <c r="BA959" i="5"/>
  <c r="BA960" i="5"/>
  <c r="BA961" i="5"/>
  <c r="BA962" i="5"/>
  <c r="BA963" i="5"/>
  <c r="BA964" i="5"/>
  <c r="BA965" i="5"/>
  <c r="BA966" i="5"/>
  <c r="BA967" i="5"/>
  <c r="BA968" i="5"/>
  <c r="BA969" i="5"/>
  <c r="BA970" i="5"/>
  <c r="BA971" i="5"/>
  <c r="BA972" i="5"/>
  <c r="BA973" i="5"/>
  <c r="BA974" i="5"/>
  <c r="BA975" i="5"/>
  <c r="BA976" i="5"/>
  <c r="BA977" i="5"/>
  <c r="BA978" i="5"/>
  <c r="BA979" i="5"/>
  <c r="BA980" i="5"/>
  <c r="BA981" i="5"/>
  <c r="BA982" i="5"/>
  <c r="BA983" i="5"/>
  <c r="BA984" i="5"/>
  <c r="BA985" i="5"/>
  <c r="BA986" i="5"/>
  <c r="BA987" i="5"/>
  <c r="BA988" i="5"/>
  <c r="BA989" i="5"/>
  <c r="BA990" i="5"/>
  <c r="BA991" i="5"/>
  <c r="BA992" i="5"/>
  <c r="BA993" i="5"/>
  <c r="BA994" i="5"/>
  <c r="BA995" i="5"/>
  <c r="BA996" i="5"/>
  <c r="BA997" i="5"/>
  <c r="BA998" i="5"/>
  <c r="BA999" i="5"/>
  <c r="BA1000" i="5"/>
  <c r="BA1001" i="5"/>
  <c r="BA1002" i="5"/>
  <c r="BA1003" i="5"/>
  <c r="BA1004" i="5"/>
  <c r="BA1005" i="5"/>
  <c r="BA1006" i="5"/>
  <c r="BA1007" i="5"/>
  <c r="BA1008" i="5"/>
  <c r="BA1009" i="5"/>
  <c r="BA1010" i="5"/>
  <c r="BA1011" i="5"/>
  <c r="BA1012" i="5"/>
  <c r="BA1013" i="5"/>
  <c r="BA1014" i="5"/>
  <c r="BA1015" i="5"/>
  <c r="BA1016" i="5"/>
  <c r="BA1017" i="5"/>
  <c r="BA1018" i="5"/>
  <c r="BA1019" i="5"/>
  <c r="BA1020" i="5"/>
  <c r="BA1021" i="5"/>
  <c r="BA1022" i="5"/>
  <c r="BA1023" i="5"/>
  <c r="BA1024" i="5"/>
  <c r="BA1025" i="5"/>
  <c r="BA1026" i="5"/>
  <c r="BA1027" i="5"/>
  <c r="BA1028" i="5"/>
  <c r="BA1029" i="5"/>
  <c r="BA1030" i="5"/>
  <c r="BA1031" i="5"/>
  <c r="BA1032" i="5"/>
  <c r="BA1033" i="5"/>
  <c r="BA1034" i="5"/>
  <c r="BA1035" i="5"/>
  <c r="BA1036" i="5"/>
  <c r="BA1037" i="5"/>
  <c r="BA1038" i="5"/>
  <c r="BA1039" i="5"/>
  <c r="BA1040" i="5"/>
  <c r="BA1041" i="5"/>
  <c r="BA1042" i="5"/>
  <c r="BA1043" i="5"/>
  <c r="BA1044" i="5"/>
  <c r="BA1045" i="5"/>
  <c r="BA1046" i="5"/>
  <c r="BA1047" i="5"/>
  <c r="BA1048" i="5"/>
  <c r="BA1049" i="5"/>
  <c r="BA1050" i="5"/>
  <c r="BA1051" i="5"/>
  <c r="BA1052" i="5"/>
  <c r="BA1053" i="5"/>
  <c r="BA1054" i="5"/>
  <c r="BA1055" i="5"/>
  <c r="BA1056" i="5"/>
  <c r="BA1057" i="5"/>
  <c r="BA1058" i="5"/>
  <c r="BA1059" i="5"/>
  <c r="BA1060" i="5"/>
  <c r="BA1061" i="5"/>
  <c r="BA1062" i="5"/>
  <c r="BA1063" i="5"/>
  <c r="BA1064" i="5"/>
  <c r="BA1065" i="5"/>
  <c r="BA1066" i="5"/>
  <c r="BA1067" i="5"/>
  <c r="BA1068" i="5"/>
  <c r="BA1069" i="5"/>
  <c r="BA1070" i="5"/>
  <c r="BA1071" i="5"/>
  <c r="BA1072" i="5"/>
  <c r="BA1073" i="5"/>
  <c r="BA1074" i="5"/>
  <c r="BA1075" i="5"/>
  <c r="BA1076" i="5"/>
  <c r="BA1077" i="5"/>
  <c r="BA1078" i="5"/>
  <c r="BA1079" i="5"/>
  <c r="BA1080" i="5"/>
  <c r="BA1081" i="5"/>
  <c r="BA1082" i="5"/>
  <c r="BA1083" i="5"/>
  <c r="BA1084" i="5"/>
  <c r="BA1085" i="5"/>
  <c r="BA1086" i="5"/>
  <c r="BA1087" i="5"/>
  <c r="BA1088" i="5"/>
  <c r="BA1089" i="5"/>
  <c r="BA1090" i="5"/>
  <c r="BA1091" i="5"/>
  <c r="BA1092" i="5"/>
  <c r="BA1093" i="5"/>
  <c r="BA1094" i="5"/>
  <c r="BA1095" i="5"/>
  <c r="BA1096" i="5"/>
  <c r="BA1097" i="5"/>
  <c r="BA1098" i="5"/>
  <c r="BA1099" i="5"/>
  <c r="BA1100" i="5"/>
  <c r="BA1101" i="5"/>
  <c r="BA1102" i="5"/>
  <c r="BA1103" i="5"/>
  <c r="BA1104" i="5"/>
  <c r="BA1105" i="5"/>
  <c r="BA1106" i="5"/>
  <c r="BA1107" i="5"/>
  <c r="BA1108" i="5"/>
  <c r="BA1109" i="5"/>
  <c r="BA1110" i="5"/>
  <c r="BA1111" i="5"/>
  <c r="BA1112" i="5"/>
  <c r="BA1113" i="5"/>
  <c r="BA1114" i="5"/>
  <c r="BA1115" i="5"/>
  <c r="BA1116" i="5"/>
  <c r="BA1117" i="5"/>
  <c r="BA1118" i="5"/>
  <c r="BA1119" i="5"/>
  <c r="BA1120" i="5"/>
  <c r="BA1121" i="5"/>
  <c r="BA1122" i="5"/>
  <c r="BA1123" i="5"/>
  <c r="BA1124" i="5"/>
  <c r="BA1125" i="5"/>
  <c r="BA1126" i="5"/>
  <c r="BA1127" i="5"/>
  <c r="BA1128" i="5"/>
  <c r="BA1129" i="5"/>
  <c r="BA1130" i="5"/>
  <c r="BA1131" i="5"/>
  <c r="BA1132" i="5"/>
  <c r="BA1133" i="5"/>
  <c r="BA1134" i="5"/>
  <c r="BA1135" i="5"/>
  <c r="BA1136" i="5"/>
  <c r="BA1137" i="5"/>
  <c r="BA1138" i="5"/>
  <c r="BA1139" i="5"/>
  <c r="BA1140" i="5"/>
  <c r="BA1141" i="5"/>
  <c r="BA1142" i="5"/>
  <c r="BA1143" i="5"/>
  <c r="BA1144" i="5"/>
  <c r="BA1145" i="5"/>
  <c r="BA1146" i="5"/>
  <c r="BA1147" i="5"/>
  <c r="BA1148" i="5"/>
  <c r="BA1149" i="5"/>
  <c r="BA1150" i="5"/>
  <c r="BA1151" i="5"/>
  <c r="BA1152" i="5"/>
  <c r="BA1153" i="5"/>
  <c r="BA1154" i="5"/>
  <c r="BA1155" i="5"/>
  <c r="BA1156" i="5"/>
  <c r="BA1157" i="5"/>
  <c r="BA1158" i="5"/>
  <c r="BA1159" i="5"/>
  <c r="BA1160" i="5"/>
  <c r="BA1161" i="5"/>
  <c r="BA1162" i="5"/>
  <c r="BA1163" i="5"/>
  <c r="BA1164" i="5"/>
  <c r="BA1165" i="5"/>
  <c r="BA1166" i="5"/>
  <c r="BA1167" i="5"/>
  <c r="BA1168" i="5"/>
  <c r="BA1169" i="5"/>
  <c r="BA1170" i="5"/>
  <c r="BA1171" i="5"/>
  <c r="BA1172" i="5"/>
  <c r="BA1173" i="5"/>
  <c r="BA1174" i="5"/>
  <c r="BA1175" i="5"/>
  <c r="BA1176" i="5"/>
  <c r="BA1177" i="5"/>
  <c r="BA1178" i="5"/>
  <c r="BA1179" i="5"/>
  <c r="BA1180" i="5"/>
  <c r="BA1181" i="5"/>
  <c r="BA1182" i="5"/>
  <c r="BA1183" i="5"/>
  <c r="BA1184" i="5"/>
  <c r="BA1185" i="5"/>
  <c r="BA1186" i="5"/>
  <c r="BA1187" i="5"/>
  <c r="BA1188" i="5"/>
  <c r="BA1189" i="5"/>
  <c r="BA1190" i="5"/>
  <c r="BA1191" i="5"/>
  <c r="BA1192" i="5"/>
  <c r="BA1193" i="5"/>
  <c r="BA1194" i="5"/>
  <c r="BA1195" i="5"/>
  <c r="BA1196" i="5"/>
  <c r="BA1197" i="5"/>
  <c r="BA1198" i="5"/>
  <c r="BA1199" i="5"/>
  <c r="BA1200" i="5"/>
  <c r="BA1201" i="5"/>
  <c r="BA1202" i="5"/>
  <c r="BA1203" i="5"/>
  <c r="BA1204" i="5"/>
  <c r="BA1205" i="5"/>
  <c r="BA1206" i="5"/>
  <c r="BA1207" i="5"/>
  <c r="BA1208" i="5"/>
  <c r="BA1209" i="5"/>
  <c r="BA1210" i="5"/>
  <c r="BA1211" i="5"/>
  <c r="BA1212" i="5"/>
  <c r="BA1213" i="5"/>
  <c r="BA1214" i="5"/>
  <c r="BA1215" i="5"/>
  <c r="BA1216" i="5"/>
  <c r="BA1217" i="5"/>
  <c r="BA1218" i="5"/>
  <c r="BA1219" i="5"/>
  <c r="BA1220" i="5"/>
  <c r="BA1221" i="5"/>
  <c r="BA1222" i="5"/>
  <c r="BA1223" i="5"/>
  <c r="BA1224" i="5"/>
  <c r="BA1225" i="5"/>
  <c r="BA1226" i="5"/>
  <c r="BA1227" i="5"/>
  <c r="BA1228" i="5"/>
  <c r="BA1229" i="5"/>
  <c r="BA1230" i="5"/>
  <c r="BA1231" i="5"/>
  <c r="BA1232" i="5"/>
  <c r="BA1233" i="5"/>
  <c r="BA1234" i="5"/>
  <c r="BA1235" i="5"/>
  <c r="BA1236" i="5"/>
  <c r="BA1237" i="5"/>
  <c r="BA1238" i="5"/>
  <c r="BA1239" i="5"/>
  <c r="BA1240" i="5"/>
  <c r="BA1241" i="5"/>
  <c r="BA1242" i="5"/>
  <c r="BA1243" i="5"/>
  <c r="BA1244" i="5"/>
  <c r="BA1245" i="5"/>
  <c r="BA1246" i="5"/>
  <c r="BA1247" i="5"/>
  <c r="BA1248" i="5"/>
  <c r="BA1249" i="5"/>
  <c r="BA1250" i="5"/>
  <c r="BA1251" i="5"/>
  <c r="BA1252" i="5"/>
  <c r="BA1253" i="5"/>
  <c r="BA1254" i="5"/>
  <c r="BA1255" i="5"/>
  <c r="BA1256" i="5"/>
  <c r="BA1257" i="5"/>
  <c r="BA1258" i="5"/>
  <c r="BA1259" i="5"/>
  <c r="BA1260" i="5"/>
  <c r="BA1261" i="5"/>
  <c r="BA1262" i="5"/>
  <c r="BA1263" i="5"/>
  <c r="BA1264" i="5"/>
  <c r="BA1265" i="5"/>
  <c r="BA1266" i="5"/>
  <c r="BA1267" i="5"/>
  <c r="BA1268" i="5"/>
  <c r="BA1269" i="5"/>
  <c r="BA1270" i="5"/>
  <c r="BA1271" i="5"/>
  <c r="BA1272" i="5"/>
  <c r="BA1273" i="5"/>
  <c r="BA1274" i="5"/>
  <c r="BA1275" i="5"/>
  <c r="BA1276" i="5"/>
  <c r="BA1277" i="5"/>
  <c r="BA1278" i="5"/>
  <c r="BA1279" i="5"/>
  <c r="BA1280" i="5"/>
  <c r="BA1281" i="5"/>
  <c r="BA1282" i="5"/>
  <c r="BA1283" i="5"/>
  <c r="BA1284" i="5"/>
  <c r="BA1285" i="5"/>
  <c r="BA1286" i="5"/>
  <c r="BA1287" i="5"/>
  <c r="BA1288" i="5"/>
  <c r="BA1289" i="5"/>
  <c r="BA1290" i="5"/>
  <c r="BA1291" i="5"/>
  <c r="BA1292" i="5"/>
  <c r="BA1293" i="5"/>
  <c r="BA1294" i="5"/>
  <c r="BA1295" i="5"/>
  <c r="BA1296" i="5"/>
  <c r="BA1297" i="5"/>
  <c r="BA1298" i="5"/>
  <c r="BA1299" i="5"/>
  <c r="BA1300" i="5"/>
  <c r="BA1301" i="5"/>
  <c r="BA1302" i="5"/>
  <c r="BA1303" i="5"/>
  <c r="BA1304" i="5"/>
  <c r="BA1305" i="5"/>
  <c r="BA1306" i="5"/>
  <c r="BA1307" i="5"/>
  <c r="BA1308" i="5"/>
  <c r="BA1309" i="5"/>
  <c r="BA1310" i="5"/>
  <c r="BA1311" i="5"/>
  <c r="BA1312" i="5"/>
  <c r="BA1313" i="5"/>
  <c r="BA1314" i="5"/>
  <c r="BA1315" i="5"/>
  <c r="BA1316" i="5"/>
  <c r="BA1317" i="5"/>
  <c r="BA1318" i="5"/>
  <c r="BA1319" i="5"/>
  <c r="BA1320" i="5"/>
  <c r="BA1321" i="5"/>
  <c r="BA1322" i="5"/>
  <c r="BA1323" i="5"/>
  <c r="BA1324" i="5"/>
  <c r="BA1325" i="5"/>
  <c r="BA1326" i="5"/>
  <c r="BA1327" i="5"/>
  <c r="BA1328" i="5"/>
  <c r="BA1329" i="5"/>
  <c r="BA1330" i="5"/>
  <c r="BA1331" i="5"/>
  <c r="BA1332" i="5"/>
  <c r="BA1333" i="5"/>
  <c r="BA1334" i="5"/>
  <c r="BA1335" i="5"/>
  <c r="BA1336" i="5"/>
  <c r="BA1337" i="5"/>
  <c r="BA1338" i="5"/>
  <c r="BA1339" i="5"/>
  <c r="BA1340" i="5"/>
  <c r="BA1341" i="5"/>
  <c r="BA1342" i="5"/>
  <c r="BA1343" i="5"/>
  <c r="BA1344" i="5"/>
  <c r="BA1345" i="5"/>
  <c r="BA1346" i="5"/>
  <c r="BA1347" i="5"/>
  <c r="BA1348" i="5"/>
  <c r="BA1349" i="5"/>
  <c r="BA1350" i="5"/>
  <c r="BA1351" i="5"/>
  <c r="BA1352" i="5"/>
  <c r="BA1353" i="5"/>
  <c r="BA1354" i="5"/>
  <c r="BA1355" i="5"/>
  <c r="BA1356" i="5"/>
  <c r="BA1357" i="5"/>
  <c r="BA1358" i="5"/>
  <c r="BA1359" i="5"/>
  <c r="BA1360" i="5"/>
  <c r="BA1361" i="5"/>
  <c r="BA1362" i="5"/>
  <c r="BA1363" i="5"/>
  <c r="BA1364" i="5"/>
  <c r="BA1365" i="5"/>
  <c r="BA1366" i="5"/>
  <c r="BA1367" i="5"/>
  <c r="BA1368" i="5"/>
  <c r="BA1369" i="5"/>
  <c r="BA1370" i="5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" i="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2" i="11"/>
  <c r="V4" i="11"/>
  <c r="X4" i="11"/>
  <c r="Y4" i="11"/>
  <c r="Z4" i="11"/>
  <c r="AA4" i="11"/>
  <c r="V5" i="11"/>
  <c r="X5" i="11"/>
  <c r="Y5" i="11"/>
  <c r="Z5" i="11"/>
  <c r="AA5" i="11"/>
  <c r="V6" i="11"/>
  <c r="X6" i="11"/>
  <c r="Y6" i="11"/>
  <c r="Z6" i="11"/>
  <c r="AA6" i="11"/>
  <c r="V7" i="11"/>
  <c r="X7" i="11"/>
  <c r="Y7" i="11"/>
  <c r="Z7" i="11"/>
  <c r="AA7" i="11"/>
  <c r="V8" i="11"/>
  <c r="X8" i="11"/>
  <c r="Y8" i="11"/>
  <c r="Z8" i="11"/>
  <c r="AA8" i="11"/>
  <c r="V9" i="11"/>
  <c r="X9" i="11"/>
  <c r="Y9" i="11"/>
  <c r="Z9" i="11"/>
  <c r="AA9" i="11"/>
  <c r="V10" i="11"/>
  <c r="X10" i="11"/>
  <c r="Y10" i="11"/>
  <c r="Z10" i="11"/>
  <c r="AA10" i="11"/>
  <c r="V11" i="11"/>
  <c r="X11" i="11"/>
  <c r="Y11" i="11"/>
  <c r="Z11" i="11"/>
  <c r="AA11" i="11"/>
  <c r="V12" i="11"/>
  <c r="X12" i="11"/>
  <c r="Y12" i="11"/>
  <c r="Z12" i="11"/>
  <c r="AA12" i="11"/>
  <c r="V13" i="11"/>
  <c r="X13" i="11"/>
  <c r="Y13" i="11"/>
  <c r="Z13" i="11"/>
  <c r="AA13" i="11"/>
  <c r="V14" i="11"/>
  <c r="X14" i="11"/>
  <c r="Y14" i="11"/>
  <c r="Z14" i="11"/>
  <c r="AA14" i="11"/>
  <c r="V15" i="11"/>
  <c r="X15" i="11"/>
  <c r="Y15" i="11"/>
  <c r="Z15" i="11"/>
  <c r="AA15" i="11"/>
  <c r="V16" i="11"/>
  <c r="X16" i="11"/>
  <c r="Y16" i="11"/>
  <c r="Z16" i="11"/>
  <c r="AA16" i="11"/>
  <c r="V17" i="11"/>
  <c r="X17" i="11"/>
  <c r="Y17" i="11"/>
  <c r="Z17" i="11"/>
  <c r="AA17" i="11"/>
  <c r="V18" i="11"/>
  <c r="X18" i="11"/>
  <c r="Y18" i="11"/>
  <c r="Z18" i="11"/>
  <c r="AA18" i="11"/>
  <c r="V19" i="11"/>
  <c r="X19" i="11"/>
  <c r="Y19" i="11"/>
  <c r="Z19" i="11"/>
  <c r="AA19" i="11"/>
  <c r="V20" i="11"/>
  <c r="X20" i="11"/>
  <c r="Y20" i="11"/>
  <c r="Z20" i="11"/>
  <c r="AA20" i="11"/>
  <c r="V21" i="11"/>
  <c r="X21" i="11"/>
  <c r="Y21" i="11"/>
  <c r="Z21" i="11"/>
  <c r="AA21" i="11"/>
  <c r="V22" i="11"/>
  <c r="X22" i="11"/>
  <c r="Y22" i="11"/>
  <c r="Z22" i="11"/>
  <c r="AA22" i="11"/>
  <c r="V23" i="11"/>
  <c r="X23" i="11"/>
  <c r="Y23" i="11"/>
  <c r="Z23" i="11"/>
  <c r="AA23" i="11"/>
  <c r="V24" i="11"/>
  <c r="X24" i="11"/>
  <c r="Y24" i="11"/>
  <c r="Z24" i="11"/>
  <c r="AA24" i="11"/>
  <c r="V25" i="11"/>
  <c r="X25" i="11"/>
  <c r="Y25" i="11"/>
  <c r="Z25" i="11"/>
  <c r="AA25" i="11"/>
  <c r="V26" i="11"/>
  <c r="X26" i="11"/>
  <c r="Y26" i="11"/>
  <c r="Z26" i="11"/>
  <c r="AA26" i="11"/>
  <c r="V27" i="11"/>
  <c r="X27" i="11"/>
  <c r="Y27" i="11"/>
  <c r="Z27" i="11"/>
  <c r="AA27" i="11"/>
  <c r="V28" i="11"/>
  <c r="X28" i="11"/>
  <c r="Y28" i="11"/>
  <c r="Z28" i="11"/>
  <c r="AA28" i="11"/>
  <c r="V29" i="11"/>
  <c r="X29" i="11"/>
  <c r="Y29" i="11"/>
  <c r="Z29" i="11"/>
  <c r="AA29" i="11"/>
  <c r="V30" i="11"/>
  <c r="X30" i="11"/>
  <c r="Y30" i="11"/>
  <c r="Z30" i="11"/>
  <c r="AA30" i="11"/>
  <c r="V31" i="11"/>
  <c r="X31" i="11"/>
  <c r="Y31" i="11"/>
  <c r="Z31" i="11"/>
  <c r="AA31" i="11"/>
  <c r="V32" i="11"/>
  <c r="X32" i="11"/>
  <c r="Y32" i="11"/>
  <c r="Z32" i="11"/>
  <c r="AA32" i="11"/>
  <c r="AA3" i="11"/>
  <c r="Z3" i="11"/>
  <c r="Y3" i="11"/>
  <c r="X3" i="11"/>
  <c r="V3" i="11"/>
  <c r="AA2" i="11"/>
  <c r="Z2" i="11"/>
  <c r="Y2" i="11"/>
  <c r="X2" i="11"/>
  <c r="V2" i="11"/>
</calcChain>
</file>

<file path=xl/sharedStrings.xml><?xml version="1.0" encoding="utf-8"?>
<sst xmlns="http://schemas.openxmlformats.org/spreadsheetml/2006/main" count="58025" uniqueCount="493">
  <si>
    <t>OBJECTID *</t>
  </si>
  <si>
    <t>Shape *</t>
  </si>
  <si>
    <t>meridian</t>
  </si>
  <si>
    <t>township</t>
  </si>
  <si>
    <t>township_char</t>
  </si>
  <si>
    <t>range</t>
  </si>
  <si>
    <t>range_char</t>
  </si>
  <si>
    <t>sctn</t>
  </si>
  <si>
    <t>qtr160</t>
  </si>
  <si>
    <t>qtr40</t>
  </si>
  <si>
    <t>qq</t>
  </si>
  <si>
    <t>source_agency</t>
  </si>
  <si>
    <t>tr_key</t>
  </si>
  <si>
    <t>trs_key</t>
  </si>
  <si>
    <t>trsqq_key</t>
  </si>
  <si>
    <t>Acres</t>
  </si>
  <si>
    <t>Shape_Length</t>
  </si>
  <si>
    <t>Shape_Area</t>
  </si>
  <si>
    <t>Polygon ZM</t>
  </si>
  <si>
    <t>WM</t>
  </si>
  <si>
    <t>N</t>
  </si>
  <si>
    <t>E</t>
  </si>
  <si>
    <t>NE</t>
  </si>
  <si>
    <t>NENE</t>
  </si>
  <si>
    <t>BLM</t>
  </si>
  <si>
    <t>WM3.00N26.00E</t>
  </si>
  <si>
    <t>WM3.00N26.00E23</t>
  </si>
  <si>
    <t>WM3.00N26.00E23NENE</t>
  </si>
  <si>
    <t xml:space="preserve"> </t>
  </si>
  <si>
    <t>SE</t>
  </si>
  <si>
    <t>SENE</t>
  </si>
  <si>
    <t>WM3.00N26.00E23SENE</t>
  </si>
  <si>
    <t>WM3.00N26.00E24</t>
  </si>
  <si>
    <t>WM3.00N26.00E24NENE</t>
  </si>
  <si>
    <t>NW</t>
  </si>
  <si>
    <t>NWNE</t>
  </si>
  <si>
    <t>WM3.00N26.00E24NWNE</t>
  </si>
  <si>
    <t>WM3.00N26.00E24SENE</t>
  </si>
  <si>
    <t>SW</t>
  </si>
  <si>
    <t>SWNE</t>
  </si>
  <si>
    <t>WM3.00N26.00E24SWNE</t>
  </si>
  <si>
    <t>NWNW</t>
  </si>
  <si>
    <t>WM3.00N26.00E24NWNW</t>
  </si>
  <si>
    <t>SWNW</t>
  </si>
  <si>
    <t>WM3.00N26.00E24SWNW</t>
  </si>
  <si>
    <t>NESE</t>
  </si>
  <si>
    <t>WM3.00N26.00E24NESE</t>
  </si>
  <si>
    <t>NWSE</t>
  </si>
  <si>
    <t>WM3.00N26.00E24NWSE</t>
  </si>
  <si>
    <t>SESE</t>
  </si>
  <si>
    <t>WM3.00N26.00E24SESE</t>
  </si>
  <si>
    <t>SWSE</t>
  </si>
  <si>
    <t>WM3.00N26.00E24SWSE</t>
  </si>
  <si>
    <t>NESW</t>
  </si>
  <si>
    <t>WM3.00N26.00E24NESW</t>
  </si>
  <si>
    <t>NWSW</t>
  </si>
  <si>
    <t>WM3.00N26.00E24NWSW</t>
  </si>
  <si>
    <t>SESW</t>
  </si>
  <si>
    <t>WM3.00N26.00E24SESW</t>
  </si>
  <si>
    <t>SWSW</t>
  </si>
  <si>
    <t>WM3.00N26.00E24SWSW</t>
  </si>
  <si>
    <t>WM3.00N26.00E25</t>
  </si>
  <si>
    <t>WM3.00N26.00E25NENE</t>
  </si>
  <si>
    <t>WM3.00N26.00E25NWNE</t>
  </si>
  <si>
    <t>WM3.00N26.00E25SENE</t>
  </si>
  <si>
    <t>WM3.00N26.00E25SWNE</t>
  </si>
  <si>
    <t>NENW</t>
  </si>
  <si>
    <t>WM3.00N26.00E25NENW</t>
  </si>
  <si>
    <t>WM3.00N26.00E25NWNW</t>
  </si>
  <si>
    <t>SENW</t>
  </si>
  <si>
    <t>WM3.00N26.00E25SENW</t>
  </si>
  <si>
    <t>WM3.00N26.00E25SWNW</t>
  </si>
  <si>
    <t>WM3.00N26.00E25NESE</t>
  </si>
  <si>
    <t>WM3.00N26.00E25NWSE</t>
  </si>
  <si>
    <t>WM3.00N26.00E25SESE</t>
  </si>
  <si>
    <t>WM3.00N26.00E25SWSE</t>
  </si>
  <si>
    <t>WM3.00N26.00E25NESW</t>
  </si>
  <si>
    <t>WM3.00N26.00E25NWSW</t>
  </si>
  <si>
    <t>WM3.00N26.00E25SESW</t>
  </si>
  <si>
    <t>WM3.00N26.00E25SWSW</t>
  </si>
  <si>
    <t>WM3.00N26.00E26</t>
  </si>
  <si>
    <t>WM3.00N26.00E26NENE</t>
  </si>
  <si>
    <t>WM3.00N26.00E26SENE</t>
  </si>
  <si>
    <t>WM3.00N26.00E26NESE</t>
  </si>
  <si>
    <t>WM3.00N27.00E</t>
  </si>
  <si>
    <t>WM3.00N27.00E15</t>
  </si>
  <si>
    <t>WM3.00N27.00E15SENW</t>
  </si>
  <si>
    <t>WM3.00N27.00E15SWNW</t>
  </si>
  <si>
    <t>WM3.00N27.00E15NESW</t>
  </si>
  <si>
    <t>WM3.00N27.00E15NWSW</t>
  </si>
  <si>
    <t>WM3.00N27.00E15SESW</t>
  </si>
  <si>
    <t>WM3.00N27.00E15SWSW</t>
  </si>
  <si>
    <t>WM3.00N27.00E16</t>
  </si>
  <si>
    <t>WM3.00N27.00E16SENE</t>
  </si>
  <si>
    <t>WM3.00N27.00E16SWNE</t>
  </si>
  <si>
    <t>WM3.00N27.00E16SWNW</t>
  </si>
  <si>
    <t>WM3.00N27.00E16NESE</t>
  </si>
  <si>
    <t>WM3.00N27.00E16NWSE</t>
  </si>
  <si>
    <t>WM3.00N27.00E16SESE</t>
  </si>
  <si>
    <t>WM3.00N27.00E16SWSE</t>
  </si>
  <si>
    <t>WM3.00N27.00E16NWSW</t>
  </si>
  <si>
    <t>WM3.00N27.00E17</t>
  </si>
  <si>
    <t>WM3.00N27.00E17SENE</t>
  </si>
  <si>
    <t>WM3.00N27.00E17NESE</t>
  </si>
  <si>
    <t>WM3.00N27.00E17NWSE</t>
  </si>
  <si>
    <t>WM3.00N27.00E17SESE</t>
  </si>
  <si>
    <t>WM3.00N27.00E17SWSE</t>
  </si>
  <si>
    <t>WM3.00N27.00E17NESW</t>
  </si>
  <si>
    <t>WM3.00N27.00E17SESW</t>
  </si>
  <si>
    <t>WM3.00N27.00E19</t>
  </si>
  <si>
    <t>WM3.00N27.00E19NENE</t>
  </si>
  <si>
    <t>WM3.00N27.00E19NWNE</t>
  </si>
  <si>
    <t>WM3.00N27.00E19SENE</t>
  </si>
  <si>
    <t>WM3.00N27.00E19SWNE</t>
  </si>
  <si>
    <t>WM3.00N27.00E19NENW</t>
  </si>
  <si>
    <t>WM3.00N27.00E19NWNW</t>
  </si>
  <si>
    <t>WM3.00N27.00E19SENW</t>
  </si>
  <si>
    <t>WM3.00N27.00E19SWNW</t>
  </si>
  <si>
    <t>WM3.00N27.00E19NESE</t>
  </si>
  <si>
    <t>WM3.00N27.00E19NWSE</t>
  </si>
  <si>
    <t>WM3.00N27.00E19SESE</t>
  </si>
  <si>
    <t>WM3.00N27.00E19SWSE</t>
  </si>
  <si>
    <t>WM3.00N27.00E19NESW</t>
  </si>
  <si>
    <t>WM3.00N27.00E19NWSW</t>
  </si>
  <si>
    <t>WM3.00N27.00E19SESW</t>
  </si>
  <si>
    <t>WM3.00N27.00E19SWSW</t>
  </si>
  <si>
    <t>WM3.00N27.00E20</t>
  </si>
  <si>
    <t>WM3.00N27.00E20NENE</t>
  </si>
  <si>
    <t>WM3.00N27.00E20NWNE</t>
  </si>
  <si>
    <t>WM3.00N27.00E20SENE</t>
  </si>
  <si>
    <t>WM3.00N27.00E20SWNE</t>
  </si>
  <si>
    <t>WM3.00N27.00E20NENW</t>
  </si>
  <si>
    <t>WM3.00N27.00E20SENW</t>
  </si>
  <si>
    <t>WM3.00N27.00E20NESE</t>
  </si>
  <si>
    <t>WM3.00N27.00E20NWSE</t>
  </si>
  <si>
    <t>WM3.00N27.00E20SESE</t>
  </si>
  <si>
    <t>WM3.00N27.00E20SWSE</t>
  </si>
  <si>
    <t>WM3.00N27.00E20NESW</t>
  </si>
  <si>
    <t>WM3.00N27.00E20NWSW</t>
  </si>
  <si>
    <t>WM3.00N27.00E20SESW</t>
  </si>
  <si>
    <t>WM3.00N27.00E20SWSW</t>
  </si>
  <si>
    <t>WM3.00N27.00E21</t>
  </si>
  <si>
    <t>WM3.00N27.00E21NENE</t>
  </si>
  <si>
    <t>WM3.00N27.00E21NWNE</t>
  </si>
  <si>
    <t>WM3.00N27.00E21SENE</t>
  </si>
  <si>
    <t>WM3.00N27.00E21SWNE</t>
  </si>
  <si>
    <t>WM3.00N27.00E21NENW</t>
  </si>
  <si>
    <t>WM3.00N27.00E21NWNW</t>
  </si>
  <si>
    <t>WM3.00N27.00E21SENW</t>
  </si>
  <si>
    <t>WM3.00N27.00E21SWNW</t>
  </si>
  <si>
    <t>WM3.00N27.00E21NESE</t>
  </si>
  <si>
    <t>WM3.00N27.00E21NWSE</t>
  </si>
  <si>
    <t>WM3.00N27.00E21SESE</t>
  </si>
  <si>
    <t>WM3.00N27.00E21SWSE</t>
  </si>
  <si>
    <t>WM3.00N27.00E21NESW</t>
  </si>
  <si>
    <t>WM3.00N27.00E21NWSW</t>
  </si>
  <si>
    <t>WM3.00N27.00E22</t>
  </si>
  <si>
    <t>WM3.00N27.00E22NENW</t>
  </si>
  <si>
    <t>WM3.00N27.00E22NWNW</t>
  </si>
  <si>
    <t>WM3.00N27.00E22SENW</t>
  </si>
  <si>
    <t>WM3.00N27.00E22SWNW</t>
  </si>
  <si>
    <t>WM3.00N27.00E22NESW</t>
  </si>
  <si>
    <t>WM3.00N27.00E22NWSW</t>
  </si>
  <si>
    <t>WM3.00N27.00E22SESW</t>
  </si>
  <si>
    <t>WM3.00N27.00E22SWSW</t>
  </si>
  <si>
    <t>WM3.00N27.00E27</t>
  </si>
  <si>
    <t>WM3.00N27.00E27NENE</t>
  </si>
  <si>
    <t>WM3.00N27.00E27SENE</t>
  </si>
  <si>
    <t>WM3.00N27.00E27SENW</t>
  </si>
  <si>
    <t>WM3.00N27.00E27SWNW</t>
  </si>
  <si>
    <t>WM3.00N27.00E27NESW</t>
  </si>
  <si>
    <t>WM3.00N27.00E27NWSW</t>
  </si>
  <si>
    <t>WM3.00N27.00E28</t>
  </si>
  <si>
    <t>WM3.00N27.00E28NENE</t>
  </si>
  <si>
    <t>WM3.00N27.00E28NWNE</t>
  </si>
  <si>
    <t>WM3.00N27.00E29</t>
  </si>
  <si>
    <t>WM3.00N27.00E29NENE</t>
  </si>
  <si>
    <t>WM3.00N27.00E29NWNE</t>
  </si>
  <si>
    <t>WM3.00N27.00E29SENE</t>
  </si>
  <si>
    <t>WM3.00N27.00E29SWNE</t>
  </si>
  <si>
    <t>WM3.00N27.00E29NENW</t>
  </si>
  <si>
    <t>WM3.00N27.00E29NWNW</t>
  </si>
  <si>
    <t>WM3.00N27.00E29SENW</t>
  </si>
  <si>
    <t>WM3.00N27.00E29SWNW</t>
  </si>
  <si>
    <t>WM3.00N27.00E29NESE</t>
  </si>
  <si>
    <t>WM3.00N27.00E29NWSE</t>
  </si>
  <si>
    <t>WM3.00N27.00E29SESE</t>
  </si>
  <si>
    <t>WM3.00N27.00E29SWSE</t>
  </si>
  <si>
    <t>WM3.00N27.00E29NESW</t>
  </si>
  <si>
    <t>WM3.00N27.00E29NWSW</t>
  </si>
  <si>
    <t>WM3.00N27.00E29SESW</t>
  </si>
  <si>
    <t>WM3.00N27.00E29SWSW</t>
  </si>
  <si>
    <t>WM3.00N27.00E30</t>
  </si>
  <si>
    <t>WM3.00N27.00E30NENE</t>
  </si>
  <si>
    <t>WM3.00N27.00E30NWNE</t>
  </si>
  <si>
    <t>WM3.00N27.00E30SENE</t>
  </si>
  <si>
    <t>WM3.00N27.00E30SWNE</t>
  </si>
  <si>
    <t>WM3.00N27.00E30NENW</t>
  </si>
  <si>
    <t>WM3.00N27.00E30NWNW</t>
  </si>
  <si>
    <t>WM3.00N27.00E30SENW</t>
  </si>
  <si>
    <t>WM3.00N27.00E30SWNW</t>
  </si>
  <si>
    <t>WM3.00N27.00E30NESE</t>
  </si>
  <si>
    <t>WM3.00N27.00E30NWSE</t>
  </si>
  <si>
    <t>WM3.00N27.00E30SESE</t>
  </si>
  <si>
    <t>WM3.00N27.00E30SWSE</t>
  </si>
  <si>
    <t>WM3.00N27.00E30NESW</t>
  </si>
  <si>
    <t>WM3.00N27.00E30NWSW</t>
  </si>
  <si>
    <t>WM3.00N27.00E30SESW</t>
  </si>
  <si>
    <t>WM3.00N27.00E30SWSW</t>
  </si>
  <si>
    <t>WM3.00N27.00E34</t>
  </si>
  <si>
    <t>WM3.00N27.00E34NENW</t>
  </si>
  <si>
    <t>WM3.00N27.00E34NWNW</t>
  </si>
  <si>
    <t>WM3.00N27.00E34SENW</t>
  </si>
  <si>
    <t>WM3.00N27.00E34SWNW</t>
  </si>
  <si>
    <t>WM3.00N28.00E</t>
  </si>
  <si>
    <t>WM3.00N28.00E30</t>
  </si>
  <si>
    <t>WM3.00N28.00E30NWSE</t>
  </si>
  <si>
    <t>&lt;Null&gt;</t>
  </si>
  <si>
    <t>WM3.00N28.00E30SESE</t>
  </si>
  <si>
    <t>WM3.00N28.00E30SWSE</t>
  </si>
  <si>
    <t>WM3.00N28.00E31</t>
  </si>
  <si>
    <t>WM3.00N28.00E31NENE</t>
  </si>
  <si>
    <t>WM3.00N28.00E31NWNE</t>
  </si>
  <si>
    <t>WM3.00N28.00E31SENE</t>
  </si>
  <si>
    <t>WM3.00N28.00E31SWNE</t>
  </si>
  <si>
    <t>WM3.00N28.00E31NENW</t>
  </si>
  <si>
    <t>WM3.00N28.00E31SENW</t>
  </si>
  <si>
    <t>WM3.00N28.00E32</t>
  </si>
  <si>
    <t>WM3.00N28.00E32SWNW</t>
  </si>
  <si>
    <t>WM3.00N26.00E24NENW</t>
  </si>
  <si>
    <t>WM3.00N26.00E24SENW</t>
  </si>
  <si>
    <t>Mid-Columbia Water Commission</t>
  </si>
  <si>
    <t>Madison Ranches Farm - Mitigation Water Rights Per Quarter-Quarter</t>
  </si>
  <si>
    <t>Township</t>
  </si>
  <si>
    <t>Township Character</t>
  </si>
  <si>
    <t>Range</t>
  </si>
  <si>
    <t>Range Character</t>
  </si>
  <si>
    <t>Section</t>
  </si>
  <si>
    <t>Qtr160</t>
  </si>
  <si>
    <t>Qtr40</t>
  </si>
  <si>
    <t>Supplemental</t>
  </si>
  <si>
    <t>Primary</t>
  </si>
  <si>
    <t>Area (Acres)</t>
  </si>
  <si>
    <t>pou_displa</t>
  </si>
  <si>
    <t>pou_disp_1</t>
  </si>
  <si>
    <t>wris_link</t>
  </si>
  <si>
    <t>snp_id</t>
  </si>
  <si>
    <t>pou_use_id</t>
  </si>
  <si>
    <t>app_char</t>
  </si>
  <si>
    <t>app_nbr</t>
  </si>
  <si>
    <t>permit_cha</t>
  </si>
  <si>
    <t>permit_nbr</t>
  </si>
  <si>
    <t>cert_nbr</t>
  </si>
  <si>
    <t>claim_char</t>
  </si>
  <si>
    <t>claim_nbr</t>
  </si>
  <si>
    <t>decree_tit</t>
  </si>
  <si>
    <t>transfer_n</t>
  </si>
  <si>
    <t>wr_type</t>
  </si>
  <si>
    <t>name_last</t>
  </si>
  <si>
    <t>name_first</t>
  </si>
  <si>
    <t>name_compa</t>
  </si>
  <si>
    <t>use_code</t>
  </si>
  <si>
    <t>use_catego</t>
  </si>
  <si>
    <t>use_code_d</t>
  </si>
  <si>
    <t>priority_d</t>
  </si>
  <si>
    <t>priority_1</t>
  </si>
  <si>
    <t>supplement</t>
  </si>
  <si>
    <t>wris_acres</t>
  </si>
  <si>
    <t>technician</t>
  </si>
  <si>
    <t>agency</t>
  </si>
  <si>
    <t>rec_creati</t>
  </si>
  <si>
    <t>last_updt_</t>
  </si>
  <si>
    <t>feature_qu</t>
  </si>
  <si>
    <t>delta_size</t>
  </si>
  <si>
    <t>remarks</t>
  </si>
  <si>
    <t>snp_origin</t>
  </si>
  <si>
    <t>Permit: G  18689 * IS</t>
  </si>
  <si>
    <t>G</t>
  </si>
  <si>
    <t>GW</t>
  </si>
  <si>
    <t>MADISON RANCHES INC.</t>
  </si>
  <si>
    <t>IS</t>
  </si>
  <si>
    <t>SUPPLEMENTAL IRRIGATION</t>
  </si>
  <si>
    <t>DAM</t>
  </si>
  <si>
    <t>OWRD</t>
  </si>
  <si>
    <t>PR</t>
  </si>
  <si>
    <t>Cert:96680 OR * IR</t>
  </si>
  <si>
    <t>https://apps3.wrd.state.or.us/apps/wr/workflow/wr_proofing_details.aspx?snp_id=221543</t>
  </si>
  <si>
    <t>S</t>
  </si>
  <si>
    <t>IR</t>
  </si>
  <si>
    <t>IRRIGATION</t>
  </si>
  <si>
    <t>COPIED FROM EXISTING DATA</t>
  </si>
  <si>
    <t>CT</t>
  </si>
  <si>
    <t>Cert:96681 OR * IR</t>
  </si>
  <si>
    <t>https://apps3.wrd.state.or.us/apps/wr/workflow/wr_proofing_details.aspx?snp_id=221549</t>
  </si>
  <si>
    <t>Permit: S  55061 * IR</t>
  </si>
  <si>
    <t>S  55061</t>
  </si>
  <si>
    <t>https://apps3.wrd.state.or.us/apps/wr/workflow/wr_proofing_details.aspx?snp_id=193154</t>
  </si>
  <si>
    <t>COLUMBIA IMPROVEMENT DISTRICT</t>
  </si>
  <si>
    <t>SLB</t>
  </si>
  <si>
    <t>Permit: S  55190 * IR</t>
  </si>
  <si>
    <t>Permit: S  55192 * IR</t>
  </si>
  <si>
    <t>S  55192</t>
  </si>
  <si>
    <t>https://apps3.wrd.state.or.us/apps/wr/workflow/wr_proofing_details.aspx?snp_id=198571</t>
  </si>
  <si>
    <t>Permit: S  54633 * IR</t>
  </si>
  <si>
    <t>S  54633</t>
  </si>
  <si>
    <t>https://apps3.wrd.state.or.us/apps/wr/workflow/wr_proofing_details.aspx?snp_id=202543</t>
  </si>
  <si>
    <t>MC</t>
  </si>
  <si>
    <t>Cert:95277 CF * IR</t>
  </si>
  <si>
    <t>CANYON FARM II LLC</t>
  </si>
  <si>
    <t>Cert:95275 CF * IR</t>
  </si>
  <si>
    <t>https://apps3.wrd.state.or.us/apps/wr/workflow/wr_proofing_details.aspx?snp_id=204790</t>
  </si>
  <si>
    <t>Cert:83083 CF * IR</t>
  </si>
  <si>
    <t>Permit: S  54582 * IS</t>
  </si>
  <si>
    <t>S  54582</t>
  </si>
  <si>
    <t>https://apps3.wrd.state.or.us/apps/wr/workflow/wr_proofing_details.aspx?snp_id=166354</t>
  </si>
  <si>
    <t>L &amp; L FARMS</t>
  </si>
  <si>
    <t>LT</t>
  </si>
  <si>
    <t>APPROX; COPIED EXISTING DATA</t>
  </si>
  <si>
    <t>Permit: S  55338 * MU</t>
  </si>
  <si>
    <t>S  55338</t>
  </si>
  <si>
    <t>https://apps3.wrd.state.or.us/apps/wr/workflow/wr_proofing_details.aspx?snp_id=211963</t>
  </si>
  <si>
    <t>PORT OF MORROW</t>
  </si>
  <si>
    <t>MU</t>
  </si>
  <si>
    <t>MUNICIPAL USES</t>
  </si>
  <si>
    <t>Cert:76669 OR * GR</t>
  </si>
  <si>
    <t>https://apps3.wrd.state.or.us/apps/wr/workflow/wr_proofing_details.aspx?snp_id=128999</t>
  </si>
  <si>
    <t>GR</t>
  </si>
  <si>
    <t>M</t>
  </si>
  <si>
    <t>GROUND WATER RECHARGE</t>
  </si>
  <si>
    <t>KLS</t>
  </si>
  <si>
    <t>Automapped at the center of the PLS quarter-quarter as specified in WRIS.</t>
  </si>
  <si>
    <t>Permit: G  18689 * IR</t>
  </si>
  <si>
    <t>Cert:2687 OR * I*</t>
  </si>
  <si>
    <t>https://apps3.wrd.state.or.us/apps/wr/workflow/wr_proofing_details.aspx?snp_id=55058</t>
  </si>
  <si>
    <t>Butter Creek (F)</t>
  </si>
  <si>
    <t>SAYLOR</t>
  </si>
  <si>
    <t>J</t>
  </si>
  <si>
    <t>I*</t>
  </si>
  <si>
    <t>IRRIGATION, LIVESTOCK AND DOMESTIC</t>
  </si>
  <si>
    <t>Permit: S  46499 * IS</t>
  </si>
  <si>
    <t>S  46499</t>
  </si>
  <si>
    <t>https://apps3.wrd.state.or.us/apps/wr/workflow/wr_proofing_details.aspx?snp_id=170592</t>
  </si>
  <si>
    <t>MADISON</t>
  </si>
  <si>
    <t>JOHN</t>
  </si>
  <si>
    <t>TOP CUT FEEDLOTS INC.</t>
  </si>
  <si>
    <t>Madison Ranches Farm - Underlying Water Rights Per Quarter-Quarter</t>
  </si>
  <si>
    <t>T_R</t>
  </si>
  <si>
    <t>SECT</t>
  </si>
  <si>
    <t>QQ_Section</t>
  </si>
  <si>
    <t>TR_SECT_QQ</t>
  </si>
  <si>
    <t>WR_Type</t>
  </si>
  <si>
    <t>GIS_Acres</t>
  </si>
  <si>
    <t>Type</t>
  </si>
  <si>
    <t>Display</t>
  </si>
  <si>
    <t>Label</t>
  </si>
  <si>
    <t>Polygon</t>
  </si>
  <si>
    <t>OR330030N0260E0</t>
  </si>
  <si>
    <t>PROPOSED</t>
  </si>
  <si>
    <t>Acreage</t>
  </si>
  <si>
    <t>OR330030N0270E0</t>
  </si>
  <si>
    <t>ORIG_FID</t>
  </si>
  <si>
    <t>NewLabel</t>
  </si>
  <si>
    <t>pou_transfer</t>
  </si>
  <si>
    <t>T-13613</t>
  </si>
  <si>
    <t>S35694</t>
  </si>
  <si>
    <t>26</t>
  </si>
  <si>
    <t>27</t>
  </si>
  <si>
    <t>Q160</t>
  </si>
  <si>
    <t>Q40</t>
  </si>
  <si>
    <t>Certificate or Permit</t>
  </si>
  <si>
    <t>Permit Number</t>
  </si>
  <si>
    <t>Permit Character</t>
  </si>
  <si>
    <t>Transfer Number</t>
  </si>
  <si>
    <t>WR Type</t>
  </si>
  <si>
    <t>WM2.00N27.00E</t>
  </si>
  <si>
    <t>WM2.00N27.00E5</t>
  </si>
  <si>
    <t>WM2.00N27.00E5NWNE</t>
  </si>
  <si>
    <t>WM2.00N27.00E5SWNE</t>
  </si>
  <si>
    <t>WM2.00N27.00E5NENW</t>
  </si>
  <si>
    <t>WM2.00N27.00E5NWNW</t>
  </si>
  <si>
    <t>WM2.00N27.00E5SENW</t>
  </si>
  <si>
    <t>WM2.00N27.00E5SWNW</t>
  </si>
  <si>
    <t>WM2.00N27.00E5NESE</t>
  </si>
  <si>
    <t>WM2.00N27.00E5NWSE</t>
  </si>
  <si>
    <t>WM2.00N27.00E5SESE</t>
  </si>
  <si>
    <t>WM2.00N27.00E5SWSE</t>
  </si>
  <si>
    <t>WM2.00N27.00E5NESW</t>
  </si>
  <si>
    <t>WM2.00N27.00E5NWSW</t>
  </si>
  <si>
    <t>WM2.00N27.00E5SESW</t>
  </si>
  <si>
    <t>WM2.00N27.00E5SWSW</t>
  </si>
  <si>
    <t>WM2.00N27.00E6</t>
  </si>
  <si>
    <t>WM2.00N27.00E6NENE</t>
  </si>
  <si>
    <t>WM2.00N27.00E6SENE</t>
  </si>
  <si>
    <t>WM2.00N27.00E6SWNE</t>
  </si>
  <si>
    <t>WM2.00N27.00E6SENW</t>
  </si>
  <si>
    <t>WM2.00N27.00E6SWNW</t>
  </si>
  <si>
    <t>WM2.00N27.00E6NESE</t>
  </si>
  <si>
    <t>WM2.00N27.00E6NWSE</t>
  </si>
  <si>
    <t>WM2.00N27.00E6SESE</t>
  </si>
  <si>
    <t>WM2.00N27.00E6SWSE</t>
  </si>
  <si>
    <t>WM2.00N27.00E6NESW</t>
  </si>
  <si>
    <t>WM2.00N27.00E6NWSW</t>
  </si>
  <si>
    <t>WM2.00N27.00E6SESW</t>
  </si>
  <si>
    <t>WM2.00N27.00E6SWSW</t>
  </si>
  <si>
    <t>WM2.00N27.00E7</t>
  </si>
  <si>
    <t>WM2.00N27.00E7NENE</t>
  </si>
  <si>
    <t>WM2.00N27.00E7NWNE</t>
  </si>
  <si>
    <t>WM2.00N27.00E7SENE</t>
  </si>
  <si>
    <t>WM2.00N27.00E7SWNE</t>
  </si>
  <si>
    <t>WM2.00N27.00E7NENW</t>
  </si>
  <si>
    <t>WM2.00N27.00E7SENW</t>
  </si>
  <si>
    <t>WM2.00N27.00E7NESE</t>
  </si>
  <si>
    <t>WM2.00N27.00E7NWSE</t>
  </si>
  <si>
    <t>WM2.00N27.00E7SESE</t>
  </si>
  <si>
    <t>WM2.00N27.00E7SWSE</t>
  </si>
  <si>
    <t>WM2.00N27.00E8</t>
  </si>
  <si>
    <t>WM2.00N27.00E8NENE</t>
  </si>
  <si>
    <t>WM2.00N27.00E8NWNE</t>
  </si>
  <si>
    <t>WM2.00N27.00E8SENE</t>
  </si>
  <si>
    <t>WM2.00N27.00E8SWNE</t>
  </si>
  <si>
    <t>WM2.00N27.00E8NENW</t>
  </si>
  <si>
    <t>WM2.00N27.00E8NWNW</t>
  </si>
  <si>
    <t>WM2.00N27.00E8SENW</t>
  </si>
  <si>
    <t>WM2.00N27.00E8SWNW</t>
  </si>
  <si>
    <t>WM2.00N27.00E8NESE</t>
  </si>
  <si>
    <t>WM2.00N27.00E8NWSE</t>
  </si>
  <si>
    <t>WM2.00N27.00E8SESE</t>
  </si>
  <si>
    <t>WM2.00N27.00E8SWSE</t>
  </si>
  <si>
    <t>WM2.00N27.00E8NESW</t>
  </si>
  <si>
    <t>WM2.00N27.00E8NWSW</t>
  </si>
  <si>
    <t>WM2.00N27.00E8SESW</t>
  </si>
  <si>
    <t>WM2.00N27.00E8SWSW</t>
  </si>
  <si>
    <t>WM2.00N27.00E9</t>
  </si>
  <si>
    <t>WM2.00N27.00E9NWNW</t>
  </si>
  <si>
    <t>WM2.00N27.00E9SWNW</t>
  </si>
  <si>
    <t>WM2.00N27.00E9NESW</t>
  </si>
  <si>
    <t>WM2.00N27.00E9NWSW</t>
  </si>
  <si>
    <t>WM2.00N27.00E9SESW</t>
  </si>
  <si>
    <t>WM2.00N27.00E9SWSW</t>
  </si>
  <si>
    <t>WM3.00N26.00E23SESE</t>
  </si>
  <si>
    <t>WM3.00N27.00E32</t>
  </si>
  <si>
    <t>WM3.00N27.00E32SESW</t>
  </si>
  <si>
    <t>WM3.00N27.00E32SWSW</t>
  </si>
  <si>
    <t>WM3.00N28.00E32NWNW</t>
  </si>
  <si>
    <t>CalcAcres</t>
  </si>
  <si>
    <t>PrimSupp</t>
  </si>
  <si>
    <t>(blank)</t>
  </si>
  <si>
    <t>Sum of CalcAcres</t>
  </si>
  <si>
    <t>2024 Planned Mitigation Water Rights</t>
  </si>
  <si>
    <t>John Day Pool: Permits: S-54633, S-55061, S-55192, S55401</t>
  </si>
  <si>
    <t>FID_MadisonPivots2024_Clip_uma_wr_pou_2023</t>
  </si>
  <si>
    <t>FID_Madison2024Pivots_Clip_plsqq</t>
  </si>
  <si>
    <t>COUNTY LINE WATER IMPROVEMENT DISTRICT</t>
  </si>
  <si>
    <t>Permit: G  18858 * IS</t>
  </si>
  <si>
    <t>G  18858</t>
  </si>
  <si>
    <t>https://apps3.wrd.state.or.us/apps/wr/workflow/wr_proofing_details.aspx?snp_id=223436</t>
  </si>
  <si>
    <t>CKT</t>
  </si>
  <si>
    <t>MODIFIED EXISTING DATA</t>
  </si>
  <si>
    <t>Permit: S  55401 * IR</t>
  </si>
  <si>
    <t>S  55401</t>
  </si>
  <si>
    <t>https://apps3.wrd.state.or.us/apps/wr/workflow/wr_proofing_details.aspx?snp_id=222149</t>
  </si>
  <si>
    <t>MODIFIED FROM EXISTING DATA</t>
  </si>
  <si>
    <t>Permit: G  18858 * IR</t>
  </si>
  <si>
    <t>Cert:46085 OR * IR</t>
  </si>
  <si>
    <t>https://apps3.wrd.state.or.us/apps/wr/workflow/wr_proofing_details.aspx?snp_id=98485</t>
  </si>
  <si>
    <t>PORTER PERINGER INC.</t>
  </si>
  <si>
    <t>MIGRT</t>
  </si>
  <si>
    <t xml:space="preserve">  46085 G    4325</t>
  </si>
  <si>
    <t>Cert#</t>
  </si>
  <si>
    <t>-</t>
  </si>
  <si>
    <t>CalcArea</t>
  </si>
  <si>
    <t>Sum of CalcArea</t>
  </si>
  <si>
    <t>17</t>
  </si>
  <si>
    <t>23</t>
  </si>
  <si>
    <t>32</t>
  </si>
  <si>
    <t>34</t>
  </si>
  <si>
    <t>15</t>
  </si>
  <si>
    <t>16</t>
  </si>
  <si>
    <t>31</t>
  </si>
  <si>
    <t>20</t>
  </si>
  <si>
    <t>25</t>
  </si>
  <si>
    <t>30</t>
  </si>
  <si>
    <t>21</t>
  </si>
  <si>
    <t>5</t>
  </si>
  <si>
    <t>28</t>
  </si>
  <si>
    <t>6</t>
  </si>
  <si>
    <t>22</t>
  </si>
  <si>
    <t>9</t>
  </si>
  <si>
    <t>29</t>
  </si>
  <si>
    <t>19</t>
  </si>
  <si>
    <t>24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</si>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</sst>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/>
      <right/>
      <top style="thin">
        <color indexed="65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pivotButton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0" fillId="0" borderId="0" xfId="0" applyNumberFormat="1"/>
    <xf numFmtId="164" fontId="0" fillId="0" borderId="0" xfId="1" applyNumberFormat="1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0" xfId="0" applyNumberFormat="1"/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numFmt numFmtId="164" formatCode="_(* #,##0.0_);_(* \(#,##0.0\);_(* &quot;-&quot;??_);_(@_)"/>
    </dxf>
    <dxf>
      <numFmt numFmtId="164" formatCode="_(* #,##0.0_);_(* \(#,##0.0\);_(* &quot;-&quot;??_);_(@_)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0.0"/>
    </dxf>
    <dxf>
      <numFmt numFmtId="166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20.695200000002" createdVersion="8" refreshedVersion="8" minRefreshableVersion="3" recordCount="228" xr:uid="{0F383160-F6A4-4A91-911F-73FAC471512C}">
  <cacheSource type="worksheet">
    <worksheetSource ref="A1:S1048576" sheet="Planned_FromGIS"/>
  </cacheSource>
  <cacheFields count="19">
    <cacheField name="OBJECTID *" numFmtId="0">
      <sharedItems containsString="0" containsBlank="1" containsNumber="1" containsInteger="1" minValue="1" maxValue="227"/>
    </cacheField>
    <cacheField name="Shape *" numFmtId="0">
      <sharedItems containsBlank="1"/>
    </cacheField>
    <cacheField name="meridian" numFmtId="0">
      <sharedItems containsBlank="1"/>
    </cacheField>
    <cacheField name="township" numFmtId="0">
      <sharedItems containsString="0" containsBlank="1" containsNumber="1" containsInteger="1" minValue="2" maxValue="3" count="3">
        <n v="2"/>
        <n v="3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26" maxValue="28" count="4">
        <n v="27"/>
        <n v="26"/>
        <n v="28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5" maxValue="34" count="24">
        <n v="5"/>
        <n v="6"/>
        <n v="7"/>
        <n v="8"/>
        <n v="9"/>
        <n v="23"/>
        <n v="24"/>
        <n v="25"/>
        <n v="26"/>
        <n v="15"/>
        <n v="16"/>
        <n v="17"/>
        <n v="19"/>
        <n v="20"/>
        <n v="21"/>
        <n v="22"/>
        <n v="27"/>
        <n v="28"/>
        <n v="29"/>
        <n v="30"/>
        <n v="32"/>
        <n v="34"/>
        <n v="31"/>
        <m/>
      </sharedItems>
    </cacheField>
    <cacheField name="qtr160" numFmtId="0">
      <sharedItems containsBlank="1" count="5">
        <s v="NE"/>
        <s v="NW"/>
        <s v="SE"/>
        <s v="SW"/>
        <m/>
      </sharedItems>
    </cacheField>
    <cacheField name="qtr40" numFmtId="0">
      <sharedItems containsBlank="1" count="5">
        <s v="NW"/>
        <s v="SW"/>
        <s v="NE"/>
        <s v="SE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Shape_Length" numFmtId="0">
      <sharedItems containsString="0" containsBlank="1" containsNumber="1" minValue="97.496512999999993" maxValue="8908.4529949999996"/>
    </cacheField>
    <cacheField name="Shape_Area" numFmtId="0">
      <sharedItems containsString="0" containsBlank="1" containsNumber="1" minValue="385.14343200000002" maxValue="1996857.6595379999"/>
    </cacheField>
    <cacheField name="CalcAcres" numFmtId="0">
      <sharedItems containsString="0" containsBlank="1" containsNumber="1" minValue="8.8416765840220388E-3" maxValue="45.841544066528925"/>
    </cacheField>
    <cacheField name="PrimSupp" numFmtId="0">
      <sharedItems containsBlank="1" count="2">
        <s v="Primar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23.494045254629" createdVersion="8" refreshedVersion="8" minRefreshableVersion="3" recordCount="1406" xr:uid="{BAEF524A-ACC7-4E74-B2FA-87A27F8745B0}">
  <cacheSource type="worksheet">
    <worksheetSource ref="A1:BA1048576" sheet="Underlying_fromGIS"/>
  </cacheSource>
  <cacheFields count="53">
    <cacheField name="OBJECTID *" numFmtId="0">
      <sharedItems containsString="0" containsBlank="1" containsNumber="1" containsInteger="1" minValue="3" maxValue="1405"/>
    </cacheField>
    <cacheField name="Shape *" numFmtId="0">
      <sharedItems containsBlank="1"/>
    </cacheField>
    <cacheField name="FID_MadisonPivots2024_Clip_uma_wr_pou_2023" numFmtId="0">
      <sharedItems containsString="0" containsBlank="1" containsNumber="1" containsInteger="1" minValue="1" maxValue="16"/>
    </cacheField>
    <cacheField name="pou_displa" numFmtId="0">
      <sharedItems containsBlank="1" count="17">
        <s v="Permit: S  54582 * IS"/>
        <s v="Cert:76669 OR * GR"/>
        <s v="Cert:2687 OR * I*"/>
        <s v="Permit: S  46499 * IS"/>
        <s v="Permit: G  18858 * IS"/>
        <s v="Cert:96681 OR * IR"/>
        <s v="Cert:96680 OR * IR"/>
        <s v="Cert:95275 CF * IR"/>
        <s v="Permit: S  55338 * MU"/>
        <s v="Permit: S  55401 * IR"/>
        <s v="Permit: S  54633 * IR"/>
        <s v="Permit: S  55192 * IR"/>
        <s v="Permit: S  55061 * IR"/>
        <s v="Permit: G  18858 * IR"/>
        <s v="Cert:46085 OR * IR"/>
        <m/>
        <s v="Cert:83083 CF * IR" u="1"/>
      </sharedItems>
    </cacheField>
    <cacheField name="pou_disp_1" numFmtId="0">
      <sharedItems containsBlank="1" containsMixedTypes="1" containsNumber="1" containsInteger="1" minValue="2687" maxValue="96681"/>
    </cacheField>
    <cacheField name="wris_link" numFmtId="0">
      <sharedItems containsBlank="1"/>
    </cacheField>
    <cacheField name="snp_id" numFmtId="0">
      <sharedItems containsString="0" containsBlank="1" containsNumber="1" containsInteger="1" minValue="55058" maxValue="223436"/>
    </cacheField>
    <cacheField name="pou_use_id" numFmtId="0">
      <sharedItems containsString="0" containsBlank="1" containsNumber="1" containsInteger="1" minValue="36057" maxValue="290084"/>
    </cacheField>
    <cacheField name="app_char" numFmtId="0">
      <sharedItems containsBlank="1"/>
    </cacheField>
    <cacheField name="app_nbr" numFmtId="0">
      <sharedItems containsString="0" containsBlank="1" containsNumber="1" containsInteger="1" minValue="0" maxValue="88507"/>
    </cacheField>
    <cacheField name="permit_cha" numFmtId="0">
      <sharedItems containsBlank="1" count="4">
        <s v="S"/>
        <s v=" "/>
        <s v="G"/>
        <m/>
      </sharedItems>
    </cacheField>
    <cacheField name="permit_nbr" numFmtId="0">
      <sharedItems containsString="0" containsBlank="1" containsNumber="1" containsInteger="1" minValue="0" maxValue="55401" count="16">
        <n v="54582"/>
        <n v="41512"/>
        <n v="0"/>
        <n v="46499"/>
        <n v="18858"/>
        <n v="55324"/>
        <n v="55323"/>
        <n v="37293"/>
        <n v="55338"/>
        <n v="55401"/>
        <n v="54633"/>
        <n v="55192"/>
        <n v="55061"/>
        <n v="4325"/>
        <m/>
        <n v="48968" u="1"/>
      </sharedItems>
    </cacheField>
    <cacheField name="cert_nbr" numFmtId="0">
      <sharedItems containsString="0" containsBlank="1" containsNumber="1" containsInteger="1" minValue="0" maxValue="96681"/>
    </cacheField>
    <cacheField name="claim_char" numFmtId="0">
      <sharedItems containsBlank="1"/>
    </cacheField>
    <cacheField name="claim_nbr" numFmtId="0">
      <sharedItems containsString="0" containsBlank="1" containsNumber="1" containsInteger="1" minValue="0" maxValue="0"/>
    </cacheField>
    <cacheField name="decree_tit" numFmtId="0">
      <sharedItems containsBlank="1"/>
    </cacheField>
    <cacheField name="transfer_n" numFmtId="0">
      <sharedItems containsBlank="1" count="2">
        <s v=" "/>
        <m/>
      </sharedItems>
    </cacheField>
    <cacheField name="wr_type" numFmtId="0">
      <sharedItems containsBlank="1" count="3">
        <s v="SW"/>
        <s v="GW"/>
        <m/>
      </sharedItems>
    </cacheField>
    <cacheField name="name_last" numFmtId="0">
      <sharedItems containsBlank="1"/>
    </cacheField>
    <cacheField name="name_first" numFmtId="0">
      <sharedItems containsBlank="1"/>
    </cacheField>
    <cacheField name="name_compa" numFmtId="0">
      <sharedItems containsBlank="1"/>
    </cacheField>
    <cacheField name="use_code" numFmtId="0">
      <sharedItems containsBlank="1"/>
    </cacheField>
    <cacheField name="use_catego" numFmtId="0">
      <sharedItems containsBlank="1" containsMixedTypes="1" containsNumber="1" containsInteger="1" minValue="3" maxValue="9"/>
    </cacheField>
    <cacheField name="use_code_d" numFmtId="0">
      <sharedItems containsBlank="1"/>
    </cacheField>
    <cacheField name="priority_d" numFmtId="0">
      <sharedItems containsDate="1" containsBlank="1" containsMixedTypes="1" minDate="1968-09-18T00:00:00" maxDate="2018-01-30T00:00:00"/>
    </cacheField>
    <cacheField name="priority_1" numFmtId="0">
      <sharedItems containsString="0" containsBlank="1" containsNumber="1" containsInteger="1" minValue="0" maxValue="20180129"/>
    </cacheField>
    <cacheField name="supplement" numFmtId="0">
      <sharedItems containsString="0" containsBlank="1" containsNumber="1" containsInteger="1" minValue="0" maxValue="1"/>
    </cacheField>
    <cacheField name="wris_acres" numFmtId="0">
      <sharedItems containsString="0" containsBlank="1" containsNumber="1" minValue="0" maxValue="123452"/>
    </cacheField>
    <cacheField name="technician" numFmtId="0">
      <sharedItems containsBlank="1"/>
    </cacheField>
    <cacheField name="agency" numFmtId="0">
      <sharedItems containsBlank="1"/>
    </cacheField>
    <cacheField name="rec_creati" numFmtId="0">
      <sharedItems containsNonDate="0" containsDate="1" containsString="0" containsBlank="1" minDate="1997-12-01T00:00:00" maxDate="2023-07-25T00:00:00"/>
    </cacheField>
    <cacheField name="last_updt_" numFmtId="0">
      <sharedItems containsDate="1" containsBlank="1" containsMixedTypes="1" minDate="1997-12-01T00:00:00" maxDate="2023-07-26T00:00:00"/>
    </cacheField>
    <cacheField name="feature_qu" numFmtId="0">
      <sharedItems containsString="0" containsBlank="1" containsNumber="1" containsInteger="1" minValue="0" maxValue="30"/>
    </cacheField>
    <cacheField name="delta_size" numFmtId="0">
      <sharedItems containsString="0" containsBlank="1" containsNumber="1" containsInteger="1" minValue="0" maxValue="0"/>
    </cacheField>
    <cacheField name="remarks" numFmtId="0">
      <sharedItems containsBlank="1"/>
    </cacheField>
    <cacheField name="snp_origin" numFmtId="0">
      <sharedItems containsBlank="1"/>
    </cacheField>
    <cacheField name="FID_Madison2024Pivots_Clip_plsqq" numFmtId="0">
      <sharedItems containsString="0" containsBlank="1" containsNumber="1" containsInteger="1" minValue="1" maxValue="227"/>
    </cacheField>
    <cacheField name="meridian" numFmtId="0">
      <sharedItems containsBlank="1"/>
    </cacheField>
    <cacheField name="township" numFmtId="0">
      <sharedItems containsString="0" containsBlank="1" containsNumber="1" containsInteger="1" minValue="2" maxValue="3" count="3">
        <n v="3"/>
        <n v="2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26" maxValue="28" count="4">
        <n v="28"/>
        <n v="27"/>
        <n v="26"/>
        <m/>
      </sharedItems>
    </cacheField>
    <cacheField name="range_char" numFmtId="0">
      <sharedItems containsBlank="1" count="2">
        <s v="E"/>
        <m/>
      </sharedItems>
    </cacheField>
    <cacheField name="sctn" numFmtId="49">
      <sharedItems containsBlank="1" containsMixedTypes="1" containsNumber="1" containsInteger="1" minValue="5" maxValue="34" count="47">
        <s v="32"/>
        <s v="15"/>
        <s v="16"/>
        <s v="17"/>
        <s v="31"/>
        <s v="23"/>
        <s v="26"/>
        <s v="20"/>
        <s v="25"/>
        <s v="30"/>
        <s v="21"/>
        <s v="5"/>
        <s v="28"/>
        <s v="6"/>
        <s v="22"/>
        <s v="9"/>
        <s v="29"/>
        <s v="19"/>
        <s v="24"/>
        <s v="27"/>
        <s v="7"/>
        <s v="8"/>
        <s v="34"/>
        <m/>
        <n v="32" u="1"/>
        <n v="15" u="1"/>
        <n v="16" u="1"/>
        <n v="17" u="1"/>
        <n v="23" u="1"/>
        <n v="24" u="1"/>
        <n v="25" u="1"/>
        <n v="26" u="1"/>
        <n v="19" u="1"/>
        <n v="20" u="1"/>
        <n v="29" u="1"/>
        <n v="30" u="1"/>
        <n v="31" u="1"/>
        <n v="21" u="1"/>
        <n v="5" u="1"/>
        <n v="6" u="1"/>
        <n v="7" u="1"/>
        <n v="8" u="1"/>
        <n v="9" u="1"/>
        <n v="22" u="1"/>
        <n v="27" u="1"/>
        <n v="28" u="1"/>
        <n v="34" u="1"/>
      </sharedItems>
    </cacheField>
    <cacheField name="qtr160" numFmtId="0">
      <sharedItems containsBlank="1" count="5">
        <s v="NW"/>
        <s v="SW"/>
        <s v="SE"/>
        <s v="NE"/>
        <m/>
      </sharedItems>
    </cacheField>
    <cacheField name="qtr40" numFmtId="0">
      <sharedItems containsBlank="1" count="5">
        <s v="SW"/>
        <s v="NE"/>
        <s v="NW"/>
        <s v="SE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Shape_Length" numFmtId="0">
      <sharedItems containsString="0" containsBlank="1" containsNumber="1" minValue="200" maxValue="8908.4529949999996"/>
    </cacheField>
    <cacheField name="Shape_Area" numFmtId="0">
      <sharedItems containsString="0" containsBlank="1" containsNumber="1" minValue="2308.1352510000002" maxValue="1996857.6544639999"/>
    </cacheField>
    <cacheField name="CalcArea" numFmtId="0">
      <sharedItems containsString="0" containsBlank="1" containsNumber="1" minValue="5.2987494283746557E-2" maxValue="45.841543950045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">
  <r>
    <n v="1"/>
    <s v="Polygon ZM"/>
    <s v="WM"/>
    <x v="0"/>
    <x v="0"/>
    <x v="0"/>
    <x v="0"/>
    <x v="0"/>
    <x v="0"/>
    <x v="0"/>
    <s v="NWNE"/>
    <s v="BLM"/>
    <s v="WM2.00N27.00E"/>
    <s v="WM2.00N27.00E5"/>
    <s v="WM2.00N27.00E5NWNE"/>
    <n v="1380.9952430000001"/>
    <n v="34768.299277999999"/>
    <n v="0.79817032318640957"/>
    <x v="0"/>
  </r>
  <r>
    <n v="2"/>
    <s v="Polygon ZM"/>
    <s v="WM"/>
    <x v="0"/>
    <x v="0"/>
    <x v="0"/>
    <x v="0"/>
    <x v="0"/>
    <x v="0"/>
    <x v="1"/>
    <s v="SWNE"/>
    <s v="BLM"/>
    <s v="WM2.00N27.00E"/>
    <s v="WM2.00N27.00E5"/>
    <s v="WM2.00N27.00E5SWNE"/>
    <n v="2795.7693429999999"/>
    <n v="199046.452295"/>
    <n v="4.5694777845500454"/>
    <x v="0"/>
  </r>
  <r>
    <n v="3"/>
    <s v="Polygon ZM"/>
    <s v="WM"/>
    <x v="0"/>
    <x v="0"/>
    <x v="0"/>
    <x v="0"/>
    <x v="0"/>
    <x v="1"/>
    <x v="2"/>
    <s v="NENW"/>
    <s v="BLM"/>
    <s v="WM2.00N27.00E"/>
    <s v="WM2.00N27.00E5"/>
    <s v="WM2.00N27.00E5NENW"/>
    <n v="4959.9933229999997"/>
    <n v="1604195.6614860001"/>
    <n v="36.82726495606061"/>
    <x v="0"/>
  </r>
  <r>
    <n v="4"/>
    <s v="Polygon ZM"/>
    <s v="WM"/>
    <x v="0"/>
    <x v="0"/>
    <x v="0"/>
    <x v="0"/>
    <x v="0"/>
    <x v="1"/>
    <x v="0"/>
    <s v="NWNW"/>
    <s v="BLM"/>
    <s v="WM2.00N27.00E"/>
    <s v="WM2.00N27.00E5"/>
    <s v="WM2.00N27.00E5NWNW"/>
    <n v="5142.1463030000004"/>
    <n v="1708010.9890600001"/>
    <n v="39.210536938934801"/>
    <x v="0"/>
  </r>
  <r>
    <n v="5"/>
    <s v="Polygon ZM"/>
    <s v="WM"/>
    <x v="0"/>
    <x v="0"/>
    <x v="0"/>
    <x v="0"/>
    <x v="0"/>
    <x v="1"/>
    <x v="3"/>
    <s v="SENW"/>
    <s v="BLM"/>
    <s v="WM2.00N27.00E"/>
    <s v="WM2.00N27.00E5"/>
    <s v="WM2.00N27.00E5SENW"/>
    <n v="6877.5815560000001"/>
    <n v="1542966.9267800001"/>
    <n v="35.421646620293849"/>
    <x v="0"/>
  </r>
  <r>
    <n v="6"/>
    <s v="Polygon ZM"/>
    <s v="WM"/>
    <x v="0"/>
    <x v="0"/>
    <x v="0"/>
    <x v="0"/>
    <x v="0"/>
    <x v="1"/>
    <x v="1"/>
    <s v="SWNW"/>
    <s v="BLM"/>
    <s v="WM2.00N27.00E"/>
    <s v="WM2.00N27.00E5"/>
    <s v="WM2.00N27.00E5SWNW"/>
    <n v="6305.7756730000001"/>
    <n v="1694573.2267100001"/>
    <n v="38.902048363406799"/>
    <x v="0"/>
  </r>
  <r>
    <n v="7"/>
    <s v="Polygon ZM"/>
    <s v="WM"/>
    <x v="0"/>
    <x v="0"/>
    <x v="0"/>
    <x v="0"/>
    <x v="0"/>
    <x v="2"/>
    <x v="2"/>
    <s v="NESE"/>
    <s v="BLM"/>
    <s v="WM2.00N27.00E"/>
    <s v="WM2.00N27.00E5"/>
    <s v="WM2.00N27.00E5NESE"/>
    <n v="1700.5761480000001"/>
    <n v="73074.282139000003"/>
    <n v="1.6775546863865933"/>
    <x v="0"/>
  </r>
  <r>
    <n v="8"/>
    <s v="Polygon ZM"/>
    <s v="WM"/>
    <x v="0"/>
    <x v="0"/>
    <x v="0"/>
    <x v="0"/>
    <x v="0"/>
    <x v="2"/>
    <x v="0"/>
    <s v="NWSE"/>
    <s v="BLM"/>
    <s v="WM2.00N27.00E"/>
    <s v="WM2.00N27.00E5"/>
    <s v="WM2.00N27.00E5NWSE"/>
    <n v="5023.5346330000002"/>
    <n v="1651976.061247"/>
    <n v="37.92415200291552"/>
    <x v="0"/>
  </r>
  <r>
    <n v="9"/>
    <s v="Polygon ZM"/>
    <s v="WM"/>
    <x v="0"/>
    <x v="0"/>
    <x v="0"/>
    <x v="0"/>
    <x v="0"/>
    <x v="2"/>
    <x v="3"/>
    <s v="SESE"/>
    <s v="BLM"/>
    <s v="WM2.00N27.00E"/>
    <s v="WM2.00N27.00E5"/>
    <s v="WM2.00N27.00E5SESE"/>
    <n v="3325.2346440000001"/>
    <n v="253721.24556700001"/>
    <n v="5.8246383279843892"/>
    <x v="0"/>
  </r>
  <r>
    <n v="10"/>
    <s v="Polygon ZM"/>
    <s v="WM"/>
    <x v="0"/>
    <x v="0"/>
    <x v="0"/>
    <x v="0"/>
    <x v="0"/>
    <x v="2"/>
    <x v="1"/>
    <s v="SWSE"/>
    <s v="BLM"/>
    <s v="WM2.00N27.00E"/>
    <s v="WM2.00N27.00E5"/>
    <s v="WM2.00N27.00E5SWSE"/>
    <n v="6871.7080619999997"/>
    <n v="1586292.683764"/>
    <n v="36.416269140587694"/>
    <x v="0"/>
  </r>
  <r>
    <n v="11"/>
    <s v="Polygon ZM"/>
    <s v="WM"/>
    <x v="0"/>
    <x v="0"/>
    <x v="0"/>
    <x v="0"/>
    <x v="0"/>
    <x v="3"/>
    <x v="2"/>
    <s v="NESW"/>
    <s v="BLM"/>
    <s v="WM2.00N27.00E"/>
    <s v="WM2.00N27.00E5"/>
    <s v="WM2.00N27.00E5NESW"/>
    <n v="5554.341907"/>
    <n v="1663685.12139"/>
    <n v="38.192955036501374"/>
    <x v="0"/>
  </r>
  <r>
    <n v="12"/>
    <s v="Polygon ZM"/>
    <s v="WM"/>
    <x v="0"/>
    <x v="0"/>
    <x v="0"/>
    <x v="0"/>
    <x v="0"/>
    <x v="3"/>
    <x v="0"/>
    <s v="NWSW"/>
    <s v="BLM"/>
    <s v="WM2.00N27.00E"/>
    <s v="WM2.00N27.00E5"/>
    <s v="WM2.00N27.00E5NWSW"/>
    <n v="7425.9808190000003"/>
    <n v="1423096.7643319999"/>
    <n v="32.669806343709823"/>
    <x v="0"/>
  </r>
  <r>
    <n v="13"/>
    <s v="Polygon ZM"/>
    <s v="WM"/>
    <x v="0"/>
    <x v="0"/>
    <x v="0"/>
    <x v="0"/>
    <x v="0"/>
    <x v="3"/>
    <x v="3"/>
    <s v="SESW"/>
    <s v="BLM"/>
    <s v="WM2.00N27.00E"/>
    <s v="WM2.00N27.00E5"/>
    <s v="WM2.00N27.00E5SESW"/>
    <n v="6828.0364049999998"/>
    <n v="1643517.288289"/>
    <n v="37.729965295890729"/>
    <x v="0"/>
  </r>
  <r>
    <n v="14"/>
    <s v="Polygon ZM"/>
    <s v="WM"/>
    <x v="0"/>
    <x v="0"/>
    <x v="0"/>
    <x v="0"/>
    <x v="0"/>
    <x v="3"/>
    <x v="1"/>
    <s v="SWSW"/>
    <s v="BLM"/>
    <s v="WM2.00N27.00E"/>
    <s v="WM2.00N27.00E5"/>
    <s v="WM2.00N27.00E5SWSW"/>
    <n v="8380.1023789999999"/>
    <n v="1380852.5121619999"/>
    <n v="31.70001175762167"/>
    <x v="0"/>
  </r>
  <r>
    <n v="15"/>
    <s v="Polygon ZM"/>
    <s v="WM"/>
    <x v="0"/>
    <x v="0"/>
    <x v="0"/>
    <x v="0"/>
    <x v="1"/>
    <x v="0"/>
    <x v="2"/>
    <s v="NENE"/>
    <s v="BLM"/>
    <s v="WM2.00N27.00E"/>
    <s v="WM2.00N27.00E6"/>
    <s v="WM2.00N27.00E6NENE"/>
    <n v="2729.3308139999999"/>
    <n v="304169.97740700003"/>
    <n v="6.9827818504820947"/>
    <x v="0"/>
  </r>
  <r>
    <n v="16"/>
    <s v="Polygon ZM"/>
    <s v="WM"/>
    <x v="0"/>
    <x v="0"/>
    <x v="0"/>
    <x v="0"/>
    <x v="1"/>
    <x v="0"/>
    <x v="3"/>
    <s v="SENE"/>
    <s v="BLM"/>
    <s v="WM2.00N27.00E"/>
    <s v="WM2.00N27.00E6"/>
    <s v="WM2.00N27.00E6SENE"/>
    <n v="5261.2863470000002"/>
    <n v="600456.593704"/>
    <n v="13.784586632323233"/>
    <x v="0"/>
  </r>
  <r>
    <n v="17"/>
    <s v="Polygon ZM"/>
    <s v="WM"/>
    <x v="0"/>
    <x v="0"/>
    <x v="0"/>
    <x v="0"/>
    <x v="1"/>
    <x v="0"/>
    <x v="1"/>
    <s v="SWNE"/>
    <s v="BLM"/>
    <s v="WM2.00N27.00E"/>
    <s v="WM2.00N27.00E6"/>
    <s v="WM2.00N27.00E6SWNE"/>
    <n v="1255.4314919999999"/>
    <n v="52252.061515000001"/>
    <n v="1.1995422753673095"/>
    <x v="0"/>
  </r>
  <r>
    <n v="18"/>
    <s v="Polygon ZM"/>
    <s v="WM"/>
    <x v="0"/>
    <x v="0"/>
    <x v="0"/>
    <x v="0"/>
    <x v="1"/>
    <x v="1"/>
    <x v="3"/>
    <s v="SENW"/>
    <s v="BLM"/>
    <s v="WM2.00N27.00E"/>
    <s v="WM2.00N27.00E6"/>
    <s v="WM2.00N27.00E6SENW"/>
    <n v="3330.65771"/>
    <n v="551371.10806200001"/>
    <n v="12.657738936225895"/>
    <x v="0"/>
  </r>
  <r>
    <n v="19"/>
    <s v="Polygon ZM"/>
    <s v="WM"/>
    <x v="0"/>
    <x v="0"/>
    <x v="0"/>
    <x v="0"/>
    <x v="1"/>
    <x v="1"/>
    <x v="1"/>
    <s v="SWNW"/>
    <s v="BLM"/>
    <s v="WM2.00N27.00E"/>
    <s v="WM2.00N27.00E6"/>
    <s v="WM2.00N27.00E6SWNW"/>
    <n v="1537.25332"/>
    <n v="110531.60939"/>
    <n v="2.5374565975665746"/>
    <x v="0"/>
  </r>
  <r>
    <n v="20"/>
    <s v="Polygon ZM"/>
    <s v="WM"/>
    <x v="0"/>
    <x v="0"/>
    <x v="0"/>
    <x v="0"/>
    <x v="1"/>
    <x v="2"/>
    <x v="2"/>
    <s v="NESE"/>
    <s v="BLM"/>
    <s v="WM2.00N27.00E"/>
    <s v="WM2.00N27.00E6"/>
    <s v="WM2.00N27.00E6NESE"/>
    <n v="5285.7687779999997"/>
    <n v="1746208.0298939999"/>
    <n v="40.087420337327821"/>
    <x v="0"/>
  </r>
  <r>
    <n v="21"/>
    <s v="Polygon ZM"/>
    <s v="WM"/>
    <x v="0"/>
    <x v="0"/>
    <x v="0"/>
    <x v="0"/>
    <x v="1"/>
    <x v="2"/>
    <x v="0"/>
    <s v="NWSE"/>
    <s v="BLM"/>
    <s v="WM2.00N27.00E"/>
    <s v="WM2.00N27.00E6"/>
    <s v="WM2.00N27.00E6NWSE"/>
    <n v="7208.5927160000001"/>
    <n v="1430463.757828"/>
    <n v="32.838929243067035"/>
    <x v="0"/>
  </r>
  <r>
    <n v="22"/>
    <s v="Polygon ZM"/>
    <s v="WM"/>
    <x v="0"/>
    <x v="0"/>
    <x v="0"/>
    <x v="0"/>
    <x v="1"/>
    <x v="2"/>
    <x v="3"/>
    <s v="SESE"/>
    <s v="BLM"/>
    <s v="WM2.00N27.00E"/>
    <s v="WM2.00N27.00E6"/>
    <s v="WM2.00N27.00E6SESE"/>
    <n v="6193.6826950000004"/>
    <n v="1668776.6645810001"/>
    <n v="38.309840784687786"/>
    <x v="0"/>
  </r>
  <r>
    <n v="23"/>
    <s v="Polygon ZM"/>
    <s v="WM"/>
    <x v="0"/>
    <x v="0"/>
    <x v="0"/>
    <x v="0"/>
    <x v="1"/>
    <x v="2"/>
    <x v="1"/>
    <s v="SWSE"/>
    <s v="BLM"/>
    <s v="WM2.00N27.00E"/>
    <s v="WM2.00N27.00E6"/>
    <s v="WM2.00N27.00E6SWSE"/>
    <n v="8908.4529949999996"/>
    <n v="1335427.061919"/>
    <n v="30.657186912741047"/>
    <x v="0"/>
  </r>
  <r>
    <n v="24"/>
    <s v="Polygon ZM"/>
    <s v="WM"/>
    <x v="0"/>
    <x v="0"/>
    <x v="0"/>
    <x v="0"/>
    <x v="1"/>
    <x v="3"/>
    <x v="2"/>
    <s v="NESW"/>
    <s v="BLM"/>
    <s v="WM2.00N27.00E"/>
    <s v="WM2.00N27.00E6"/>
    <s v="WM2.00N27.00E6NESW"/>
    <n v="5293.464798"/>
    <n v="1751292.038679"/>
    <n v="40.204133119352619"/>
    <x v="0"/>
  </r>
  <r>
    <n v="25"/>
    <s v="Polygon ZM"/>
    <s v="WM"/>
    <x v="0"/>
    <x v="0"/>
    <x v="0"/>
    <x v="0"/>
    <x v="1"/>
    <x v="3"/>
    <x v="0"/>
    <s v="NWSW"/>
    <s v="BLM"/>
    <s v="WM2.00N27.00E"/>
    <s v="WM2.00N27.00E6"/>
    <s v="WM2.00N27.00E6NWSW"/>
    <n v="4187.2514339999998"/>
    <n v="1103385.8381030001"/>
    <n v="25.330253399977046"/>
    <x v="0"/>
  </r>
  <r>
    <n v="26"/>
    <s v="Polygon ZM"/>
    <s v="WM"/>
    <x v="0"/>
    <x v="0"/>
    <x v="0"/>
    <x v="0"/>
    <x v="1"/>
    <x v="3"/>
    <x v="3"/>
    <s v="SESW"/>
    <s v="BLM"/>
    <s v="WM2.00N27.00E"/>
    <s v="WM2.00N27.00E6"/>
    <s v="WM2.00N27.00E6SESW"/>
    <n v="5830.3766889999997"/>
    <n v="1586452.7253950001"/>
    <n v="36.419943190886137"/>
    <x v="0"/>
  </r>
  <r>
    <n v="27"/>
    <s v="Polygon ZM"/>
    <s v="WM"/>
    <x v="0"/>
    <x v="0"/>
    <x v="0"/>
    <x v="0"/>
    <x v="1"/>
    <x v="3"/>
    <x v="1"/>
    <s v="SWSW"/>
    <s v="BLM"/>
    <s v="WM2.00N27.00E"/>
    <s v="WM2.00N27.00E6"/>
    <s v="WM2.00N27.00E6SWSW"/>
    <n v="3493.052189"/>
    <n v="671889.80989899999"/>
    <n v="15.424467628535353"/>
    <x v="0"/>
  </r>
  <r>
    <n v="28"/>
    <s v="Polygon ZM"/>
    <s v="WM"/>
    <x v="0"/>
    <x v="0"/>
    <x v="0"/>
    <x v="0"/>
    <x v="2"/>
    <x v="0"/>
    <x v="2"/>
    <s v="NENE"/>
    <s v="BLM"/>
    <s v="WM2.00N27.00E"/>
    <s v="WM2.00N27.00E7"/>
    <s v="WM2.00N27.00E7NENE"/>
    <n v="7069.3574239999998"/>
    <n v="1393512.970803"/>
    <n v="31.990655895385675"/>
    <x v="0"/>
  </r>
  <r>
    <n v="29"/>
    <s v="Polygon ZM"/>
    <s v="WM"/>
    <x v="0"/>
    <x v="0"/>
    <x v="0"/>
    <x v="0"/>
    <x v="2"/>
    <x v="0"/>
    <x v="0"/>
    <s v="NWNE"/>
    <s v="BLM"/>
    <s v="WM2.00N27.00E"/>
    <s v="WM2.00N27.00E7"/>
    <s v="WM2.00N27.00E7NWNE"/>
    <n v="5288.7237340000001"/>
    <n v="1748152.5620800001"/>
    <n v="40.132060653810839"/>
    <x v="0"/>
  </r>
  <r>
    <n v="30"/>
    <s v="Polygon ZM"/>
    <s v="WM"/>
    <x v="0"/>
    <x v="0"/>
    <x v="0"/>
    <x v="0"/>
    <x v="2"/>
    <x v="0"/>
    <x v="3"/>
    <s v="SENE"/>
    <s v="BLM"/>
    <s v="WM2.00N27.00E"/>
    <s v="WM2.00N27.00E7"/>
    <s v="WM2.00N27.00E7SENE"/>
    <n v="8652.0390530000004"/>
    <n v="1286104.1074010001"/>
    <n v="29.524887681382005"/>
    <x v="0"/>
  </r>
  <r>
    <n v="31"/>
    <s v="Polygon ZM"/>
    <s v="WM"/>
    <x v="0"/>
    <x v="0"/>
    <x v="0"/>
    <x v="0"/>
    <x v="2"/>
    <x v="0"/>
    <x v="1"/>
    <s v="SWNE"/>
    <s v="BLM"/>
    <s v="WM2.00N27.00E"/>
    <s v="WM2.00N27.00E7"/>
    <s v="WM2.00N27.00E7SWNE"/>
    <n v="5499.708275"/>
    <n v="1562842.0627659999"/>
    <n v="35.877916959733696"/>
    <x v="0"/>
  </r>
  <r>
    <n v="32"/>
    <s v="Polygon ZM"/>
    <s v="WM"/>
    <x v="0"/>
    <x v="0"/>
    <x v="0"/>
    <x v="0"/>
    <x v="2"/>
    <x v="1"/>
    <x v="2"/>
    <s v="NENW"/>
    <s v="BLM"/>
    <s v="WM2.00N27.00E"/>
    <s v="WM2.00N27.00E7"/>
    <s v="WM2.00N27.00E7NENW"/>
    <n v="3867.3205090000001"/>
    <n v="894292.88550900004"/>
    <n v="20.530139704063362"/>
    <x v="0"/>
  </r>
  <r>
    <n v="33"/>
    <s v="Polygon ZM"/>
    <s v="WM"/>
    <x v="0"/>
    <x v="0"/>
    <x v="0"/>
    <x v="0"/>
    <x v="2"/>
    <x v="1"/>
    <x v="3"/>
    <s v="SENW"/>
    <s v="BLM"/>
    <s v="WM2.00N27.00E"/>
    <s v="WM2.00N27.00E7"/>
    <s v="WM2.00N27.00E7SENW"/>
    <n v="3127.8564820000001"/>
    <n v="520258.99559100001"/>
    <n v="11.943503112741046"/>
    <x v="0"/>
  </r>
  <r>
    <n v="34"/>
    <s v="Polygon ZM"/>
    <s v="WM"/>
    <x v="0"/>
    <x v="0"/>
    <x v="0"/>
    <x v="0"/>
    <x v="2"/>
    <x v="2"/>
    <x v="2"/>
    <s v="NESE"/>
    <s v="BLM"/>
    <s v="WM2.00N27.00E"/>
    <s v="WM2.00N27.00E7"/>
    <s v="WM2.00N27.00E7NESE"/>
    <n v="5289.5651799999996"/>
    <n v="1748707.196399"/>
    <n v="40.144793305762164"/>
    <x v="0"/>
  </r>
  <r>
    <n v="35"/>
    <s v="Polygon ZM"/>
    <s v="WM"/>
    <x v="0"/>
    <x v="0"/>
    <x v="0"/>
    <x v="0"/>
    <x v="2"/>
    <x v="2"/>
    <x v="0"/>
    <s v="NWSE"/>
    <s v="BLM"/>
    <s v="WM2.00N27.00E"/>
    <s v="WM2.00N27.00E7"/>
    <s v="WM2.00N27.00E7NWSE"/>
    <n v="3617.43597"/>
    <n v="725992.36799599999"/>
    <n v="16.666491459963268"/>
    <x v="0"/>
  </r>
  <r>
    <n v="36"/>
    <s v="Polygon ZM"/>
    <s v="WM"/>
    <x v="0"/>
    <x v="0"/>
    <x v="0"/>
    <x v="0"/>
    <x v="2"/>
    <x v="2"/>
    <x v="3"/>
    <s v="SESE"/>
    <s v="BLM"/>
    <s v="WM2.00N27.00E"/>
    <s v="WM2.00N27.00E7"/>
    <s v="WM2.00N27.00E7SESE"/>
    <n v="4763.5282960000004"/>
    <n v="1504252.964164"/>
    <n v="34.53289633067034"/>
    <x v="0"/>
  </r>
  <r>
    <n v="37"/>
    <s v="Polygon ZM"/>
    <s v="WM"/>
    <x v="0"/>
    <x v="0"/>
    <x v="0"/>
    <x v="0"/>
    <x v="2"/>
    <x v="2"/>
    <x v="1"/>
    <s v="SWSE"/>
    <s v="BLM"/>
    <s v="WM2.00N27.00E"/>
    <s v="WM2.00N27.00E7"/>
    <s v="WM2.00N27.00E7SWSE"/>
    <n v="2755.4340739999998"/>
    <n v="389488.86714500003"/>
    <n v="8.941434048324151"/>
    <x v="0"/>
  </r>
  <r>
    <n v="38"/>
    <s v="Polygon ZM"/>
    <s v="WM"/>
    <x v="0"/>
    <x v="0"/>
    <x v="0"/>
    <x v="0"/>
    <x v="3"/>
    <x v="0"/>
    <x v="2"/>
    <s v="NENE"/>
    <s v="BLM"/>
    <s v="WM2.00N27.00E"/>
    <s v="WM2.00N27.00E8"/>
    <s v="WM2.00N27.00E8NENE"/>
    <n v="5072.7541330000004"/>
    <n v="1685294.53119"/>
    <n v="38.689038824380162"/>
    <x v="0"/>
  </r>
  <r>
    <n v="39"/>
    <s v="Polygon ZM"/>
    <s v="WM"/>
    <x v="0"/>
    <x v="0"/>
    <x v="0"/>
    <x v="0"/>
    <x v="3"/>
    <x v="0"/>
    <x v="0"/>
    <s v="NWNE"/>
    <s v="BLM"/>
    <s v="WM2.00N27.00E"/>
    <s v="WM2.00N27.00E8"/>
    <s v="WM2.00N27.00E8NWNE"/>
    <n v="4986.6459949999999"/>
    <n v="1628741.422675"/>
    <n v="37.390758096303948"/>
    <x v="0"/>
  </r>
  <r>
    <n v="40"/>
    <s v="Polygon ZM"/>
    <s v="WM"/>
    <x v="0"/>
    <x v="0"/>
    <x v="0"/>
    <x v="0"/>
    <x v="3"/>
    <x v="0"/>
    <x v="3"/>
    <s v="SENE"/>
    <s v="BLM"/>
    <s v="WM2.00N27.00E"/>
    <s v="WM2.00N27.00E8"/>
    <s v="WM2.00N27.00E8SENE"/>
    <n v="6582.1940919999997"/>
    <n v="1521990.471132"/>
    <n v="34.94009346033058"/>
    <x v="0"/>
  </r>
  <r>
    <n v="41"/>
    <s v="Polygon ZM"/>
    <s v="WM"/>
    <x v="0"/>
    <x v="0"/>
    <x v="0"/>
    <x v="0"/>
    <x v="3"/>
    <x v="0"/>
    <x v="1"/>
    <s v="SWNE"/>
    <s v="BLM"/>
    <s v="WM2.00N27.00E"/>
    <s v="WM2.00N27.00E8"/>
    <s v="WM2.00N27.00E8SWNE"/>
    <n v="6815.3587859999998"/>
    <n v="1508895.3997170001"/>
    <n v="34.639471986157027"/>
    <x v="0"/>
  </r>
  <r>
    <n v="42"/>
    <s v="Polygon ZM"/>
    <s v="WM"/>
    <x v="0"/>
    <x v="0"/>
    <x v="0"/>
    <x v="0"/>
    <x v="3"/>
    <x v="1"/>
    <x v="2"/>
    <s v="NENW"/>
    <s v="BLM"/>
    <s v="WM2.00N27.00E"/>
    <s v="WM2.00N27.00E8"/>
    <s v="WM2.00N27.00E8NENW"/>
    <n v="6138.4708140000002"/>
    <n v="1509676.068219"/>
    <n v="34.657393668939392"/>
    <x v="0"/>
  </r>
  <r>
    <n v="43"/>
    <s v="Polygon ZM"/>
    <s v="WM"/>
    <x v="0"/>
    <x v="0"/>
    <x v="0"/>
    <x v="0"/>
    <x v="3"/>
    <x v="1"/>
    <x v="0"/>
    <s v="NWNW"/>
    <s v="BLM"/>
    <s v="WM2.00N27.00E"/>
    <s v="WM2.00N27.00E8"/>
    <s v="WM2.00N27.00E8NWNW"/>
    <n v="5256.8180480000001"/>
    <n v="1747473.7230799999"/>
    <n v="40.116476654729105"/>
    <x v="0"/>
  </r>
  <r>
    <n v="44"/>
    <s v="Polygon ZM"/>
    <s v="WM"/>
    <x v="0"/>
    <x v="0"/>
    <x v="0"/>
    <x v="0"/>
    <x v="3"/>
    <x v="1"/>
    <x v="3"/>
    <s v="SENW"/>
    <s v="BLM"/>
    <s v="WM2.00N27.00E"/>
    <s v="WM2.00N27.00E8"/>
    <s v="WM2.00N27.00E8SENW"/>
    <n v="7600.8863879999999"/>
    <n v="1396653.2640110001"/>
    <n v="32.062747107690541"/>
    <x v="0"/>
  </r>
  <r>
    <n v="45"/>
    <s v="Polygon ZM"/>
    <s v="WM"/>
    <x v="0"/>
    <x v="0"/>
    <x v="0"/>
    <x v="0"/>
    <x v="3"/>
    <x v="1"/>
    <x v="1"/>
    <s v="SWNW"/>
    <s v="BLM"/>
    <s v="WM2.00N27.00E"/>
    <s v="WM2.00N27.00E8"/>
    <s v="WM2.00N27.00E8SWNW"/>
    <n v="6239.1464470000001"/>
    <n v="1599801.1736989999"/>
    <n v="36.726381398048666"/>
    <x v="0"/>
  </r>
  <r>
    <n v="46"/>
    <s v="Polygon ZM"/>
    <s v="WM"/>
    <x v="0"/>
    <x v="0"/>
    <x v="0"/>
    <x v="0"/>
    <x v="3"/>
    <x v="2"/>
    <x v="2"/>
    <s v="NESE"/>
    <s v="BLM"/>
    <s v="WM2.00N27.00E"/>
    <s v="WM2.00N27.00E8"/>
    <s v="WM2.00N27.00E8NESE"/>
    <n v="4834.4532399999998"/>
    <n v="1519620.5223960001"/>
    <n v="34.885686923691459"/>
    <x v="0"/>
  </r>
  <r>
    <n v="47"/>
    <s v="Polygon ZM"/>
    <s v="WM"/>
    <x v="0"/>
    <x v="0"/>
    <x v="0"/>
    <x v="0"/>
    <x v="3"/>
    <x v="2"/>
    <x v="0"/>
    <s v="NWSE"/>
    <s v="BLM"/>
    <s v="WM2.00N27.00E"/>
    <s v="WM2.00N27.00E8"/>
    <s v="WM2.00N27.00E8NWSE"/>
    <n v="4943.1431149999999"/>
    <n v="1599097.9384949999"/>
    <n v="36.710237339187323"/>
    <x v="0"/>
  </r>
  <r>
    <n v="48"/>
    <s v="Polygon ZM"/>
    <s v="WM"/>
    <x v="0"/>
    <x v="0"/>
    <x v="0"/>
    <x v="0"/>
    <x v="3"/>
    <x v="2"/>
    <x v="3"/>
    <s v="SESE"/>
    <s v="BLM"/>
    <s v="WM2.00N27.00E"/>
    <s v="WM2.00N27.00E8"/>
    <s v="WM2.00N27.00E8SESE"/>
    <n v="4452.7365259999997"/>
    <n v="1168661.358005"/>
    <n v="26.828773140610654"/>
    <x v="0"/>
  </r>
  <r>
    <n v="49"/>
    <s v="Polygon ZM"/>
    <s v="WM"/>
    <x v="0"/>
    <x v="0"/>
    <x v="0"/>
    <x v="0"/>
    <x v="3"/>
    <x v="2"/>
    <x v="1"/>
    <s v="SWSE"/>
    <s v="BLM"/>
    <s v="WM2.00N27.00E"/>
    <s v="WM2.00N27.00E8"/>
    <s v="WM2.00N27.00E8SWSE"/>
    <n v="4390.212219"/>
    <n v="1133029.648788"/>
    <n v="26.01078165261708"/>
    <x v="0"/>
  </r>
  <r>
    <n v="50"/>
    <s v="Polygon ZM"/>
    <s v="WM"/>
    <x v="0"/>
    <x v="0"/>
    <x v="0"/>
    <x v="0"/>
    <x v="3"/>
    <x v="3"/>
    <x v="2"/>
    <s v="NESW"/>
    <s v="BLM"/>
    <s v="WM2.00N27.00E"/>
    <s v="WM2.00N27.00E8"/>
    <s v="WM2.00N27.00E8NESW"/>
    <n v="5170.8790859999999"/>
    <n v="1731788.788838"/>
    <n v="39.756400111065197"/>
    <x v="0"/>
  </r>
  <r>
    <n v="51"/>
    <s v="Polygon ZM"/>
    <s v="WM"/>
    <x v="0"/>
    <x v="0"/>
    <x v="0"/>
    <x v="0"/>
    <x v="3"/>
    <x v="3"/>
    <x v="0"/>
    <s v="NWSW"/>
    <s v="BLM"/>
    <s v="WM2.00N27.00E"/>
    <s v="WM2.00N27.00E8"/>
    <s v="WM2.00N27.00E8NWSW"/>
    <n v="6673.991763"/>
    <n v="1324478.849312"/>
    <n v="30.405850535169879"/>
    <x v="0"/>
  </r>
  <r>
    <n v="52"/>
    <s v="Polygon ZM"/>
    <s v="WM"/>
    <x v="0"/>
    <x v="0"/>
    <x v="0"/>
    <x v="0"/>
    <x v="3"/>
    <x v="3"/>
    <x v="3"/>
    <s v="SESW"/>
    <s v="BLM"/>
    <s v="WM2.00N27.00E"/>
    <s v="WM2.00N27.00E8"/>
    <s v="WM2.00N27.00E8SESW"/>
    <n v="4647.3721850000002"/>
    <n v="1380733.6754970001"/>
    <n v="31.697283643181819"/>
    <x v="0"/>
  </r>
  <r>
    <n v="53"/>
    <s v="Polygon ZM"/>
    <s v="WM"/>
    <x v="0"/>
    <x v="0"/>
    <x v="0"/>
    <x v="0"/>
    <x v="3"/>
    <x v="3"/>
    <x v="1"/>
    <s v="SWSW"/>
    <s v="BLM"/>
    <s v="WM2.00N27.00E"/>
    <s v="WM2.00N27.00E8"/>
    <s v="WM2.00N27.00E8SWSW"/>
    <n v="5000.2730270000002"/>
    <n v="778520.27341899998"/>
    <n v="17.872366240105602"/>
    <x v="0"/>
  </r>
  <r>
    <n v="54"/>
    <s v="Polygon ZM"/>
    <s v="WM"/>
    <x v="0"/>
    <x v="0"/>
    <x v="0"/>
    <x v="0"/>
    <x v="4"/>
    <x v="1"/>
    <x v="0"/>
    <s v="NWNW"/>
    <s v="BLM"/>
    <s v="WM2.00N27.00E"/>
    <s v="WM2.00N27.00E9"/>
    <s v="WM2.00N27.00E9NWNW"/>
    <n v="1961.9901609999999"/>
    <n v="112524.988322"/>
    <n v="2.5832182810376492"/>
    <x v="0"/>
  </r>
  <r>
    <n v="55"/>
    <s v="Polygon ZM"/>
    <s v="WM"/>
    <x v="0"/>
    <x v="0"/>
    <x v="0"/>
    <x v="0"/>
    <x v="4"/>
    <x v="1"/>
    <x v="1"/>
    <s v="SWNW"/>
    <s v="BLM"/>
    <s v="WM2.00N27.00E"/>
    <s v="WM2.00N27.00E9"/>
    <s v="WM2.00N27.00E9SWNW"/>
    <n v="3772.5431800000001"/>
    <n v="323847.53774900001"/>
    <n v="7.4345164772497707"/>
    <x v="0"/>
  </r>
  <r>
    <n v="56"/>
    <s v="Polygon ZM"/>
    <s v="WM"/>
    <x v="0"/>
    <x v="0"/>
    <x v="0"/>
    <x v="0"/>
    <x v="4"/>
    <x v="3"/>
    <x v="2"/>
    <s v="NESW"/>
    <s v="BLM"/>
    <s v="WM2.00N27.00E"/>
    <s v="WM2.00N27.00E9"/>
    <s v="WM2.00N27.00E9NESW"/>
    <n v="2606.3839819999998"/>
    <n v="262271.183754"/>
    <n v="6.0209179006887048"/>
    <x v="0"/>
  </r>
  <r>
    <n v="57"/>
    <s v="Polygon ZM"/>
    <s v="WM"/>
    <x v="0"/>
    <x v="0"/>
    <x v="0"/>
    <x v="0"/>
    <x v="4"/>
    <x v="3"/>
    <x v="0"/>
    <s v="NWSW"/>
    <s v="BLM"/>
    <s v="WM2.00N27.00E"/>
    <s v="WM2.00N27.00E9"/>
    <s v="WM2.00N27.00E9NWSW"/>
    <n v="5163.7554289999998"/>
    <n v="1724951.2873120001"/>
    <n v="39.599432674747476"/>
    <x v="0"/>
  </r>
  <r>
    <n v="58"/>
    <s v="Polygon ZM"/>
    <s v="WM"/>
    <x v="0"/>
    <x v="0"/>
    <x v="0"/>
    <x v="0"/>
    <x v="4"/>
    <x v="3"/>
    <x v="3"/>
    <s v="SESW"/>
    <s v="BLM"/>
    <s v="WM2.00N27.00E"/>
    <s v="WM2.00N27.00E9"/>
    <s v="WM2.00N27.00E9SESW"/>
    <n v="1800.4253200000001"/>
    <n v="135747.69555400001"/>
    <n v="3.1163382817722685"/>
    <x v="0"/>
  </r>
  <r>
    <n v="59"/>
    <s v="Polygon ZM"/>
    <s v="WM"/>
    <x v="0"/>
    <x v="0"/>
    <x v="0"/>
    <x v="0"/>
    <x v="4"/>
    <x v="3"/>
    <x v="1"/>
    <s v="SWSW"/>
    <s v="BLM"/>
    <s v="WM2.00N27.00E"/>
    <s v="WM2.00N27.00E9"/>
    <s v="WM2.00N27.00E9SWSW"/>
    <n v="4769.9424120000003"/>
    <n v="1470327.895116"/>
    <n v="33.754083909917355"/>
    <x v="0"/>
  </r>
  <r>
    <n v="60"/>
    <s v="Polygon ZM"/>
    <s v="WM"/>
    <x v="1"/>
    <x v="0"/>
    <x v="1"/>
    <x v="0"/>
    <x v="5"/>
    <x v="0"/>
    <x v="2"/>
    <s v="NENE"/>
    <s v="BLM"/>
    <s v="WM3.00N26.00E"/>
    <s v="WM3.00N26.00E23"/>
    <s v="WM3.00N26.00E23NENE"/>
    <n v="427.81342699999999"/>
    <n v="2655.5857230000001"/>
    <n v="6.0963859573002759E-2"/>
    <x v="0"/>
  </r>
  <r>
    <n v="61"/>
    <s v="Polygon ZM"/>
    <s v="WM"/>
    <x v="1"/>
    <x v="0"/>
    <x v="1"/>
    <x v="0"/>
    <x v="5"/>
    <x v="0"/>
    <x v="3"/>
    <s v="SENE"/>
    <s v="BLM"/>
    <s v="WM3.00N26.00E"/>
    <s v="WM3.00N26.00E23"/>
    <s v="WM3.00N26.00E23SENE"/>
    <n v="556.55863699999998"/>
    <n v="4005.081776"/>
    <n v="9.1944026078971536E-2"/>
    <x v="0"/>
  </r>
  <r>
    <n v="62"/>
    <s v="Polygon ZM"/>
    <s v="WM"/>
    <x v="1"/>
    <x v="0"/>
    <x v="1"/>
    <x v="0"/>
    <x v="5"/>
    <x v="2"/>
    <x v="3"/>
    <s v="SESE"/>
    <s v="BLM"/>
    <s v="WM3.00N26.00E"/>
    <s v="WM3.00N26.00E23"/>
    <s v="WM3.00N26.00E23SESE"/>
    <n v="1515.064615"/>
    <n v="27419.478691"/>
    <n v="0.62946461641414142"/>
    <x v="0"/>
  </r>
  <r>
    <n v="63"/>
    <s v="Polygon ZM"/>
    <s v="WM"/>
    <x v="1"/>
    <x v="0"/>
    <x v="1"/>
    <x v="0"/>
    <x v="6"/>
    <x v="0"/>
    <x v="2"/>
    <s v="NENE"/>
    <s v="BLM"/>
    <s v="WM3.00N26.00E"/>
    <s v="WM3.00N26.00E24"/>
    <s v="WM3.00N26.00E24NENE"/>
    <n v="4667.4147279999997"/>
    <n v="1345331.3032589999"/>
    <n v="30.884557007782369"/>
    <x v="0"/>
  </r>
  <r>
    <n v="64"/>
    <s v="Polygon ZM"/>
    <s v="WM"/>
    <x v="1"/>
    <x v="0"/>
    <x v="1"/>
    <x v="0"/>
    <x v="6"/>
    <x v="0"/>
    <x v="0"/>
    <s v="NWNE"/>
    <s v="BLM"/>
    <s v="WM3.00N26.00E"/>
    <s v="WM3.00N26.00E24"/>
    <s v="WM3.00N26.00E24NWNE"/>
    <n v="4606.7073469999996"/>
    <n v="1299349.1795590001"/>
    <n v="29.82895269878329"/>
    <x v="0"/>
  </r>
  <r>
    <n v="65"/>
    <s v="Polygon ZM"/>
    <s v="WM"/>
    <x v="1"/>
    <x v="0"/>
    <x v="1"/>
    <x v="0"/>
    <x v="6"/>
    <x v="0"/>
    <x v="3"/>
    <s v="SENE"/>
    <s v="BLM"/>
    <s v="WM3.00N26.00E"/>
    <s v="WM3.00N26.00E24"/>
    <s v="WM3.00N26.00E24SENE"/>
    <n v="5471.3538060000001"/>
    <n v="1417797.916185"/>
    <n v="32.548161528581268"/>
    <x v="0"/>
  </r>
  <r>
    <n v="66"/>
    <s v="Polygon ZM"/>
    <s v="WM"/>
    <x v="1"/>
    <x v="0"/>
    <x v="1"/>
    <x v="0"/>
    <x v="6"/>
    <x v="0"/>
    <x v="1"/>
    <s v="SWNE"/>
    <s v="BLM"/>
    <s v="WM3.00N26.00E"/>
    <s v="WM3.00N26.00E24"/>
    <s v="WM3.00N26.00E24SWNE"/>
    <n v="6570.5364799999998"/>
    <n v="1559504.9803800001"/>
    <n v="35.80130808953168"/>
    <x v="0"/>
  </r>
  <r>
    <n v="67"/>
    <s v="Polygon ZM"/>
    <s v="WM"/>
    <x v="1"/>
    <x v="0"/>
    <x v="1"/>
    <x v="0"/>
    <x v="6"/>
    <x v="1"/>
    <x v="2"/>
    <s v="NENW"/>
    <s v="BLM"/>
    <s v="WM3.00N26.00E"/>
    <s v="WM3.00N26.00E24"/>
    <s v="WM3.00N26.00E24NENW"/>
    <n v="4638.0344500000001"/>
    <n v="1319279.1234319999"/>
    <n v="30.286481254178142"/>
    <x v="0"/>
  </r>
  <r>
    <n v="68"/>
    <s v="Polygon ZM"/>
    <s v="WM"/>
    <x v="1"/>
    <x v="0"/>
    <x v="1"/>
    <x v="0"/>
    <x v="6"/>
    <x v="1"/>
    <x v="0"/>
    <s v="NWNW"/>
    <s v="BLM"/>
    <s v="WM3.00N26.00E"/>
    <s v="WM3.00N26.00E24"/>
    <s v="WM3.00N26.00E24NWNW"/>
    <n v="4686.8858030000001"/>
    <n v="1362614.019783"/>
    <n v="31.281313585468318"/>
    <x v="0"/>
  </r>
  <r>
    <n v="69"/>
    <s v="Polygon ZM"/>
    <s v="WM"/>
    <x v="1"/>
    <x v="0"/>
    <x v="1"/>
    <x v="0"/>
    <x v="6"/>
    <x v="1"/>
    <x v="3"/>
    <s v="SENW"/>
    <s v="BLM"/>
    <s v="WM3.00N26.00E"/>
    <s v="WM3.00N26.00E24"/>
    <s v="WM3.00N26.00E24SENW"/>
    <n v="6171.9727000000003"/>
    <n v="1462161.5627590001"/>
    <n v="33.566610715312216"/>
    <x v="0"/>
  </r>
  <r>
    <n v="70"/>
    <s v="Polygon ZM"/>
    <s v="WM"/>
    <x v="1"/>
    <x v="0"/>
    <x v="1"/>
    <x v="0"/>
    <x v="6"/>
    <x v="1"/>
    <x v="1"/>
    <s v="SWNW"/>
    <s v="BLM"/>
    <s v="WM3.00N26.00E"/>
    <s v="WM3.00N26.00E24"/>
    <s v="WM3.00N26.00E24SWNW"/>
    <n v="4769.0830809999998"/>
    <n v="1423605.0941930001"/>
    <n v="32.681475991574843"/>
    <x v="0"/>
  </r>
  <r>
    <n v="71"/>
    <s v="Polygon ZM"/>
    <s v="WM"/>
    <x v="1"/>
    <x v="0"/>
    <x v="1"/>
    <x v="0"/>
    <x v="6"/>
    <x v="2"/>
    <x v="2"/>
    <s v="NESE"/>
    <s v="BLM"/>
    <s v="WM3.00N26.00E"/>
    <s v="WM3.00N26.00E24"/>
    <s v="WM3.00N26.00E24NESE"/>
    <n v="5618.9684509999997"/>
    <n v="1679528.0314829999"/>
    <n v="38.556658206680439"/>
    <x v="0"/>
  </r>
  <r>
    <n v="72"/>
    <s v="Polygon ZM"/>
    <s v="WM"/>
    <x v="1"/>
    <x v="0"/>
    <x v="1"/>
    <x v="0"/>
    <x v="6"/>
    <x v="2"/>
    <x v="0"/>
    <s v="NWSE"/>
    <s v="BLM"/>
    <s v="WM3.00N26.00E"/>
    <s v="WM3.00N26.00E24"/>
    <s v="WM3.00N26.00E24NWSE"/>
    <n v="7325.4255599999997"/>
    <n v="1369006.5779850001"/>
    <n v="31.428066528581269"/>
    <x v="0"/>
  </r>
  <r>
    <n v="73"/>
    <s v="Polygon ZM"/>
    <s v="WM"/>
    <x v="1"/>
    <x v="0"/>
    <x v="1"/>
    <x v="0"/>
    <x v="6"/>
    <x v="2"/>
    <x v="3"/>
    <s v="SESE"/>
    <s v="BLM"/>
    <s v="WM3.00N26.00E"/>
    <s v="WM3.00N26.00E24"/>
    <s v="WM3.00N26.00E24SESE"/>
    <n v="5885.0787"/>
    <n v="1564168.0974369999"/>
    <n v="35.908358527020198"/>
    <x v="0"/>
  </r>
  <r>
    <n v="74"/>
    <s v="Polygon ZM"/>
    <s v="WM"/>
    <x v="1"/>
    <x v="0"/>
    <x v="1"/>
    <x v="0"/>
    <x v="6"/>
    <x v="2"/>
    <x v="1"/>
    <s v="SWSE"/>
    <s v="BLM"/>
    <s v="WM3.00N26.00E"/>
    <s v="WM3.00N26.00E24"/>
    <s v="WM3.00N26.00E24SWSE"/>
    <n v="4480.5853530000004"/>
    <n v="567699.42437200004"/>
    <n v="13.032585499816346"/>
    <x v="0"/>
  </r>
  <r>
    <n v="75"/>
    <s v="Polygon ZM"/>
    <s v="WM"/>
    <x v="1"/>
    <x v="0"/>
    <x v="1"/>
    <x v="0"/>
    <x v="6"/>
    <x v="3"/>
    <x v="2"/>
    <s v="NESW"/>
    <s v="BLM"/>
    <s v="WM3.00N26.00E"/>
    <s v="WM3.00N26.00E24"/>
    <s v="WM3.00N26.00E24NESW"/>
    <n v="8736.6566359999997"/>
    <n v="1388238.4317000001"/>
    <n v="31.869569139118457"/>
    <x v="0"/>
  </r>
  <r>
    <n v="76"/>
    <s v="Polygon ZM"/>
    <s v="WM"/>
    <x v="1"/>
    <x v="0"/>
    <x v="1"/>
    <x v="0"/>
    <x v="6"/>
    <x v="3"/>
    <x v="0"/>
    <s v="NWSW"/>
    <s v="BLM"/>
    <s v="WM3.00N26.00E"/>
    <s v="WM3.00N26.00E24"/>
    <s v="WM3.00N26.00E24NWSW"/>
    <n v="6176.5556919999999"/>
    <n v="908144.13262799999"/>
    <n v="20.848120583746557"/>
    <x v="0"/>
  </r>
  <r>
    <n v="77"/>
    <s v="Polygon ZM"/>
    <s v="WM"/>
    <x v="1"/>
    <x v="0"/>
    <x v="1"/>
    <x v="0"/>
    <x v="6"/>
    <x v="3"/>
    <x v="3"/>
    <s v="SESW"/>
    <s v="BLM"/>
    <s v="WM3.00N26.00E"/>
    <s v="WM3.00N26.00E24"/>
    <s v="WM3.00N26.00E24SESW"/>
    <n v="4824.0924130000003"/>
    <n v="1549113.0031580001"/>
    <n v="35.562741119329665"/>
    <x v="0"/>
  </r>
  <r>
    <n v="78"/>
    <s v="Polygon ZM"/>
    <s v="WM"/>
    <x v="1"/>
    <x v="0"/>
    <x v="1"/>
    <x v="0"/>
    <x v="6"/>
    <x v="3"/>
    <x v="1"/>
    <s v="SWSW"/>
    <s v="BLM"/>
    <s v="WM3.00N26.00E"/>
    <s v="WM3.00N26.00E24"/>
    <s v="WM3.00N26.00E24SWSW"/>
    <n v="5067.4202219999997"/>
    <n v="1693039.6002170001"/>
    <n v="38.866841143640954"/>
    <x v="0"/>
  </r>
  <r>
    <n v="79"/>
    <s v="Polygon ZM"/>
    <s v="WM"/>
    <x v="1"/>
    <x v="0"/>
    <x v="1"/>
    <x v="0"/>
    <x v="7"/>
    <x v="0"/>
    <x v="2"/>
    <s v="NENE"/>
    <s v="BLM"/>
    <s v="WM3.00N26.00E"/>
    <s v="WM3.00N26.00E25"/>
    <s v="WM3.00N26.00E25NENE"/>
    <n v="6615.2359720000004"/>
    <n v="1298375.374475"/>
    <n v="29.80659721016988"/>
    <x v="0"/>
  </r>
  <r>
    <n v="80"/>
    <s v="Polygon ZM"/>
    <s v="WM"/>
    <x v="1"/>
    <x v="0"/>
    <x v="1"/>
    <x v="0"/>
    <x v="7"/>
    <x v="0"/>
    <x v="0"/>
    <s v="NWNE"/>
    <s v="BLM"/>
    <s v="WM3.00N26.00E"/>
    <s v="WM3.00N26.00E25"/>
    <s v="WM3.00N26.00E25NWNE"/>
    <n v="6174.2786809999998"/>
    <n v="878147.31228900002"/>
    <n v="20.159488344559229"/>
    <x v="0"/>
  </r>
  <r>
    <n v="81"/>
    <s v="Polygon ZM"/>
    <s v="WM"/>
    <x v="1"/>
    <x v="0"/>
    <x v="1"/>
    <x v="0"/>
    <x v="7"/>
    <x v="0"/>
    <x v="3"/>
    <s v="SENE"/>
    <s v="BLM"/>
    <s v="WM3.00N26.00E"/>
    <s v="WM3.00N26.00E25"/>
    <s v="WM3.00N26.00E25SENE"/>
    <n v="4621.8824439999999"/>
    <n v="569170.40474000003"/>
    <n v="13.066354562442609"/>
    <x v="0"/>
  </r>
  <r>
    <n v="82"/>
    <s v="Polygon ZM"/>
    <s v="WM"/>
    <x v="1"/>
    <x v="0"/>
    <x v="1"/>
    <x v="0"/>
    <x v="7"/>
    <x v="0"/>
    <x v="1"/>
    <s v="SWNE"/>
    <s v="BLM"/>
    <s v="WM3.00N26.00E"/>
    <s v="WM3.00N26.00E25"/>
    <s v="WM3.00N26.00E25SWNE"/>
    <n v="4200.9998850000002"/>
    <n v="626538.55067200004"/>
    <n v="14.383345975022959"/>
    <x v="0"/>
  </r>
  <r>
    <n v="83"/>
    <s v="Polygon ZM"/>
    <s v="WM"/>
    <x v="1"/>
    <x v="0"/>
    <x v="1"/>
    <x v="0"/>
    <x v="7"/>
    <x v="1"/>
    <x v="2"/>
    <s v="NENW"/>
    <s v="BLM"/>
    <s v="WM3.00N26.00E"/>
    <s v="WM3.00N26.00E25"/>
    <s v="WM3.00N26.00E25NENW"/>
    <n v="6391.6935739999999"/>
    <n v="1223938.814543"/>
    <n v="28.097768928902664"/>
    <x v="0"/>
  </r>
  <r>
    <n v="84"/>
    <s v="Polygon ZM"/>
    <s v="WM"/>
    <x v="1"/>
    <x v="0"/>
    <x v="1"/>
    <x v="0"/>
    <x v="7"/>
    <x v="1"/>
    <x v="0"/>
    <s v="NWNW"/>
    <s v="BLM"/>
    <s v="WM3.00N26.00E"/>
    <s v="WM3.00N26.00E25"/>
    <s v="WM3.00N26.00E25NWNW"/>
    <n v="7284.9450180000003"/>
    <n v="1460755.56788"/>
    <n v="33.534333514233239"/>
    <x v="0"/>
  </r>
  <r>
    <n v="85"/>
    <s v="Polygon ZM"/>
    <s v="WM"/>
    <x v="1"/>
    <x v="0"/>
    <x v="1"/>
    <x v="0"/>
    <x v="7"/>
    <x v="1"/>
    <x v="3"/>
    <s v="SENW"/>
    <s v="BLM"/>
    <s v="WM3.00N26.00E"/>
    <s v="WM3.00N26.00E25"/>
    <s v="WM3.00N26.00E25SENW"/>
    <n v="3500.2294809999999"/>
    <n v="139832.63506299999"/>
    <n v="3.2101155891414139"/>
    <x v="0"/>
  </r>
  <r>
    <n v="86"/>
    <s v="Polygon ZM"/>
    <s v="WM"/>
    <x v="1"/>
    <x v="0"/>
    <x v="1"/>
    <x v="0"/>
    <x v="7"/>
    <x v="1"/>
    <x v="1"/>
    <s v="SWNW"/>
    <s v="BLM"/>
    <s v="WM3.00N26.00E"/>
    <s v="WM3.00N26.00E25"/>
    <s v="WM3.00N26.00E25SWNW"/>
    <n v="5160.6609589999998"/>
    <n v="1726468.9523459999"/>
    <n v="39.63427346983471"/>
    <x v="0"/>
  </r>
  <r>
    <n v="87"/>
    <s v="Polygon ZM"/>
    <s v="WM"/>
    <x v="1"/>
    <x v="0"/>
    <x v="1"/>
    <x v="0"/>
    <x v="7"/>
    <x v="2"/>
    <x v="2"/>
    <s v="NESE"/>
    <s v="BLM"/>
    <s v="WM3.00N26.00E"/>
    <s v="WM3.00N26.00E25"/>
    <s v="WM3.00N26.00E25NESE"/>
    <n v="3669.9372149999999"/>
    <n v="758595.38174099999"/>
    <n v="17.414953667148762"/>
    <x v="0"/>
  </r>
  <r>
    <n v="88"/>
    <s v="Polygon ZM"/>
    <s v="WM"/>
    <x v="1"/>
    <x v="0"/>
    <x v="1"/>
    <x v="0"/>
    <x v="7"/>
    <x v="2"/>
    <x v="0"/>
    <s v="NWSE"/>
    <s v="BLM"/>
    <s v="WM3.00N26.00E"/>
    <s v="WM3.00N26.00E25"/>
    <s v="WM3.00N26.00E25NWSE"/>
    <n v="3023.3448960000001"/>
    <n v="471487.81309499999"/>
    <n v="10.823870824035813"/>
    <x v="0"/>
  </r>
  <r>
    <n v="89"/>
    <s v="Polygon ZM"/>
    <s v="WM"/>
    <x v="1"/>
    <x v="0"/>
    <x v="1"/>
    <x v="0"/>
    <x v="7"/>
    <x v="2"/>
    <x v="3"/>
    <s v="SESE"/>
    <s v="BLM"/>
    <s v="WM3.00N26.00E"/>
    <s v="WM3.00N26.00E25"/>
    <s v="WM3.00N26.00E25SESE"/>
    <n v="3670.2017500000002"/>
    <n v="758705.69843300001"/>
    <n v="17.417486189921949"/>
    <x v="0"/>
  </r>
  <r>
    <n v="90"/>
    <s v="Polygon ZM"/>
    <s v="WM"/>
    <x v="1"/>
    <x v="0"/>
    <x v="1"/>
    <x v="0"/>
    <x v="7"/>
    <x v="2"/>
    <x v="1"/>
    <s v="SWSE"/>
    <s v="BLM"/>
    <s v="WM3.00N26.00E"/>
    <s v="WM3.00N26.00E25"/>
    <s v="WM3.00N26.00E25SWSE"/>
    <n v="2975.9075499999999"/>
    <n v="457139.14698700001"/>
    <n v="10.494470775642792"/>
    <x v="0"/>
  </r>
  <r>
    <n v="91"/>
    <s v="Polygon ZM"/>
    <s v="WM"/>
    <x v="1"/>
    <x v="0"/>
    <x v="1"/>
    <x v="0"/>
    <x v="7"/>
    <x v="3"/>
    <x v="2"/>
    <s v="NESW"/>
    <s v="BLM"/>
    <s v="WM3.00N26.00E"/>
    <s v="WM3.00N26.00E25"/>
    <s v="WM3.00N26.00E25NESW"/>
    <n v="4958.0182500000001"/>
    <n v="1647524.452386"/>
    <n v="37.821957125482093"/>
    <x v="0"/>
  </r>
  <r>
    <n v="92"/>
    <s v="Polygon ZM"/>
    <s v="WM"/>
    <x v="1"/>
    <x v="0"/>
    <x v="1"/>
    <x v="0"/>
    <x v="7"/>
    <x v="3"/>
    <x v="0"/>
    <s v="NWSW"/>
    <s v="BLM"/>
    <s v="WM3.00N26.00E"/>
    <s v="WM3.00N26.00E25"/>
    <s v="WM3.00N26.00E25NWSW"/>
    <n v="6813.1692409999996"/>
    <n v="1249034.080477"/>
    <n v="28.673876962281909"/>
    <x v="0"/>
  </r>
  <r>
    <n v="93"/>
    <s v="Polygon ZM"/>
    <s v="WM"/>
    <x v="1"/>
    <x v="0"/>
    <x v="1"/>
    <x v="0"/>
    <x v="7"/>
    <x v="3"/>
    <x v="3"/>
    <s v="SESW"/>
    <s v="BLM"/>
    <s v="WM3.00N26.00E"/>
    <s v="WM3.00N26.00E25"/>
    <s v="WM3.00N26.00E25SESW"/>
    <n v="4908.4473349999998"/>
    <n v="1614933.0814779999"/>
    <n v="37.073762201056013"/>
    <x v="0"/>
  </r>
  <r>
    <n v="94"/>
    <s v="Polygon ZM"/>
    <s v="WM"/>
    <x v="1"/>
    <x v="0"/>
    <x v="1"/>
    <x v="0"/>
    <x v="7"/>
    <x v="3"/>
    <x v="1"/>
    <s v="SWSW"/>
    <s v="BLM"/>
    <s v="WM3.00N26.00E"/>
    <s v="WM3.00N26.00E25"/>
    <s v="WM3.00N26.00E25SWSW"/>
    <n v="3181.6970740000002"/>
    <n v="540240.36381400004"/>
    <n v="12.402212208769514"/>
    <x v="0"/>
  </r>
  <r>
    <n v="95"/>
    <s v="Polygon ZM"/>
    <s v="WM"/>
    <x v="1"/>
    <x v="0"/>
    <x v="1"/>
    <x v="0"/>
    <x v="8"/>
    <x v="0"/>
    <x v="2"/>
    <s v="NENE"/>
    <s v="BLM"/>
    <s v="WM3.00N26.00E"/>
    <s v="WM3.00N26.00E26"/>
    <s v="WM3.00N26.00E26NENE"/>
    <n v="1677.9977080000001"/>
    <n v="52419.792248999998"/>
    <n v="1.2033928431818182"/>
    <x v="0"/>
  </r>
  <r>
    <n v="96"/>
    <s v="Polygon ZM"/>
    <s v="WM"/>
    <x v="1"/>
    <x v="0"/>
    <x v="1"/>
    <x v="0"/>
    <x v="8"/>
    <x v="0"/>
    <x v="3"/>
    <s v="SENE"/>
    <s v="BLM"/>
    <s v="WM3.00N26.00E"/>
    <s v="WM3.00N26.00E26"/>
    <s v="WM3.00N26.00E26SENE"/>
    <n v="2750.2338439999999"/>
    <n v="72369.844498000006"/>
    <n v="1.6613830233700644"/>
    <x v="0"/>
  </r>
  <r>
    <n v="97"/>
    <s v="Polygon ZM"/>
    <s v="WM"/>
    <x v="1"/>
    <x v="0"/>
    <x v="1"/>
    <x v="0"/>
    <x v="8"/>
    <x v="2"/>
    <x v="2"/>
    <s v="NESE"/>
    <s v="BLM"/>
    <s v="WM3.00N26.00E"/>
    <s v="WM3.00N26.00E26"/>
    <s v="WM3.00N26.00E26NESE"/>
    <n v="1644.952614"/>
    <n v="32483.311357999999"/>
    <n v="0.74571421850321395"/>
    <x v="0"/>
  </r>
  <r>
    <n v="98"/>
    <s v="Polygon ZM"/>
    <s v="WM"/>
    <x v="1"/>
    <x v="0"/>
    <x v="0"/>
    <x v="0"/>
    <x v="9"/>
    <x v="1"/>
    <x v="3"/>
    <s v="SENW"/>
    <s v="BLM"/>
    <s v="WM3.00N27.00E"/>
    <s v="WM3.00N27.00E15"/>
    <s v="WM3.00N27.00E15SENW"/>
    <n v="2176.3507949999998"/>
    <n v="275678.42653499998"/>
    <n v="6.3287058433195584"/>
    <x v="0"/>
  </r>
  <r>
    <n v="99"/>
    <s v="Polygon ZM"/>
    <s v="WM"/>
    <x v="1"/>
    <x v="0"/>
    <x v="0"/>
    <x v="0"/>
    <x v="9"/>
    <x v="1"/>
    <x v="1"/>
    <s v="SWNW"/>
    <s v="BLM"/>
    <s v="WM3.00N27.00E"/>
    <s v="WM3.00N27.00E15"/>
    <s v="WM3.00N27.00E15SWNW"/>
    <n v="1193.6903359999999"/>
    <n v="55636.777717999998"/>
    <n v="1.2772446675390265"/>
    <x v="0"/>
  </r>
  <r>
    <n v="100"/>
    <s v="Polygon ZM"/>
    <s v="WM"/>
    <x v="1"/>
    <x v="0"/>
    <x v="0"/>
    <x v="0"/>
    <x v="9"/>
    <x v="3"/>
    <x v="2"/>
    <s v="NESW"/>
    <s v="BLM"/>
    <s v="WM3.00N27.00E"/>
    <s v="WM3.00N27.00E15"/>
    <s v="WM3.00N27.00E15NESW"/>
    <n v="3789.6512849999999"/>
    <n v="872077.13076500001"/>
    <n v="20.020136151629934"/>
    <x v="0"/>
  </r>
  <r>
    <n v="101"/>
    <s v="Polygon ZM"/>
    <s v="WM"/>
    <x v="1"/>
    <x v="0"/>
    <x v="0"/>
    <x v="0"/>
    <x v="9"/>
    <x v="3"/>
    <x v="0"/>
    <s v="NWSW"/>
    <s v="BLM"/>
    <s v="WM3.00N27.00E"/>
    <s v="WM3.00N27.00E15"/>
    <s v="WM3.00N27.00E15NWSW"/>
    <n v="4963.3143360000004"/>
    <n v="1274288.815527"/>
    <n v="29.253645902823692"/>
    <x v="0"/>
  </r>
  <r>
    <n v="102"/>
    <s v="Polygon ZM"/>
    <s v="WM"/>
    <x v="1"/>
    <x v="0"/>
    <x v="0"/>
    <x v="0"/>
    <x v="9"/>
    <x v="3"/>
    <x v="3"/>
    <s v="SESW"/>
    <s v="BLM"/>
    <s v="WM3.00N27.00E"/>
    <s v="WM3.00N27.00E15"/>
    <s v="WM3.00N27.00E15SESW"/>
    <n v="1184.136045"/>
    <n v="65252.495148000002"/>
    <n v="1.4979911650137741"/>
    <x v="0"/>
  </r>
  <r>
    <n v="103"/>
    <s v="Polygon ZM"/>
    <s v="WM"/>
    <x v="1"/>
    <x v="0"/>
    <x v="0"/>
    <x v="0"/>
    <x v="9"/>
    <x v="3"/>
    <x v="1"/>
    <s v="SWSW"/>
    <s v="BLM"/>
    <s v="WM3.00N27.00E"/>
    <s v="WM3.00N27.00E15"/>
    <s v="WM3.00N27.00E15SWSW"/>
    <n v="3093.0062680000001"/>
    <n v="426481.802998"/>
    <n v="9.7906749999540867"/>
    <x v="0"/>
  </r>
  <r>
    <n v="104"/>
    <s v="Polygon ZM"/>
    <s v="WM"/>
    <x v="1"/>
    <x v="0"/>
    <x v="0"/>
    <x v="0"/>
    <x v="10"/>
    <x v="0"/>
    <x v="3"/>
    <s v="SENE"/>
    <s v="BLM"/>
    <s v="WM3.00N27.00E"/>
    <s v="WM3.00N27.00E16"/>
    <s v="WM3.00N27.00E16SENE"/>
    <n v="343.26969700000001"/>
    <n v="4450.835478"/>
    <n v="0.10217712300275482"/>
    <x v="0"/>
  </r>
  <r>
    <n v="105"/>
    <s v="Polygon ZM"/>
    <s v="WM"/>
    <x v="1"/>
    <x v="0"/>
    <x v="0"/>
    <x v="0"/>
    <x v="10"/>
    <x v="0"/>
    <x v="1"/>
    <s v="SWNE"/>
    <s v="BLM"/>
    <s v="WM3.00N27.00E"/>
    <s v="WM3.00N27.00E16"/>
    <s v="WM3.00N27.00E16SWNE"/>
    <n v="954.89618299999995"/>
    <n v="43574.266697999999"/>
    <n v="1.0003275183195592"/>
    <x v="0"/>
  </r>
  <r>
    <n v="106"/>
    <s v="Polygon ZM"/>
    <s v="WM"/>
    <x v="1"/>
    <x v="0"/>
    <x v="0"/>
    <x v="0"/>
    <x v="10"/>
    <x v="1"/>
    <x v="1"/>
    <s v="SWNW"/>
    <s v="BLM"/>
    <s v="WM3.00N27.00E"/>
    <s v="WM3.00N27.00E16"/>
    <s v="WM3.00N27.00E16SWNW"/>
    <n v="1196.334515"/>
    <n v="55079.506258000001"/>
    <n v="1.2644514751606979"/>
    <x v="0"/>
  </r>
  <r>
    <n v="107"/>
    <s v="Polygon ZM"/>
    <s v="WM"/>
    <x v="1"/>
    <x v="0"/>
    <x v="0"/>
    <x v="0"/>
    <x v="10"/>
    <x v="2"/>
    <x v="2"/>
    <s v="NESE"/>
    <s v="BLM"/>
    <s v="WM3.00N27.00E"/>
    <s v="WM3.00N27.00E16"/>
    <s v="WM3.00N27.00E16NESE"/>
    <n v="6009.20291"/>
    <n v="1104002.627727"/>
    <n v="25.344412941391184"/>
    <x v="0"/>
  </r>
  <r>
    <n v="108"/>
    <s v="Polygon ZM"/>
    <s v="WM"/>
    <x v="1"/>
    <x v="0"/>
    <x v="0"/>
    <x v="0"/>
    <x v="10"/>
    <x v="2"/>
    <x v="0"/>
    <s v="NWSE"/>
    <s v="BLM"/>
    <s v="WM3.00N27.00E"/>
    <s v="WM3.00N27.00E16"/>
    <s v="WM3.00N27.00E16NWSE"/>
    <n v="3615.0532280000002"/>
    <n v="623535.50142600003"/>
    <n v="14.314405450550964"/>
    <x v="0"/>
  </r>
  <r>
    <n v="109"/>
    <s v="Polygon ZM"/>
    <s v="WM"/>
    <x v="1"/>
    <x v="0"/>
    <x v="0"/>
    <x v="0"/>
    <x v="10"/>
    <x v="2"/>
    <x v="3"/>
    <s v="SESE"/>
    <s v="BLM"/>
    <s v="WM3.00N27.00E"/>
    <s v="WM3.00N27.00E16"/>
    <s v="WM3.00N27.00E16SESE"/>
    <n v="3824.1853879999999"/>
    <n v="647493.82181600004"/>
    <n v="14.864412805693297"/>
    <x v="0"/>
  </r>
  <r>
    <n v="110"/>
    <s v="Polygon ZM"/>
    <s v="WM"/>
    <x v="1"/>
    <x v="0"/>
    <x v="0"/>
    <x v="0"/>
    <x v="10"/>
    <x v="2"/>
    <x v="1"/>
    <s v="SWSE"/>
    <s v="BLM"/>
    <s v="WM3.00N27.00E"/>
    <s v="WM3.00N27.00E16"/>
    <s v="WM3.00N27.00E16SWSE"/>
    <n v="3872.048233"/>
    <n v="900597.50313099998"/>
    <n v="20.674873809251608"/>
    <x v="0"/>
  </r>
  <r>
    <n v="111"/>
    <s v="Polygon ZM"/>
    <s v="WM"/>
    <x v="1"/>
    <x v="0"/>
    <x v="0"/>
    <x v="0"/>
    <x v="10"/>
    <x v="3"/>
    <x v="0"/>
    <s v="NWSW"/>
    <s v="BLM"/>
    <s v="WM3.00N27.00E"/>
    <s v="WM3.00N27.00E16"/>
    <s v="WM3.00N27.00E16NWSW"/>
    <n v="2021.948938"/>
    <n v="187588.92152900001"/>
    <n v="4.3064490709136827"/>
    <x v="0"/>
  </r>
  <r>
    <n v="112"/>
    <s v="Polygon ZM"/>
    <s v="WM"/>
    <x v="1"/>
    <x v="0"/>
    <x v="0"/>
    <x v="0"/>
    <x v="11"/>
    <x v="0"/>
    <x v="3"/>
    <s v="SENE"/>
    <s v="BLM"/>
    <s v="WM3.00N27.00E"/>
    <s v="WM3.00N27.00E17"/>
    <s v="WM3.00N27.00E17SENE"/>
    <n v="1300.6895529999999"/>
    <n v="63835.744812999998"/>
    <n v="1.4654670526400366"/>
    <x v="0"/>
  </r>
  <r>
    <n v="113"/>
    <s v="Polygon ZM"/>
    <s v="WM"/>
    <x v="1"/>
    <x v="0"/>
    <x v="0"/>
    <x v="0"/>
    <x v="11"/>
    <x v="2"/>
    <x v="2"/>
    <s v="NESE"/>
    <s v="BLM"/>
    <s v="WM3.00N27.00E"/>
    <s v="WM3.00N27.00E17"/>
    <s v="WM3.00N27.00E17NESE"/>
    <n v="5045.2152850000002"/>
    <n v="1123215.8226350001"/>
    <n v="25.785487204660242"/>
    <x v="0"/>
  </r>
  <r>
    <n v="114"/>
    <s v="Polygon ZM"/>
    <s v="WM"/>
    <x v="1"/>
    <x v="0"/>
    <x v="0"/>
    <x v="0"/>
    <x v="11"/>
    <x v="2"/>
    <x v="0"/>
    <s v="NWSE"/>
    <s v="BLM"/>
    <s v="WM3.00N27.00E"/>
    <s v="WM3.00N27.00E17"/>
    <s v="WM3.00N27.00E17NWSE"/>
    <n v="2880.6341379999999"/>
    <n v="270229.00979600003"/>
    <n v="6.2036044489439863"/>
    <x v="0"/>
  </r>
  <r>
    <n v="115"/>
    <s v="Polygon ZM"/>
    <s v="WM"/>
    <x v="1"/>
    <x v="0"/>
    <x v="0"/>
    <x v="0"/>
    <x v="11"/>
    <x v="2"/>
    <x v="3"/>
    <s v="SESE"/>
    <s v="BLM"/>
    <s v="WM3.00N27.00E"/>
    <s v="WM3.00N27.00E17"/>
    <s v="WM3.00N27.00E17SESE"/>
    <n v="5343.5834210000003"/>
    <n v="964386.798021"/>
    <n v="22.139274518388429"/>
    <x v="0"/>
  </r>
  <r>
    <n v="116"/>
    <s v="Polygon ZM"/>
    <s v="WM"/>
    <x v="1"/>
    <x v="0"/>
    <x v="0"/>
    <x v="0"/>
    <x v="11"/>
    <x v="2"/>
    <x v="1"/>
    <s v="SWSE"/>
    <s v="BLM"/>
    <s v="WM3.00N27.00E"/>
    <s v="WM3.00N27.00E17"/>
    <s v="WM3.00N27.00E17SWSE"/>
    <n v="5020.4720450000004"/>
    <n v="1605025.7237120001"/>
    <n v="36.846320562718091"/>
    <x v="0"/>
  </r>
  <r>
    <n v="117"/>
    <s v="Polygon ZM"/>
    <s v="WM"/>
    <x v="1"/>
    <x v="0"/>
    <x v="0"/>
    <x v="0"/>
    <x v="11"/>
    <x v="3"/>
    <x v="2"/>
    <s v="NESW"/>
    <s v="BLM"/>
    <s v="WM3.00N27.00E"/>
    <s v="WM3.00N27.00E17"/>
    <s v="WM3.00N27.00E17NESW"/>
    <n v="97.496512999999993"/>
    <n v="385.14343200000002"/>
    <n v="8.8416765840220388E-3"/>
    <x v="0"/>
  </r>
  <r>
    <n v="118"/>
    <s v="Polygon ZM"/>
    <s v="WM"/>
    <x v="1"/>
    <x v="0"/>
    <x v="0"/>
    <x v="0"/>
    <x v="11"/>
    <x v="3"/>
    <x v="3"/>
    <s v="SESW"/>
    <s v="BLM"/>
    <s v="WM3.00N27.00E"/>
    <s v="WM3.00N27.00E17"/>
    <s v="WM3.00N27.00E17SESW"/>
    <n v="3422.0283140000001"/>
    <n v="611698.637751"/>
    <n v="14.042668451584023"/>
    <x v="0"/>
  </r>
  <r>
    <n v="119"/>
    <s v="Polygon ZM"/>
    <s v="WM"/>
    <x v="1"/>
    <x v="0"/>
    <x v="0"/>
    <x v="0"/>
    <x v="12"/>
    <x v="0"/>
    <x v="2"/>
    <s v="NENE"/>
    <s v="BLM"/>
    <s v="WM3.00N27.00E"/>
    <s v="WM3.00N27.00E19"/>
    <s v="WM3.00N27.00E19NENE"/>
    <n v="3718.9288449999999"/>
    <n v="807578.03292100003"/>
    <n v="18.539440608838383"/>
    <x v="0"/>
  </r>
  <r>
    <n v="120"/>
    <s v="Polygon ZM"/>
    <s v="WM"/>
    <x v="1"/>
    <x v="0"/>
    <x v="0"/>
    <x v="0"/>
    <x v="12"/>
    <x v="0"/>
    <x v="0"/>
    <s v="NWNE"/>
    <s v="BLM"/>
    <s v="WM3.00N27.00E"/>
    <s v="WM3.00N27.00E19"/>
    <s v="WM3.00N27.00E19NWNE"/>
    <n v="4676.5353189999996"/>
    <n v="1434984.112768"/>
    <n v="32.942702313314967"/>
    <x v="0"/>
  </r>
  <r>
    <n v="121"/>
    <s v="Polygon ZM"/>
    <s v="WM"/>
    <x v="1"/>
    <x v="0"/>
    <x v="0"/>
    <x v="0"/>
    <x v="12"/>
    <x v="0"/>
    <x v="3"/>
    <s v="SENE"/>
    <s v="BLM"/>
    <s v="WM3.00N27.00E"/>
    <s v="WM3.00N27.00E19"/>
    <s v="WM3.00N27.00E19SENE"/>
    <n v="3792.97363"/>
    <n v="842166.69634100003"/>
    <n v="19.33348706016988"/>
    <x v="0"/>
  </r>
  <r>
    <n v="122"/>
    <s v="Polygon ZM"/>
    <s v="WM"/>
    <x v="1"/>
    <x v="0"/>
    <x v="0"/>
    <x v="0"/>
    <x v="12"/>
    <x v="0"/>
    <x v="1"/>
    <s v="SWNE"/>
    <s v="BLM"/>
    <s v="WM3.00N27.00E"/>
    <s v="WM3.00N27.00E19"/>
    <s v="WM3.00N27.00E19SWNE"/>
    <n v="4750.5913289999999"/>
    <n v="1483968.8407640001"/>
    <n v="34.067236932139579"/>
    <x v="0"/>
  </r>
  <r>
    <n v="123"/>
    <s v="Polygon ZM"/>
    <s v="WM"/>
    <x v="1"/>
    <x v="0"/>
    <x v="0"/>
    <x v="0"/>
    <x v="12"/>
    <x v="1"/>
    <x v="2"/>
    <s v="NENW"/>
    <s v="BLM"/>
    <s v="WM3.00N27.00E"/>
    <s v="WM3.00N27.00E19"/>
    <s v="WM3.00N27.00E19NENW"/>
    <n v="5641.2103319999997"/>
    <n v="1067413.9227700001"/>
    <n v="24.504451854224062"/>
    <x v="0"/>
  </r>
  <r>
    <n v="124"/>
    <s v="Polygon ZM"/>
    <s v="WM"/>
    <x v="1"/>
    <x v="0"/>
    <x v="0"/>
    <x v="0"/>
    <x v="12"/>
    <x v="1"/>
    <x v="0"/>
    <s v="NWNW"/>
    <s v="BLM"/>
    <s v="WM3.00N27.00E"/>
    <s v="WM3.00N27.00E19"/>
    <s v="WM3.00N27.00E19NWNW"/>
    <n v="5510.593629"/>
    <n v="1694765.7727000001"/>
    <n v="38.906468611111116"/>
    <x v="0"/>
  </r>
  <r>
    <n v="125"/>
    <s v="Polygon ZM"/>
    <s v="WM"/>
    <x v="1"/>
    <x v="0"/>
    <x v="0"/>
    <x v="0"/>
    <x v="12"/>
    <x v="1"/>
    <x v="3"/>
    <s v="SENW"/>
    <s v="BLM"/>
    <s v="WM3.00N27.00E"/>
    <s v="WM3.00N27.00E19"/>
    <s v="WM3.00N27.00E19SENW"/>
    <n v="6114.8904089999996"/>
    <n v="1122617.1648860001"/>
    <n v="25.771743913820021"/>
    <x v="0"/>
  </r>
  <r>
    <n v="126"/>
    <s v="Polygon ZM"/>
    <s v="WM"/>
    <x v="1"/>
    <x v="0"/>
    <x v="0"/>
    <x v="0"/>
    <x v="12"/>
    <x v="1"/>
    <x v="1"/>
    <s v="SWNW"/>
    <s v="BLM"/>
    <s v="WM3.00N27.00E"/>
    <s v="WM3.00N27.00E19"/>
    <s v="WM3.00N27.00E19SWNW"/>
    <n v="7028.875258"/>
    <n v="1827481.741524"/>
    <n v="41.953208023966944"/>
    <x v="0"/>
  </r>
  <r>
    <n v="127"/>
    <s v="Polygon ZM"/>
    <s v="WM"/>
    <x v="1"/>
    <x v="0"/>
    <x v="0"/>
    <x v="0"/>
    <x v="12"/>
    <x v="2"/>
    <x v="2"/>
    <s v="NESE"/>
    <s v="BLM"/>
    <s v="WM3.00N27.00E"/>
    <s v="WM3.00N27.00E19"/>
    <s v="WM3.00N27.00E19NESE"/>
    <n v="4805.4185349999998"/>
    <n v="1470391.2037440001"/>
    <n v="33.75553727603306"/>
    <x v="0"/>
  </r>
  <r>
    <n v="128"/>
    <s v="Polygon ZM"/>
    <s v="WM"/>
    <x v="1"/>
    <x v="0"/>
    <x v="0"/>
    <x v="0"/>
    <x v="12"/>
    <x v="2"/>
    <x v="0"/>
    <s v="NWSE"/>
    <s v="BLM"/>
    <s v="WM3.00N27.00E"/>
    <s v="WM3.00N27.00E19"/>
    <s v="WM3.00N27.00E19NWSE"/>
    <n v="4535.0590949999996"/>
    <n v="1250586.0740730001"/>
    <n v="28.7095058327135"/>
    <x v="0"/>
  </r>
  <r>
    <n v="129"/>
    <s v="Polygon ZM"/>
    <s v="WM"/>
    <x v="1"/>
    <x v="0"/>
    <x v="0"/>
    <x v="0"/>
    <x v="12"/>
    <x v="2"/>
    <x v="3"/>
    <s v="SESE"/>
    <s v="BLM"/>
    <s v="WM3.00N27.00E"/>
    <s v="WM3.00N27.00E19"/>
    <s v="WM3.00N27.00E19SESE"/>
    <n v="6704.6558770000001"/>
    <n v="1663328.321644"/>
    <n v="38.184764041414141"/>
    <x v="0"/>
  </r>
  <r>
    <n v="130"/>
    <s v="Polygon ZM"/>
    <s v="WM"/>
    <x v="1"/>
    <x v="0"/>
    <x v="0"/>
    <x v="0"/>
    <x v="12"/>
    <x v="2"/>
    <x v="1"/>
    <s v="SWSE"/>
    <s v="BLM"/>
    <s v="WM3.00N27.00E"/>
    <s v="WM3.00N27.00E19"/>
    <s v="WM3.00N27.00E19SWSE"/>
    <n v="6905.664882"/>
    <n v="1531455.064818"/>
    <n v="35.157370634022037"/>
    <x v="0"/>
  </r>
  <r>
    <n v="131"/>
    <s v="Polygon ZM"/>
    <s v="WM"/>
    <x v="1"/>
    <x v="0"/>
    <x v="0"/>
    <x v="0"/>
    <x v="12"/>
    <x v="3"/>
    <x v="2"/>
    <s v="NESW"/>
    <s v="BLM"/>
    <s v="WM3.00N27.00E"/>
    <s v="WM3.00N27.00E19"/>
    <s v="WM3.00N27.00E19NESW"/>
    <n v="1986.8839049999999"/>
    <n v="197501.99733300001"/>
    <n v="4.534021977341598"/>
    <x v="0"/>
  </r>
  <r>
    <n v="132"/>
    <s v="Polygon ZM"/>
    <s v="WM"/>
    <x v="1"/>
    <x v="0"/>
    <x v="0"/>
    <x v="0"/>
    <x v="12"/>
    <x v="3"/>
    <x v="0"/>
    <s v="NWSW"/>
    <s v="BLM"/>
    <s v="WM3.00N27.00E"/>
    <s v="WM3.00N27.00E19"/>
    <s v="WM3.00N27.00E19NWSW"/>
    <n v="8163.4354020000001"/>
    <n v="1543906.4701489999"/>
    <n v="35.443215568158863"/>
    <x v="0"/>
  </r>
  <r>
    <n v="133"/>
    <s v="Polygon ZM"/>
    <s v="WM"/>
    <x v="1"/>
    <x v="0"/>
    <x v="0"/>
    <x v="0"/>
    <x v="12"/>
    <x v="3"/>
    <x v="3"/>
    <s v="SESW"/>
    <s v="BLM"/>
    <s v="WM3.00N27.00E"/>
    <s v="WM3.00N27.00E19"/>
    <s v="WM3.00N27.00E19SESW"/>
    <n v="3029.6365129999999"/>
    <n v="499546.873769"/>
    <n v="11.468018222428833"/>
    <x v="0"/>
  </r>
  <r>
    <n v="134"/>
    <s v="Polygon ZM"/>
    <s v="WM"/>
    <x v="1"/>
    <x v="0"/>
    <x v="0"/>
    <x v="0"/>
    <x v="12"/>
    <x v="3"/>
    <x v="1"/>
    <s v="SWSW"/>
    <s v="BLM"/>
    <s v="WM3.00N27.00E"/>
    <s v="WM3.00N27.00E19"/>
    <s v="WM3.00N27.00E19SWSW"/>
    <n v="2892.3670360000001"/>
    <n v="439197.97253500001"/>
    <n v="10.082598083907255"/>
    <x v="0"/>
  </r>
  <r>
    <n v="135"/>
    <s v="Polygon ZM"/>
    <s v="WM"/>
    <x v="1"/>
    <x v="0"/>
    <x v="0"/>
    <x v="0"/>
    <x v="13"/>
    <x v="0"/>
    <x v="2"/>
    <s v="NENE"/>
    <s v="BLM"/>
    <s v="WM3.00N27.00E"/>
    <s v="WM3.00N27.00E20"/>
    <s v="WM3.00N27.00E20NENE"/>
    <n v="3985.0192729999999"/>
    <n v="335190.728153"/>
    <n v="7.6949202973599631"/>
    <x v="0"/>
  </r>
  <r>
    <n v="136"/>
    <s v="Polygon ZM"/>
    <s v="WM"/>
    <x v="1"/>
    <x v="0"/>
    <x v="0"/>
    <x v="0"/>
    <x v="13"/>
    <x v="0"/>
    <x v="0"/>
    <s v="NWNE"/>
    <s v="BLM"/>
    <s v="WM3.00N27.00E"/>
    <s v="WM3.00N27.00E20"/>
    <s v="WM3.00N27.00E20NWNE"/>
    <n v="4576.6536669999996"/>
    <n v="1347140.9396180001"/>
    <n v="30.926100542194675"/>
    <x v="0"/>
  </r>
  <r>
    <n v="137"/>
    <s v="Polygon ZM"/>
    <s v="WM"/>
    <x v="1"/>
    <x v="0"/>
    <x v="0"/>
    <x v="0"/>
    <x v="13"/>
    <x v="0"/>
    <x v="3"/>
    <s v="SENE"/>
    <s v="BLM"/>
    <s v="WM3.00N27.00E"/>
    <s v="WM3.00N27.00E20"/>
    <s v="WM3.00N27.00E20SENE"/>
    <n v="4048.4582489999998"/>
    <n v="235971.89661299999"/>
    <n v="5.4171693437327821"/>
    <x v="0"/>
  </r>
  <r>
    <n v="138"/>
    <s v="Polygon ZM"/>
    <s v="WM"/>
    <x v="1"/>
    <x v="0"/>
    <x v="0"/>
    <x v="0"/>
    <x v="13"/>
    <x v="0"/>
    <x v="1"/>
    <s v="SWNE"/>
    <s v="BLM"/>
    <s v="WM3.00N27.00E"/>
    <s v="WM3.00N27.00E20"/>
    <s v="WM3.00N27.00E20SWNE"/>
    <n v="4958.7392250000003"/>
    <n v="1614943.1468160001"/>
    <n v="37.073993269421493"/>
    <x v="0"/>
  </r>
  <r>
    <n v="139"/>
    <s v="Polygon ZM"/>
    <s v="WM"/>
    <x v="1"/>
    <x v="0"/>
    <x v="0"/>
    <x v="0"/>
    <x v="13"/>
    <x v="1"/>
    <x v="2"/>
    <s v="NENW"/>
    <s v="BLM"/>
    <s v="WM3.00N27.00E"/>
    <s v="WM3.00N27.00E20"/>
    <s v="WM3.00N27.00E20NENW"/>
    <n v="4071.7161769999998"/>
    <n v="982760.300407"/>
    <n v="22.56107209382461"/>
    <x v="0"/>
  </r>
  <r>
    <n v="140"/>
    <s v="Polygon ZM"/>
    <s v="WM"/>
    <x v="1"/>
    <x v="0"/>
    <x v="0"/>
    <x v="0"/>
    <x v="13"/>
    <x v="1"/>
    <x v="3"/>
    <s v="SENW"/>
    <s v="BLM"/>
    <s v="WM3.00N27.00E"/>
    <s v="WM3.00N27.00E20"/>
    <s v="WM3.00N27.00E20SENW"/>
    <n v="4455.4674370000002"/>
    <n v="1249369.3463719999"/>
    <n v="28.681573608172634"/>
    <x v="0"/>
  </r>
  <r>
    <n v="141"/>
    <s v="Polygon ZM"/>
    <s v="WM"/>
    <x v="1"/>
    <x v="0"/>
    <x v="0"/>
    <x v="0"/>
    <x v="13"/>
    <x v="2"/>
    <x v="2"/>
    <s v="NESE"/>
    <s v="BLM"/>
    <s v="WM3.00N27.00E"/>
    <s v="WM3.00N27.00E20"/>
    <s v="WM3.00N27.00E20NESE"/>
    <n v="759.43981900000006"/>
    <n v="14333.84491"/>
    <n v="0.32905980050505051"/>
    <x v="0"/>
  </r>
  <r>
    <n v="142"/>
    <s v="Polygon ZM"/>
    <s v="WM"/>
    <x v="1"/>
    <x v="0"/>
    <x v="0"/>
    <x v="0"/>
    <x v="13"/>
    <x v="2"/>
    <x v="0"/>
    <s v="NWSE"/>
    <s v="BLM"/>
    <s v="WM3.00N27.00E"/>
    <s v="WM3.00N27.00E20"/>
    <s v="WM3.00N27.00E20NWSE"/>
    <n v="6138.2603989999998"/>
    <n v="1359990.2647299999"/>
    <n v="31.221080457529844"/>
    <x v="0"/>
  </r>
  <r>
    <n v="143"/>
    <s v="Polygon ZM"/>
    <s v="WM"/>
    <x v="1"/>
    <x v="0"/>
    <x v="0"/>
    <x v="0"/>
    <x v="13"/>
    <x v="2"/>
    <x v="3"/>
    <s v="SESE"/>
    <s v="BLM"/>
    <s v="WM3.00N27.00E"/>
    <s v="WM3.00N27.00E20"/>
    <s v="WM3.00N27.00E20SESE"/>
    <n v="1024.2841860000001"/>
    <n v="23346.541945000001"/>
    <n v="0.53596285456841142"/>
    <x v="0"/>
  </r>
  <r>
    <n v="144"/>
    <s v="Polygon ZM"/>
    <s v="WM"/>
    <x v="1"/>
    <x v="0"/>
    <x v="0"/>
    <x v="0"/>
    <x v="13"/>
    <x v="2"/>
    <x v="1"/>
    <s v="SWSE"/>
    <s v="BLM"/>
    <s v="WM3.00N27.00E"/>
    <s v="WM3.00N27.00E20"/>
    <s v="WM3.00N27.00E20SWSE"/>
    <n v="6083.475899"/>
    <n v="1481985.666344"/>
    <n v="34.021709512029382"/>
    <x v="0"/>
  </r>
  <r>
    <n v="145"/>
    <s v="Polygon ZM"/>
    <s v="WM"/>
    <x v="1"/>
    <x v="0"/>
    <x v="0"/>
    <x v="0"/>
    <x v="13"/>
    <x v="3"/>
    <x v="2"/>
    <s v="NESW"/>
    <s v="BLM"/>
    <s v="WM3.00N27.00E"/>
    <s v="WM3.00N27.00E20"/>
    <s v="WM3.00N27.00E20NESW"/>
    <n v="4946.2213920000004"/>
    <n v="1012119.010666"/>
    <n v="23.2350553412764"/>
    <x v="0"/>
  </r>
  <r>
    <n v="146"/>
    <s v="Polygon ZM"/>
    <s v="WM"/>
    <x v="1"/>
    <x v="0"/>
    <x v="0"/>
    <x v="0"/>
    <x v="13"/>
    <x v="3"/>
    <x v="0"/>
    <s v="NWSW"/>
    <s v="BLM"/>
    <s v="WM3.00N27.00E"/>
    <s v="WM3.00N27.00E20"/>
    <s v="WM3.00N27.00E20NWSW"/>
    <n v="1118.5005289999999"/>
    <n v="33769.496335999997"/>
    <n v="0.77524096271808995"/>
    <x v="0"/>
  </r>
  <r>
    <n v="147"/>
    <s v="Polygon ZM"/>
    <s v="WM"/>
    <x v="1"/>
    <x v="0"/>
    <x v="0"/>
    <x v="0"/>
    <x v="13"/>
    <x v="3"/>
    <x v="3"/>
    <s v="SESW"/>
    <s v="BLM"/>
    <s v="WM3.00N27.00E"/>
    <s v="WM3.00N27.00E20"/>
    <s v="WM3.00N27.00E20SESW"/>
    <n v="5528.5653739999998"/>
    <n v="1192442.4141510001"/>
    <n v="27.374711068663913"/>
    <x v="0"/>
  </r>
  <r>
    <n v="148"/>
    <s v="Polygon ZM"/>
    <s v="WM"/>
    <x v="1"/>
    <x v="0"/>
    <x v="0"/>
    <x v="0"/>
    <x v="13"/>
    <x v="3"/>
    <x v="1"/>
    <s v="SWSW"/>
    <s v="BLM"/>
    <s v="WM3.00N27.00E"/>
    <s v="WM3.00N27.00E20"/>
    <s v="WM3.00N27.00E20SWSW"/>
    <n v="5014.6629679999996"/>
    <n v="989891.84117399994"/>
    <n v="22.7247897422865"/>
    <x v="0"/>
  </r>
  <r>
    <n v="149"/>
    <s v="Polygon ZM"/>
    <s v="WM"/>
    <x v="1"/>
    <x v="0"/>
    <x v="0"/>
    <x v="0"/>
    <x v="14"/>
    <x v="0"/>
    <x v="2"/>
    <s v="NENE"/>
    <s v="BLM"/>
    <s v="WM3.00N27.00E"/>
    <s v="WM3.00N27.00E21"/>
    <s v="WM3.00N27.00E21NENE"/>
    <n v="5798.624871"/>
    <n v="801223.45279300003"/>
    <n v="18.393559522337007"/>
    <x v="0"/>
  </r>
  <r>
    <n v="150"/>
    <s v="Polygon ZM"/>
    <s v="WM"/>
    <x v="1"/>
    <x v="0"/>
    <x v="0"/>
    <x v="0"/>
    <x v="14"/>
    <x v="0"/>
    <x v="0"/>
    <s v="NWNE"/>
    <s v="BLM"/>
    <s v="WM3.00N27.00E"/>
    <s v="WM3.00N27.00E21"/>
    <s v="WM3.00N27.00E21NWNE"/>
    <n v="4839.8907220000001"/>
    <n v="1499470.440036"/>
    <n v="34.423104684022036"/>
    <x v="0"/>
  </r>
  <r>
    <n v="151"/>
    <s v="Polygon ZM"/>
    <s v="WM"/>
    <x v="1"/>
    <x v="0"/>
    <x v="0"/>
    <x v="0"/>
    <x v="14"/>
    <x v="0"/>
    <x v="3"/>
    <s v="SENE"/>
    <s v="BLM"/>
    <s v="WM3.00N27.00E"/>
    <s v="WM3.00N27.00E21"/>
    <s v="WM3.00N27.00E21SENE"/>
    <n v="5085.5865899999999"/>
    <n v="971801.41540399997"/>
    <n v="22.309490711753902"/>
    <x v="0"/>
  </r>
  <r>
    <n v="152"/>
    <s v="Polygon ZM"/>
    <s v="WM"/>
    <x v="1"/>
    <x v="0"/>
    <x v="0"/>
    <x v="0"/>
    <x v="14"/>
    <x v="0"/>
    <x v="1"/>
    <s v="SWNE"/>
    <s v="BLM"/>
    <s v="WM3.00N27.00E"/>
    <s v="WM3.00N27.00E21"/>
    <s v="WM3.00N27.00E21SWNE"/>
    <n v="5296.8709879999997"/>
    <n v="1258684.664298"/>
    <n v="28.895423881955924"/>
    <x v="0"/>
  </r>
  <r>
    <n v="153"/>
    <s v="Polygon ZM"/>
    <s v="WM"/>
    <x v="1"/>
    <x v="0"/>
    <x v="0"/>
    <x v="0"/>
    <x v="14"/>
    <x v="1"/>
    <x v="2"/>
    <s v="NENW"/>
    <s v="BLM"/>
    <s v="WM3.00N27.00E"/>
    <s v="WM3.00N27.00E21"/>
    <s v="WM3.00N27.00E21NENW"/>
    <n v="6335.3447290000004"/>
    <n v="976024.47036399995"/>
    <n v="22.40643871359045"/>
    <x v="0"/>
  </r>
  <r>
    <n v="154"/>
    <s v="Polygon ZM"/>
    <s v="WM"/>
    <x v="1"/>
    <x v="0"/>
    <x v="0"/>
    <x v="0"/>
    <x v="14"/>
    <x v="1"/>
    <x v="0"/>
    <s v="NWNW"/>
    <s v="BLM"/>
    <s v="WM3.00N27.00E"/>
    <s v="WM3.00N27.00E21"/>
    <s v="WM3.00N27.00E21NWNW"/>
    <n v="5777.7711360000003"/>
    <n v="1675836.308161"/>
    <n v="38.471907900849402"/>
    <x v="0"/>
  </r>
  <r>
    <n v="155"/>
    <s v="Polygon ZM"/>
    <s v="WM"/>
    <x v="1"/>
    <x v="0"/>
    <x v="0"/>
    <x v="0"/>
    <x v="14"/>
    <x v="1"/>
    <x v="3"/>
    <s v="SENW"/>
    <s v="BLM"/>
    <s v="WM3.00N27.00E"/>
    <s v="WM3.00N27.00E21"/>
    <s v="WM3.00N27.00E21SENW"/>
    <n v="5875.2909520000003"/>
    <n v="928081.96732900001"/>
    <n v="21.305830287626264"/>
    <x v="0"/>
  </r>
  <r>
    <n v="156"/>
    <s v="Polygon ZM"/>
    <s v="WM"/>
    <x v="1"/>
    <x v="0"/>
    <x v="0"/>
    <x v="0"/>
    <x v="14"/>
    <x v="1"/>
    <x v="1"/>
    <s v="SWNW"/>
    <s v="BLM"/>
    <s v="WM3.00N27.00E"/>
    <s v="WM3.00N27.00E21"/>
    <s v="WM3.00N27.00E21SWNW"/>
    <n v="6213.3479479999996"/>
    <n v="1449558.2786300001"/>
    <n v="33.277279123737372"/>
    <x v="0"/>
  </r>
  <r>
    <n v="157"/>
    <s v="Polygon ZM"/>
    <s v="WM"/>
    <x v="1"/>
    <x v="0"/>
    <x v="0"/>
    <x v="0"/>
    <x v="14"/>
    <x v="2"/>
    <x v="2"/>
    <s v="NESE"/>
    <s v="BLM"/>
    <s v="WM3.00N27.00E"/>
    <s v="WM3.00N27.00E21"/>
    <s v="WM3.00N27.00E21NESE"/>
    <n v="6152.7643120000002"/>
    <n v="1213231.5675850001"/>
    <n v="27.851964361455465"/>
    <x v="0"/>
  </r>
  <r>
    <n v="158"/>
    <s v="Polygon ZM"/>
    <s v="WM"/>
    <x v="1"/>
    <x v="0"/>
    <x v="0"/>
    <x v="0"/>
    <x v="14"/>
    <x v="2"/>
    <x v="0"/>
    <s v="NWSE"/>
    <s v="BLM"/>
    <s v="WM3.00N27.00E"/>
    <s v="WM3.00N27.00E21"/>
    <s v="WM3.00N27.00E21NWSE"/>
    <n v="4090.5187700000001"/>
    <n v="609206.03143800003"/>
    <n v="13.985446084435262"/>
    <x v="0"/>
  </r>
  <r>
    <n v="159"/>
    <s v="Polygon ZM"/>
    <s v="WM"/>
    <x v="1"/>
    <x v="0"/>
    <x v="0"/>
    <x v="0"/>
    <x v="14"/>
    <x v="2"/>
    <x v="3"/>
    <s v="SESE"/>
    <s v="BLM"/>
    <s v="WM3.00N27.00E"/>
    <s v="WM3.00N27.00E21"/>
    <s v="WM3.00N27.00E21SESE"/>
    <n v="6173.7522479999998"/>
    <n v="1159897.5886589999"/>
    <n v="26.627584679958677"/>
    <x v="0"/>
  </r>
  <r>
    <n v="160"/>
    <s v="Polygon ZM"/>
    <s v="WM"/>
    <x v="1"/>
    <x v="0"/>
    <x v="0"/>
    <x v="0"/>
    <x v="14"/>
    <x v="2"/>
    <x v="1"/>
    <s v="SWSE"/>
    <s v="BLM"/>
    <s v="WM3.00N27.00E"/>
    <s v="WM3.00N27.00E21"/>
    <s v="WM3.00N27.00E21SWSE"/>
    <n v="2694.8138159999999"/>
    <n v="368497.13880900003"/>
    <n v="8.4595302756887065"/>
    <x v="0"/>
  </r>
  <r>
    <n v="161"/>
    <s v="Polygon ZM"/>
    <s v="WM"/>
    <x v="1"/>
    <x v="0"/>
    <x v="0"/>
    <x v="0"/>
    <x v="14"/>
    <x v="3"/>
    <x v="2"/>
    <s v="NESW"/>
    <s v="BLM"/>
    <s v="WM3.00N27.00E"/>
    <s v="WM3.00N27.00E21"/>
    <s v="WM3.00N27.00E21NESW"/>
    <n v="682.00421400000005"/>
    <n v="20068.613380999999"/>
    <n v="0.46071196926078972"/>
    <x v="0"/>
  </r>
  <r>
    <n v="162"/>
    <s v="Polygon ZM"/>
    <s v="WM"/>
    <x v="1"/>
    <x v="0"/>
    <x v="0"/>
    <x v="0"/>
    <x v="14"/>
    <x v="3"/>
    <x v="0"/>
    <s v="NWSW"/>
    <s v="BLM"/>
    <s v="WM3.00N27.00E"/>
    <s v="WM3.00N27.00E21"/>
    <s v="WM3.00N27.00E21NWSW"/>
    <n v="2405.7188849999998"/>
    <n v="196367.10737899999"/>
    <n v="4.5079684889577596"/>
    <x v="0"/>
  </r>
  <r>
    <n v="163"/>
    <s v="Polygon ZM"/>
    <s v="WM"/>
    <x v="1"/>
    <x v="0"/>
    <x v="0"/>
    <x v="0"/>
    <x v="15"/>
    <x v="1"/>
    <x v="2"/>
    <s v="NENW"/>
    <s v="BLM"/>
    <s v="WM3.00N27.00E"/>
    <s v="WM3.00N27.00E22"/>
    <s v="WM3.00N27.00E22NENW"/>
    <n v="1103.4689470000001"/>
    <n v="74546.826604000002"/>
    <n v="1.7113596557392103"/>
    <x v="0"/>
  </r>
  <r>
    <n v="164"/>
    <s v="Polygon ZM"/>
    <s v="WM"/>
    <x v="1"/>
    <x v="0"/>
    <x v="0"/>
    <x v="0"/>
    <x v="15"/>
    <x v="1"/>
    <x v="0"/>
    <s v="NWNW"/>
    <s v="BLM"/>
    <s v="WM3.00N27.00E"/>
    <s v="WM3.00N27.00E22"/>
    <s v="WM3.00N27.00E22NWNW"/>
    <n v="5162.8416049999996"/>
    <n v="1140917.110593"/>
    <n v="26.191852860261708"/>
    <x v="0"/>
  </r>
  <r>
    <n v="165"/>
    <s v="Polygon ZM"/>
    <s v="WM"/>
    <x v="1"/>
    <x v="0"/>
    <x v="0"/>
    <x v="0"/>
    <x v="15"/>
    <x v="1"/>
    <x v="3"/>
    <s v="SENW"/>
    <s v="BLM"/>
    <s v="WM3.00N27.00E"/>
    <s v="WM3.00N27.00E22"/>
    <s v="WM3.00N27.00E22SENW"/>
    <n v="1206.1637270000001"/>
    <n v="67627.813454999996"/>
    <n v="1.5525209700413223"/>
    <x v="0"/>
  </r>
  <r>
    <n v="166"/>
    <s v="Polygon ZM"/>
    <s v="WM"/>
    <x v="1"/>
    <x v="0"/>
    <x v="0"/>
    <x v="0"/>
    <x v="15"/>
    <x v="1"/>
    <x v="1"/>
    <s v="SWNW"/>
    <s v="BLM"/>
    <s v="WM3.00N27.00E"/>
    <s v="WM3.00N27.00E22"/>
    <s v="WM3.00N27.00E22SWNW"/>
    <n v="4461.0608759999996"/>
    <n v="701869.41150000005"/>
    <n v="16.112704579889808"/>
    <x v="0"/>
  </r>
  <r>
    <n v="167"/>
    <s v="Polygon ZM"/>
    <s v="WM"/>
    <x v="1"/>
    <x v="0"/>
    <x v="0"/>
    <x v="0"/>
    <x v="15"/>
    <x v="3"/>
    <x v="2"/>
    <s v="NESW"/>
    <s v="BLM"/>
    <s v="WM3.00N27.00E"/>
    <s v="WM3.00N27.00E22"/>
    <s v="WM3.00N27.00E22NESW"/>
    <n v="4262.4968550000003"/>
    <n v="1082730.326684"/>
    <n v="24.856068105693296"/>
    <x v="0"/>
  </r>
  <r>
    <n v="168"/>
    <s v="Polygon ZM"/>
    <s v="WM"/>
    <x v="1"/>
    <x v="0"/>
    <x v="0"/>
    <x v="0"/>
    <x v="15"/>
    <x v="3"/>
    <x v="0"/>
    <s v="NWSW"/>
    <s v="BLM"/>
    <s v="WM3.00N27.00E"/>
    <s v="WM3.00N27.00E22"/>
    <s v="WM3.00N27.00E22NWSW"/>
    <n v="4919.6678119999997"/>
    <n v="1578441.733881"/>
    <n v="36.236036131336085"/>
    <x v="0"/>
  </r>
  <r>
    <n v="169"/>
    <s v="Polygon ZM"/>
    <s v="WM"/>
    <x v="1"/>
    <x v="0"/>
    <x v="0"/>
    <x v="0"/>
    <x v="15"/>
    <x v="3"/>
    <x v="3"/>
    <s v="SESW"/>
    <s v="BLM"/>
    <s v="WM3.00N27.00E"/>
    <s v="WM3.00N27.00E22"/>
    <s v="WM3.00N27.00E22SESW"/>
    <n v="4207.9100840000001"/>
    <n v="1051921.4699949999"/>
    <n v="24.148794077020199"/>
    <x v="0"/>
  </r>
  <r>
    <n v="170"/>
    <s v="Polygon ZM"/>
    <s v="WM"/>
    <x v="1"/>
    <x v="0"/>
    <x v="0"/>
    <x v="0"/>
    <x v="15"/>
    <x v="3"/>
    <x v="1"/>
    <s v="SWSW"/>
    <s v="BLM"/>
    <s v="WM3.00N27.00E"/>
    <s v="WM3.00N27.00E22"/>
    <s v="WM3.00N27.00E22SWSW"/>
    <n v="4837.0178340000002"/>
    <n v="1530068.540212"/>
    <n v="35.125540408907256"/>
    <x v="0"/>
  </r>
  <r>
    <n v="171"/>
    <s v="Polygon ZM"/>
    <s v="WM"/>
    <x v="1"/>
    <x v="0"/>
    <x v="0"/>
    <x v="0"/>
    <x v="16"/>
    <x v="0"/>
    <x v="2"/>
    <s v="NENE"/>
    <s v="BLM"/>
    <s v="WM3.00N27.00E"/>
    <s v="WM3.00N27.00E27"/>
    <s v="WM3.00N27.00E27NENE"/>
    <n v="4123.1594109999996"/>
    <n v="1070384.4890769999"/>
    <n v="24.572646673025709"/>
    <x v="0"/>
  </r>
  <r>
    <n v="172"/>
    <s v="Polygon ZM"/>
    <s v="WM"/>
    <x v="1"/>
    <x v="0"/>
    <x v="0"/>
    <x v="0"/>
    <x v="16"/>
    <x v="0"/>
    <x v="3"/>
    <s v="SENE"/>
    <s v="BLM"/>
    <s v="WM3.00N27.00E"/>
    <s v="WM3.00N27.00E27"/>
    <s v="WM3.00N27.00E27SENE"/>
    <n v="2978.8799349999999"/>
    <n v="515128.07612799999"/>
    <n v="11.8257134097337"/>
    <x v="0"/>
  </r>
  <r>
    <n v="173"/>
    <s v="Polygon ZM"/>
    <s v="WM"/>
    <x v="1"/>
    <x v="0"/>
    <x v="0"/>
    <x v="0"/>
    <x v="16"/>
    <x v="1"/>
    <x v="3"/>
    <s v="SENW"/>
    <s v="BLM"/>
    <s v="WM3.00N27.00E"/>
    <s v="WM3.00N27.00E27"/>
    <s v="WM3.00N27.00E27SENW"/>
    <n v="3252.1839570000002"/>
    <n v="640795.81071500003"/>
    <n v="14.710647628902663"/>
    <x v="0"/>
  </r>
  <r>
    <n v="174"/>
    <s v="Polygon ZM"/>
    <s v="WM"/>
    <x v="1"/>
    <x v="0"/>
    <x v="0"/>
    <x v="0"/>
    <x v="16"/>
    <x v="1"/>
    <x v="1"/>
    <s v="SWNW"/>
    <s v="BLM"/>
    <s v="WM3.00N27.00E"/>
    <s v="WM3.00N27.00E27"/>
    <s v="WM3.00N27.00E27SWNW"/>
    <n v="2924.2040579999998"/>
    <n v="481039.910439"/>
    <n v="11.043156805303031"/>
    <x v="0"/>
  </r>
  <r>
    <n v="175"/>
    <s v="Polygon ZM"/>
    <s v="WM"/>
    <x v="1"/>
    <x v="0"/>
    <x v="0"/>
    <x v="0"/>
    <x v="16"/>
    <x v="3"/>
    <x v="2"/>
    <s v="NESW"/>
    <s v="BLM"/>
    <s v="WM3.00N27.00E"/>
    <s v="WM3.00N27.00E27"/>
    <s v="WM3.00N27.00E27NESW"/>
    <n v="2964.420259"/>
    <n v="382677.98869500001"/>
    <n v="8.785077793732782"/>
    <x v="0"/>
  </r>
  <r>
    <n v="176"/>
    <s v="Polygon ZM"/>
    <s v="WM"/>
    <x v="1"/>
    <x v="0"/>
    <x v="0"/>
    <x v="0"/>
    <x v="16"/>
    <x v="3"/>
    <x v="0"/>
    <s v="NWSW"/>
    <s v="BLM"/>
    <s v="WM3.00N27.00E"/>
    <s v="WM3.00N27.00E27"/>
    <s v="WM3.00N27.00E27NWSW"/>
    <n v="3170.841488"/>
    <n v="570355.51306899998"/>
    <n v="13.093560906083562"/>
    <x v="0"/>
  </r>
  <r>
    <n v="177"/>
    <s v="Polygon ZM"/>
    <s v="WM"/>
    <x v="1"/>
    <x v="0"/>
    <x v="0"/>
    <x v="0"/>
    <x v="17"/>
    <x v="0"/>
    <x v="2"/>
    <s v="NENE"/>
    <s v="BLM"/>
    <s v="WM3.00N27.00E"/>
    <s v="WM3.00N27.00E28"/>
    <s v="WM3.00N27.00E28NENE"/>
    <n v="1115.0961500000001"/>
    <n v="51819.032308000002"/>
    <n v="1.1896012926538109"/>
    <x v="0"/>
  </r>
  <r>
    <n v="178"/>
    <s v="Polygon ZM"/>
    <s v="WM"/>
    <x v="1"/>
    <x v="0"/>
    <x v="0"/>
    <x v="0"/>
    <x v="17"/>
    <x v="0"/>
    <x v="0"/>
    <s v="NWNE"/>
    <s v="BLM"/>
    <s v="WM3.00N27.00E"/>
    <s v="WM3.00N27.00E28"/>
    <s v="WM3.00N27.00E28NWNE"/>
    <n v="1301.9736700000001"/>
    <n v="87198.166438999993"/>
    <n v="2.0017944545224977"/>
    <x v="0"/>
  </r>
  <r>
    <n v="179"/>
    <s v="Polygon ZM"/>
    <s v="WM"/>
    <x v="1"/>
    <x v="0"/>
    <x v="0"/>
    <x v="0"/>
    <x v="18"/>
    <x v="0"/>
    <x v="2"/>
    <s v="NENE"/>
    <s v="BLM"/>
    <s v="WM3.00N27.00E"/>
    <s v="WM3.00N27.00E29"/>
    <s v="WM3.00N27.00E29NENE"/>
    <n v="2970.633538"/>
    <n v="445375.68550800002"/>
    <n v="10.224418859228651"/>
    <x v="0"/>
  </r>
  <r>
    <n v="180"/>
    <s v="Polygon ZM"/>
    <s v="WM"/>
    <x v="1"/>
    <x v="0"/>
    <x v="0"/>
    <x v="0"/>
    <x v="18"/>
    <x v="0"/>
    <x v="0"/>
    <s v="NWNE"/>
    <s v="BLM"/>
    <s v="WM3.00N27.00E"/>
    <s v="WM3.00N27.00E29"/>
    <s v="WM3.00N27.00E29NWNE"/>
    <n v="5053.1112940000003"/>
    <n v="1694731.0253409999"/>
    <n v="38.905670921510556"/>
    <x v="0"/>
  </r>
  <r>
    <n v="181"/>
    <s v="Polygon ZM"/>
    <s v="WM"/>
    <x v="1"/>
    <x v="0"/>
    <x v="0"/>
    <x v="0"/>
    <x v="18"/>
    <x v="0"/>
    <x v="3"/>
    <s v="SENE"/>
    <s v="BLM"/>
    <s v="WM3.00N27.00E"/>
    <s v="WM3.00N27.00E29"/>
    <s v="WM3.00N27.00E29SENE"/>
    <n v="2881.118657"/>
    <n v="419936.668458"/>
    <n v="9.6404193860881549"/>
    <x v="0"/>
  </r>
  <r>
    <n v="182"/>
    <s v="Polygon ZM"/>
    <s v="WM"/>
    <x v="1"/>
    <x v="0"/>
    <x v="0"/>
    <x v="0"/>
    <x v="18"/>
    <x v="0"/>
    <x v="1"/>
    <s v="SWNE"/>
    <s v="BLM"/>
    <s v="WM3.00N27.00E"/>
    <s v="WM3.00N27.00E29"/>
    <s v="WM3.00N27.00E29SWNE"/>
    <n v="4910.3281200000001"/>
    <n v="1613951.9798930001"/>
    <n v="37.051239207828289"/>
    <x v="0"/>
  </r>
  <r>
    <n v="183"/>
    <s v="Polygon ZM"/>
    <s v="WM"/>
    <x v="1"/>
    <x v="0"/>
    <x v="0"/>
    <x v="0"/>
    <x v="18"/>
    <x v="1"/>
    <x v="2"/>
    <s v="NENW"/>
    <s v="BLM"/>
    <s v="WM3.00N27.00E"/>
    <s v="WM3.00N27.00E29"/>
    <s v="WM3.00N27.00E29NENW"/>
    <n v="5634.0494019999996"/>
    <n v="854414.02708899998"/>
    <n v="19.614647086524332"/>
    <x v="0"/>
  </r>
  <r>
    <n v="184"/>
    <s v="Polygon ZM"/>
    <s v="WM"/>
    <x v="1"/>
    <x v="0"/>
    <x v="0"/>
    <x v="0"/>
    <x v="18"/>
    <x v="1"/>
    <x v="0"/>
    <s v="NWNW"/>
    <s v="BLM"/>
    <s v="WM3.00N27.00E"/>
    <s v="WM3.00N27.00E29"/>
    <s v="WM3.00N27.00E29NWNW"/>
    <n v="6439.2828239999999"/>
    <n v="1566873.7853709999"/>
    <n v="35.970472575091826"/>
    <x v="0"/>
  </r>
  <r>
    <n v="185"/>
    <s v="Polygon ZM"/>
    <s v="WM"/>
    <x v="1"/>
    <x v="0"/>
    <x v="0"/>
    <x v="0"/>
    <x v="18"/>
    <x v="1"/>
    <x v="3"/>
    <s v="SENW"/>
    <s v="BLM"/>
    <s v="WM3.00N27.00E"/>
    <s v="WM3.00N27.00E29"/>
    <s v="WM3.00N27.00E29SENW"/>
    <n v="7011.7223270000004"/>
    <n v="1361452.1391809999"/>
    <n v="31.254640477066115"/>
    <x v="0"/>
  </r>
  <r>
    <n v="186"/>
    <s v="Polygon ZM"/>
    <s v="WM"/>
    <x v="1"/>
    <x v="0"/>
    <x v="0"/>
    <x v="0"/>
    <x v="18"/>
    <x v="1"/>
    <x v="1"/>
    <s v="SWNW"/>
    <s v="BLM"/>
    <s v="WM3.00N27.00E"/>
    <s v="WM3.00N27.00E29"/>
    <s v="WM3.00N27.00E29SWNW"/>
    <n v="5666.1392839999999"/>
    <n v="1626736.4676989999"/>
    <n v="37.34473066342975"/>
    <x v="0"/>
  </r>
  <r>
    <n v="187"/>
    <s v="Polygon ZM"/>
    <s v="WM"/>
    <x v="1"/>
    <x v="0"/>
    <x v="0"/>
    <x v="0"/>
    <x v="18"/>
    <x v="2"/>
    <x v="2"/>
    <s v="NESE"/>
    <s v="BLM"/>
    <s v="WM3.00N27.00E"/>
    <s v="WM3.00N27.00E29"/>
    <s v="WM3.00N27.00E29NESE"/>
    <n v="3410.3500920000001"/>
    <n v="635931.35011400003"/>
    <n v="14.598974979660239"/>
    <x v="0"/>
  </r>
  <r>
    <n v="188"/>
    <s v="Polygon ZM"/>
    <s v="WM"/>
    <x v="1"/>
    <x v="0"/>
    <x v="0"/>
    <x v="0"/>
    <x v="18"/>
    <x v="2"/>
    <x v="0"/>
    <s v="NWSE"/>
    <s v="BLM"/>
    <s v="WM3.00N27.00E"/>
    <s v="WM3.00N27.00E29"/>
    <s v="WM3.00N27.00E29NWSE"/>
    <n v="4989.1974069999997"/>
    <n v="1665489.350231"/>
    <n v="38.234374431382001"/>
    <x v="0"/>
  </r>
  <r>
    <n v="189"/>
    <s v="Polygon ZM"/>
    <s v="WM"/>
    <x v="1"/>
    <x v="0"/>
    <x v="0"/>
    <x v="0"/>
    <x v="18"/>
    <x v="2"/>
    <x v="3"/>
    <s v="SESE"/>
    <s v="BLM"/>
    <s v="WM3.00N27.00E"/>
    <s v="WM3.00N27.00E29"/>
    <s v="WM3.00N27.00E29SESE"/>
    <n v="3459.011152"/>
    <n v="654292.35568000004"/>
    <n v="15.020485667584941"/>
    <x v="0"/>
  </r>
  <r>
    <n v="190"/>
    <s v="Polygon ZM"/>
    <s v="WM"/>
    <x v="1"/>
    <x v="0"/>
    <x v="0"/>
    <x v="0"/>
    <x v="18"/>
    <x v="2"/>
    <x v="1"/>
    <s v="SWSE"/>
    <s v="BLM"/>
    <s v="WM3.00N27.00E"/>
    <s v="WM3.00N27.00E29"/>
    <s v="WM3.00N27.00E29SWSE"/>
    <n v="4991.3523379999997"/>
    <n v="1667582.4280669999"/>
    <n v="38.282424886753901"/>
    <x v="0"/>
  </r>
  <r>
    <n v="191"/>
    <s v="Polygon ZM"/>
    <s v="WM"/>
    <x v="1"/>
    <x v="0"/>
    <x v="0"/>
    <x v="0"/>
    <x v="18"/>
    <x v="3"/>
    <x v="2"/>
    <s v="NESW"/>
    <s v="BLM"/>
    <s v="WM3.00N27.00E"/>
    <s v="WM3.00N27.00E29"/>
    <s v="WM3.00N27.00E29NESW"/>
    <n v="6360.0559899999998"/>
    <n v="1075912.735928"/>
    <n v="24.699557757759411"/>
    <x v="0"/>
  </r>
  <r>
    <n v="192"/>
    <s v="Polygon ZM"/>
    <s v="WM"/>
    <x v="1"/>
    <x v="0"/>
    <x v="0"/>
    <x v="0"/>
    <x v="18"/>
    <x v="3"/>
    <x v="0"/>
    <s v="NWSW"/>
    <s v="BLM"/>
    <s v="WM3.00N27.00E"/>
    <s v="WM3.00N27.00E29"/>
    <s v="WM3.00N27.00E29NWSW"/>
    <n v="5013.2551970000004"/>
    <n v="1677600.8605899999"/>
    <n v="38.512416450642789"/>
    <x v="0"/>
  </r>
  <r>
    <n v="193"/>
    <s v="Polygon ZM"/>
    <s v="WM"/>
    <x v="1"/>
    <x v="0"/>
    <x v="0"/>
    <x v="0"/>
    <x v="18"/>
    <x v="3"/>
    <x v="3"/>
    <s v="SESW"/>
    <s v="BLM"/>
    <s v="WM3.00N27.00E"/>
    <s v="WM3.00N27.00E29"/>
    <s v="WM3.00N27.00E29SESW"/>
    <n v="6315.0401119999997"/>
    <n v="1063924.6278359999"/>
    <n v="24.424348664738289"/>
    <x v="0"/>
  </r>
  <r>
    <n v="194"/>
    <s v="Polygon ZM"/>
    <s v="WM"/>
    <x v="1"/>
    <x v="0"/>
    <x v="0"/>
    <x v="0"/>
    <x v="18"/>
    <x v="3"/>
    <x v="1"/>
    <s v="SWSW"/>
    <s v="BLM"/>
    <s v="WM3.00N27.00E"/>
    <s v="WM3.00N27.00E29"/>
    <s v="WM3.00N27.00E29SWSW"/>
    <n v="4945.8616620000003"/>
    <n v="1637740.573907"/>
    <n v="37.597350181519744"/>
    <x v="0"/>
  </r>
  <r>
    <n v="195"/>
    <s v="Polygon ZM"/>
    <s v="WM"/>
    <x v="1"/>
    <x v="0"/>
    <x v="0"/>
    <x v="0"/>
    <x v="19"/>
    <x v="0"/>
    <x v="2"/>
    <s v="NENE"/>
    <s v="BLM"/>
    <s v="WM3.00N27.00E"/>
    <s v="WM3.00N27.00E30"/>
    <s v="WM3.00N27.00E30NENE"/>
    <n v="7563.1626040000001"/>
    <n v="1487071.72306"/>
    <n v="34.138469308080808"/>
    <x v="0"/>
  </r>
  <r>
    <n v="196"/>
    <s v="Polygon ZM"/>
    <s v="WM"/>
    <x v="1"/>
    <x v="0"/>
    <x v="0"/>
    <x v="0"/>
    <x v="19"/>
    <x v="0"/>
    <x v="0"/>
    <s v="NWNE"/>
    <s v="BLM"/>
    <s v="WM3.00N27.00E"/>
    <s v="WM3.00N27.00E30"/>
    <s v="WM3.00N27.00E30NWNE"/>
    <n v="6288.760945"/>
    <n v="1605534.5996429999"/>
    <n v="36.858002746625345"/>
    <x v="0"/>
  </r>
  <r>
    <n v="197"/>
    <s v="Polygon ZM"/>
    <s v="WM"/>
    <x v="1"/>
    <x v="0"/>
    <x v="0"/>
    <x v="0"/>
    <x v="19"/>
    <x v="0"/>
    <x v="3"/>
    <s v="SENE"/>
    <s v="BLM"/>
    <s v="WM3.00N27.00E"/>
    <s v="WM3.00N27.00E30"/>
    <s v="WM3.00N27.00E30SENE"/>
    <n v="7018.6713989999998"/>
    <n v="1471427.6093929999"/>
    <n v="33.779329875872357"/>
    <x v="0"/>
  </r>
  <r>
    <n v="198"/>
    <s v="Polygon ZM"/>
    <s v="WM"/>
    <x v="1"/>
    <x v="0"/>
    <x v="0"/>
    <x v="0"/>
    <x v="19"/>
    <x v="0"/>
    <x v="1"/>
    <s v="SWNE"/>
    <s v="BLM"/>
    <s v="WM3.00N27.00E"/>
    <s v="WM3.00N27.00E30"/>
    <s v="WM3.00N27.00E30SWNE"/>
    <n v="5745.8396670000002"/>
    <n v="1548192.785292"/>
    <n v="35.541615823966943"/>
    <x v="0"/>
  </r>
  <r>
    <n v="199"/>
    <s v="Polygon ZM"/>
    <s v="WM"/>
    <x v="1"/>
    <x v="0"/>
    <x v="0"/>
    <x v="0"/>
    <x v="19"/>
    <x v="1"/>
    <x v="2"/>
    <s v="NENW"/>
    <s v="BLM"/>
    <s v="WM3.00N27.00E"/>
    <s v="WM3.00N27.00E30"/>
    <s v="WM3.00N27.00E30NENW"/>
    <n v="5794.1971430000003"/>
    <n v="560088.80963699997"/>
    <n v="12.85786982637741"/>
    <x v="0"/>
  </r>
  <r>
    <n v="200"/>
    <s v="Polygon ZM"/>
    <s v="WM"/>
    <x v="1"/>
    <x v="0"/>
    <x v="0"/>
    <x v="0"/>
    <x v="19"/>
    <x v="1"/>
    <x v="0"/>
    <s v="NWNW"/>
    <s v="BLM"/>
    <s v="WM3.00N27.00E"/>
    <s v="WM3.00N27.00E30"/>
    <s v="WM3.00N27.00E30NWNW"/>
    <n v="5454.0267940000003"/>
    <n v="1986908.3411969999"/>
    <n v="45.613139145936636"/>
    <x v="0"/>
  </r>
  <r>
    <n v="201"/>
    <s v="Polygon ZM"/>
    <s v="WM"/>
    <x v="1"/>
    <x v="0"/>
    <x v="0"/>
    <x v="0"/>
    <x v="19"/>
    <x v="1"/>
    <x v="3"/>
    <s v="SENW"/>
    <s v="BLM"/>
    <s v="WM3.00N27.00E"/>
    <s v="WM3.00N27.00E30"/>
    <s v="WM3.00N27.00E30SENW"/>
    <n v="3770.087849"/>
    <n v="294778.102594"/>
    <n v="6.7671740724058767"/>
    <x v="0"/>
  </r>
  <r>
    <n v="202"/>
    <s v="Polygon ZM"/>
    <s v="WM"/>
    <x v="1"/>
    <x v="0"/>
    <x v="0"/>
    <x v="0"/>
    <x v="19"/>
    <x v="1"/>
    <x v="1"/>
    <s v="SWNW"/>
    <s v="BLM"/>
    <s v="WM3.00N27.00E"/>
    <s v="WM3.00N27.00E30"/>
    <s v="WM3.00N27.00E30SWNW"/>
    <n v="5466.0932249999996"/>
    <n v="1996857.6595379999"/>
    <n v="45.841544066528925"/>
    <x v="0"/>
  </r>
  <r>
    <n v="203"/>
    <s v="Polygon ZM"/>
    <s v="WM"/>
    <x v="1"/>
    <x v="0"/>
    <x v="0"/>
    <x v="0"/>
    <x v="19"/>
    <x v="2"/>
    <x v="2"/>
    <s v="NESE"/>
    <s v="BLM"/>
    <s v="WM3.00N27.00E"/>
    <s v="WM3.00N27.00E30"/>
    <s v="WM3.00N27.00E30NESE"/>
    <n v="6370.5069629999998"/>
    <n v="1067996.498473"/>
    <n v="24.517825952089073"/>
    <x v="0"/>
  </r>
  <r>
    <n v="204"/>
    <s v="Polygon ZM"/>
    <s v="WM"/>
    <x v="1"/>
    <x v="0"/>
    <x v="0"/>
    <x v="0"/>
    <x v="19"/>
    <x v="2"/>
    <x v="0"/>
    <s v="NWSE"/>
    <s v="BLM"/>
    <s v="WM3.00N27.00E"/>
    <s v="WM3.00N27.00E30"/>
    <s v="WM3.00N27.00E30NWSE"/>
    <n v="5606.0279460000002"/>
    <n v="1695927.7166500001"/>
    <n v="38.933143173783286"/>
    <x v="0"/>
  </r>
  <r>
    <n v="205"/>
    <s v="Polygon ZM"/>
    <s v="WM"/>
    <x v="1"/>
    <x v="0"/>
    <x v="0"/>
    <x v="0"/>
    <x v="19"/>
    <x v="2"/>
    <x v="3"/>
    <s v="SESE"/>
    <s v="BLM"/>
    <s v="WM3.00N27.00E"/>
    <s v="WM3.00N27.00E30"/>
    <s v="WM3.00N27.00E30SESE"/>
    <n v="6156.2610450000002"/>
    <n v="1003661.580891"/>
    <n v="23.040899469490359"/>
    <x v="0"/>
  </r>
  <r>
    <n v="206"/>
    <s v="Polygon ZM"/>
    <s v="WM"/>
    <x v="1"/>
    <x v="0"/>
    <x v="0"/>
    <x v="0"/>
    <x v="19"/>
    <x v="2"/>
    <x v="1"/>
    <s v="SWSE"/>
    <s v="BLM"/>
    <s v="WM3.00N27.00E"/>
    <s v="WM3.00N27.00E30"/>
    <s v="WM3.00N27.00E30SWSE"/>
    <n v="4935.8386410000003"/>
    <n v="1629931.0055740001"/>
    <n v="37.418067161937557"/>
    <x v="0"/>
  </r>
  <r>
    <n v="207"/>
    <s v="Polygon ZM"/>
    <s v="WM"/>
    <x v="1"/>
    <x v="0"/>
    <x v="0"/>
    <x v="0"/>
    <x v="19"/>
    <x v="3"/>
    <x v="2"/>
    <s v="NESW"/>
    <s v="BLM"/>
    <s v="WM3.00N27.00E"/>
    <s v="WM3.00N27.00E30"/>
    <s v="WM3.00N27.00E30NESW"/>
    <n v="4208.841872"/>
    <n v="508613.68984299997"/>
    <n v="11.676163678673094"/>
    <x v="0"/>
  </r>
  <r>
    <n v="208"/>
    <s v="Polygon ZM"/>
    <s v="WM"/>
    <x v="1"/>
    <x v="0"/>
    <x v="0"/>
    <x v="0"/>
    <x v="19"/>
    <x v="3"/>
    <x v="0"/>
    <s v="NWSW"/>
    <s v="BLM"/>
    <s v="WM3.00N27.00E"/>
    <s v="WM3.00N27.00E30"/>
    <s v="WM3.00N27.00E30NWSW"/>
    <n v="5444.8717989999996"/>
    <n v="1931068.751584"/>
    <n v="44.331238557943067"/>
    <x v="0"/>
  </r>
  <r>
    <n v="209"/>
    <s v="Polygon ZM"/>
    <s v="WM"/>
    <x v="1"/>
    <x v="0"/>
    <x v="0"/>
    <x v="0"/>
    <x v="19"/>
    <x v="3"/>
    <x v="3"/>
    <s v="SESW"/>
    <s v="BLM"/>
    <s v="WM3.00N27.00E"/>
    <s v="WM3.00N27.00E30"/>
    <s v="WM3.00N27.00E30SESW"/>
    <n v="4121.2340000000004"/>
    <n v="477677.10224600002"/>
    <n v="10.965957351836547"/>
    <x v="0"/>
  </r>
  <r>
    <n v="210"/>
    <s v="Polygon ZM"/>
    <s v="WM"/>
    <x v="1"/>
    <x v="0"/>
    <x v="0"/>
    <x v="0"/>
    <x v="19"/>
    <x v="3"/>
    <x v="1"/>
    <s v="SWSW"/>
    <s v="BLM"/>
    <s v="WM3.00N27.00E"/>
    <s v="WM3.00N27.00E30"/>
    <s v="WM3.00N27.00E30SWSW"/>
    <n v="5451.1934270000002"/>
    <n v="1936210.8318739999"/>
    <n v="44.449284478282827"/>
    <x v="0"/>
  </r>
  <r>
    <n v="211"/>
    <s v="Polygon ZM"/>
    <s v="WM"/>
    <x v="1"/>
    <x v="0"/>
    <x v="0"/>
    <x v="0"/>
    <x v="20"/>
    <x v="3"/>
    <x v="3"/>
    <s v="SESW"/>
    <s v="BLM"/>
    <s v="WM3.00N27.00E"/>
    <s v="WM3.00N27.00E32"/>
    <s v="WM3.00N27.00E32SESW"/>
    <n v="2144.5098630000002"/>
    <n v="194375.07589599999"/>
    <n v="4.4622377386593204"/>
    <x v="0"/>
  </r>
  <r>
    <n v="212"/>
    <s v="Polygon ZM"/>
    <s v="WM"/>
    <x v="1"/>
    <x v="0"/>
    <x v="0"/>
    <x v="0"/>
    <x v="20"/>
    <x v="3"/>
    <x v="1"/>
    <s v="SWSW"/>
    <s v="BLM"/>
    <s v="WM3.00N27.00E"/>
    <s v="WM3.00N27.00E32"/>
    <s v="WM3.00N27.00E32SWSW"/>
    <n v="2657.2776399999998"/>
    <n v="285761.35316499998"/>
    <n v="6.5601779881772266"/>
    <x v="0"/>
  </r>
  <r>
    <n v="213"/>
    <s v="Polygon ZM"/>
    <s v="WM"/>
    <x v="1"/>
    <x v="0"/>
    <x v="0"/>
    <x v="0"/>
    <x v="21"/>
    <x v="1"/>
    <x v="2"/>
    <s v="NENW"/>
    <s v="BLM"/>
    <s v="WM3.00N27.00E"/>
    <s v="WM3.00N27.00E34"/>
    <s v="WM3.00N27.00E34NENW"/>
    <n v="445.71812699999998"/>
    <n v="1463.2936219999999"/>
    <n v="3.3592599219467396E-2"/>
    <x v="0"/>
  </r>
  <r>
    <n v="214"/>
    <s v="Polygon ZM"/>
    <s v="WM"/>
    <x v="1"/>
    <x v="0"/>
    <x v="0"/>
    <x v="0"/>
    <x v="21"/>
    <x v="1"/>
    <x v="0"/>
    <s v="NWNW"/>
    <s v="BLM"/>
    <s v="WM3.00N27.00E"/>
    <s v="WM3.00N27.00E34"/>
    <s v="WM3.00N27.00E34NWNW"/>
    <n v="4713.067395"/>
    <n v="1383773.0204439999"/>
    <n v="31.767057402295681"/>
    <x v="0"/>
  </r>
  <r>
    <n v="215"/>
    <s v="Polygon ZM"/>
    <s v="WM"/>
    <x v="1"/>
    <x v="0"/>
    <x v="0"/>
    <x v="0"/>
    <x v="21"/>
    <x v="1"/>
    <x v="3"/>
    <s v="SENW"/>
    <s v="BLM"/>
    <s v="WM3.00N27.00E"/>
    <s v="WM3.00N27.00E34"/>
    <s v="WM3.00N27.00E34SENW"/>
    <n v="306.18055399999997"/>
    <n v="1036.8781449999999"/>
    <n v="2.3803446854912761E-2"/>
    <x v="0"/>
  </r>
  <r>
    <n v="216"/>
    <s v="Polygon ZM"/>
    <s v="WM"/>
    <x v="1"/>
    <x v="0"/>
    <x v="0"/>
    <x v="0"/>
    <x v="21"/>
    <x v="1"/>
    <x v="1"/>
    <s v="SWNW"/>
    <s v="BLM"/>
    <s v="WM3.00N27.00E"/>
    <s v="WM3.00N27.00E34"/>
    <s v="WM3.00N27.00E34SWNW"/>
    <n v="4536.3195930000002"/>
    <n v="1263272.5055509999"/>
    <n v="29.000746224770428"/>
    <x v="0"/>
  </r>
  <r>
    <n v="217"/>
    <s v="Polygon ZM"/>
    <s v="WM"/>
    <x v="1"/>
    <x v="0"/>
    <x v="2"/>
    <x v="0"/>
    <x v="19"/>
    <x v="2"/>
    <x v="0"/>
    <s v="NWSE"/>
    <s v="BLM"/>
    <s v="WM3.00N28.00E"/>
    <s v="WM3.00N28.00E30"/>
    <s v="WM3.00N28.00E30NWSE"/>
    <n v="565.43915700000002"/>
    <n v="12789.153018999999"/>
    <n v="0.29359855415518821"/>
    <x v="0"/>
  </r>
  <r>
    <n v="218"/>
    <s v="Polygon ZM"/>
    <s v="WM"/>
    <x v="1"/>
    <x v="0"/>
    <x v="2"/>
    <x v="0"/>
    <x v="19"/>
    <x v="2"/>
    <x v="3"/>
    <s v="SESE"/>
    <s v="BLM"/>
    <s v="WM3.00N28.00E"/>
    <s v="WM3.00N28.00E30"/>
    <s v="WM3.00N28.00E30SESE"/>
    <n v="3604.9202869999999"/>
    <n v="213633.68419"/>
    <n v="4.904354549816345"/>
    <x v="0"/>
  </r>
  <r>
    <n v="219"/>
    <s v="Polygon ZM"/>
    <s v="WM"/>
    <x v="1"/>
    <x v="0"/>
    <x v="2"/>
    <x v="0"/>
    <x v="19"/>
    <x v="2"/>
    <x v="1"/>
    <s v="SWSE"/>
    <s v="BLM"/>
    <s v="WM3.00N28.00E"/>
    <s v="WM3.00N28.00E30"/>
    <s v="WM3.00N28.00E30SWSE"/>
    <n v="4528.8687220000002"/>
    <n v="1237019.040581"/>
    <n v="28.398049600114785"/>
    <x v="0"/>
  </r>
  <r>
    <n v="220"/>
    <s v="Polygon ZM"/>
    <s v="WM"/>
    <x v="1"/>
    <x v="0"/>
    <x v="2"/>
    <x v="0"/>
    <x v="22"/>
    <x v="0"/>
    <x v="2"/>
    <s v="NENE"/>
    <s v="BLM"/>
    <s v="WM3.00N28.00E"/>
    <s v="WM3.00N28.00E31"/>
    <s v="WM3.00N28.00E31NENE"/>
    <n v="6229.5624100000005"/>
    <n v="1651149.7772290001"/>
    <n v="37.90518313197888"/>
    <x v="0"/>
  </r>
  <r>
    <n v="221"/>
    <s v="Polygon ZM"/>
    <s v="WM"/>
    <x v="1"/>
    <x v="0"/>
    <x v="2"/>
    <x v="0"/>
    <x v="22"/>
    <x v="0"/>
    <x v="0"/>
    <s v="NWNE"/>
    <s v="BLM"/>
    <s v="WM3.00N28.00E"/>
    <s v="WM3.00N28.00E31"/>
    <s v="WM3.00N28.00E31NWNE"/>
    <n v="7220.7590360000004"/>
    <n v="1494277.031368"/>
    <n v="34.303880426262623"/>
    <x v="0"/>
  </r>
  <r>
    <n v="222"/>
    <s v="Polygon ZM"/>
    <s v="WM"/>
    <x v="1"/>
    <x v="0"/>
    <x v="2"/>
    <x v="0"/>
    <x v="22"/>
    <x v="0"/>
    <x v="3"/>
    <s v="SENE"/>
    <s v="BLM"/>
    <s v="WM3.00N28.00E"/>
    <s v="WM3.00N28.00E31"/>
    <s v="WM3.00N28.00E31SENE"/>
    <n v="6490.7953980000002"/>
    <n v="1538729.061252"/>
    <n v="35.324358614600555"/>
    <x v="0"/>
  </r>
  <r>
    <n v="223"/>
    <s v="Polygon ZM"/>
    <s v="WM"/>
    <x v="1"/>
    <x v="0"/>
    <x v="2"/>
    <x v="0"/>
    <x v="22"/>
    <x v="0"/>
    <x v="1"/>
    <s v="SWNE"/>
    <s v="BLM"/>
    <s v="WM3.00N28.00E"/>
    <s v="WM3.00N28.00E31"/>
    <s v="WM3.00N28.00E31SWNE"/>
    <n v="5924.2490509999998"/>
    <n v="1572954.5636809999"/>
    <n v="36.110068036753901"/>
    <x v="0"/>
  </r>
  <r>
    <n v="224"/>
    <s v="Polygon ZM"/>
    <s v="WM"/>
    <x v="1"/>
    <x v="0"/>
    <x v="2"/>
    <x v="0"/>
    <x v="22"/>
    <x v="1"/>
    <x v="2"/>
    <s v="NENW"/>
    <s v="BLM"/>
    <s v="WM3.00N28.00E"/>
    <s v="WM3.00N28.00E31"/>
    <s v="WM3.00N28.00E31NENW"/>
    <n v="3207.199881"/>
    <n v="348511.15204900003"/>
    <n v="8.0007151526400371"/>
    <x v="0"/>
  </r>
  <r>
    <n v="225"/>
    <s v="Polygon ZM"/>
    <s v="WM"/>
    <x v="1"/>
    <x v="0"/>
    <x v="2"/>
    <x v="0"/>
    <x v="22"/>
    <x v="1"/>
    <x v="3"/>
    <s v="SENW"/>
    <s v="BLM"/>
    <s v="WM3.00N28.00E"/>
    <s v="WM3.00N28.00E31"/>
    <s v="WM3.00N28.00E31SENW"/>
    <n v="4253.500771"/>
    <n v="1085414.8083490001"/>
    <n v="24.917695324816346"/>
    <x v="0"/>
  </r>
  <r>
    <n v="226"/>
    <s v="Polygon ZM"/>
    <s v="WM"/>
    <x v="1"/>
    <x v="0"/>
    <x v="2"/>
    <x v="0"/>
    <x v="20"/>
    <x v="1"/>
    <x v="0"/>
    <s v="NWNW"/>
    <s v="BLM"/>
    <s v="WM3.00N28.00E"/>
    <s v="WM3.00N28.00E32"/>
    <s v="WM3.00N28.00E32NWNW"/>
    <n v="979.18404599999997"/>
    <n v="1131.2974710000001"/>
    <n v="2.597101632231405E-2"/>
    <x v="0"/>
  </r>
  <r>
    <n v="227"/>
    <s v="Polygon ZM"/>
    <s v="WM"/>
    <x v="1"/>
    <x v="0"/>
    <x v="2"/>
    <x v="0"/>
    <x v="20"/>
    <x v="1"/>
    <x v="1"/>
    <s v="SWNW"/>
    <s v="BLM"/>
    <s v="WM3.00N28.00E"/>
    <s v="WM3.00N28.00E32"/>
    <s v="WM3.00N28.00E32SWNW"/>
    <n v="2642.5259059999998"/>
    <n v="14265.75282"/>
    <n v="0.3274966212121212"/>
    <x v="0"/>
  </r>
  <r>
    <m/>
    <m/>
    <m/>
    <x v="2"/>
    <x v="1"/>
    <x v="3"/>
    <x v="1"/>
    <x v="23"/>
    <x v="4"/>
    <x v="4"/>
    <m/>
    <m/>
    <m/>
    <m/>
    <m/>
    <m/>
    <m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6">
  <r>
    <n v="3"/>
    <s v="Polygon ZM"/>
    <n v="5"/>
    <x v="0"/>
    <s v="S  54582"/>
    <s v="https://apps3.wrd.state.or.us/apps/wr/workflow/wr_proofing_details.aspx?snp_id=166354"/>
    <n v="166354"/>
    <n v="204677"/>
    <s v="S"/>
    <n v="87119"/>
    <x v="0"/>
    <x v="0"/>
    <n v="0"/>
    <s v=" "/>
    <n v="0"/>
    <s v=" "/>
    <x v="0"/>
    <x v="0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27"/>
    <s v="WM"/>
    <x v="0"/>
    <x v="0"/>
    <x v="0"/>
    <x v="0"/>
    <x v="0"/>
    <x v="0"/>
    <x v="0"/>
    <s v="SWNW"/>
    <s v="BLM"/>
    <s v="WM3.00N28.00E"/>
    <s v="WM3.00N28.00E32"/>
    <s v="WM3.00N28.00E32SWNW"/>
    <n v="755.06359999999995"/>
    <n v="2308.1352510000002"/>
    <n v="5.2987494283746557E-2"/>
  </r>
  <r>
    <n v="5"/>
    <s v="Polygon ZM"/>
    <n v="3"/>
    <x v="1"/>
    <n v="76669"/>
    <s v="https://apps3.wrd.state.or.us/apps/wr/workflow/wr_proofing_details.aspx?snp_id=128999"/>
    <n v="128999"/>
    <n v="119920"/>
    <s v="S"/>
    <n v="48966"/>
    <x v="0"/>
    <x v="1"/>
    <n v="76669"/>
    <s v=" "/>
    <n v="0"/>
    <s v=" "/>
    <x v="0"/>
    <x v="0"/>
    <s v=" "/>
    <s v=" "/>
    <s v="COUNTY LINE WATER IMPROVEMENT DISTRICT"/>
    <s v="GR"/>
    <s v="M"/>
    <s v="GROUND WATER RECHARGE"/>
    <d v="1972-01-31T00:00:00"/>
    <n v="19720131"/>
    <n v="0"/>
    <n v="0"/>
    <s v="KLS"/>
    <s v="OWRD"/>
    <d v="2007-10-26T00:00:00"/>
    <s v="&lt;Null&gt;"/>
    <n v="10"/>
    <n v="0"/>
    <s v="Automapped at the center of the PLS quarter-quarter as specified in WRIS."/>
    <s v="CT"/>
    <n v="100"/>
    <s v="WM"/>
    <x v="0"/>
    <x v="0"/>
    <x v="1"/>
    <x v="0"/>
    <x v="1"/>
    <x v="1"/>
    <x v="1"/>
    <s v="NESW"/>
    <s v="BLM"/>
    <s v="WM3.00N27.00E"/>
    <s v="WM3.00N27.00E15"/>
    <s v="WM3.00N27.00E15NESW"/>
    <n v="200"/>
    <n v="2400"/>
    <n v="5.5096418732782371E-2"/>
  </r>
  <r>
    <n v="6"/>
    <s v="Polygon ZM"/>
    <n v="3"/>
    <x v="1"/>
    <n v="76669"/>
    <s v="https://apps3.wrd.state.or.us/apps/wr/workflow/wr_proofing_details.aspx?snp_id=128999"/>
    <n v="128999"/>
    <n v="119920"/>
    <s v="S"/>
    <n v="48966"/>
    <x v="0"/>
    <x v="1"/>
    <n v="76669"/>
    <s v=" "/>
    <n v="0"/>
    <s v=" "/>
    <x v="0"/>
    <x v="0"/>
    <s v=" "/>
    <s v=" "/>
    <s v="COUNTY LINE WATER IMPROVEMENT DISTRICT"/>
    <s v="GR"/>
    <s v="M"/>
    <s v="GROUND WATER RECHARGE"/>
    <d v="1972-01-31T00:00:00"/>
    <n v="19720131"/>
    <n v="0"/>
    <n v="0"/>
    <s v="KLS"/>
    <s v="OWRD"/>
    <d v="2007-10-26T00:00:00"/>
    <s v="&lt;Null&gt;"/>
    <n v="10"/>
    <n v="0"/>
    <s v="Automapped at the center of the PLS quarter-quarter as specified in WRIS."/>
    <s v="CT"/>
    <n v="101"/>
    <s v="WM"/>
    <x v="0"/>
    <x v="0"/>
    <x v="1"/>
    <x v="0"/>
    <x v="1"/>
    <x v="1"/>
    <x v="2"/>
    <s v="NWSW"/>
    <s v="BLM"/>
    <s v="WM3.00N27.00E"/>
    <s v="WM3.00N27.00E15"/>
    <s v="WM3.00N27.00E15NWSW"/>
    <n v="200"/>
    <n v="2400"/>
    <n v="5.5096418732782371E-2"/>
  </r>
  <r>
    <n v="7"/>
    <s v="Polygon ZM"/>
    <n v="3"/>
    <x v="1"/>
    <n v="76669"/>
    <s v="https://apps3.wrd.state.or.us/apps/wr/workflow/wr_proofing_details.aspx?snp_id=128999"/>
    <n v="128999"/>
    <n v="119920"/>
    <s v="S"/>
    <n v="48966"/>
    <x v="0"/>
    <x v="1"/>
    <n v="76669"/>
    <s v=" "/>
    <n v="0"/>
    <s v=" "/>
    <x v="0"/>
    <x v="0"/>
    <s v=" "/>
    <s v=" "/>
    <s v="COUNTY LINE WATER IMPROVEMENT DISTRICT"/>
    <s v="GR"/>
    <s v="M"/>
    <s v="GROUND WATER RECHARGE"/>
    <d v="1972-01-31T00:00:00"/>
    <n v="19720131"/>
    <n v="0"/>
    <n v="0"/>
    <s v="KLS"/>
    <s v="OWRD"/>
    <d v="2007-10-26T00:00:00"/>
    <s v="&lt;Null&gt;"/>
    <n v="10"/>
    <n v="0"/>
    <s v="Automapped at the center of the PLS quarter-quarter as specified in WRIS."/>
    <s v="CT"/>
    <n v="107"/>
    <s v="WM"/>
    <x v="0"/>
    <x v="0"/>
    <x v="1"/>
    <x v="0"/>
    <x v="2"/>
    <x v="2"/>
    <x v="1"/>
    <s v="NESE"/>
    <s v="BLM"/>
    <s v="WM3.00N27.00E"/>
    <s v="WM3.00N27.00E16"/>
    <s v="WM3.00N27.00E16NESE"/>
    <n v="200"/>
    <n v="2400"/>
    <n v="5.5096418732782371E-2"/>
  </r>
  <r>
    <n v="8"/>
    <s v="Polygon ZM"/>
    <n v="3"/>
    <x v="1"/>
    <n v="76669"/>
    <s v="https://apps3.wrd.state.or.us/apps/wr/workflow/wr_proofing_details.aspx?snp_id=128999"/>
    <n v="128999"/>
    <n v="119920"/>
    <s v="S"/>
    <n v="48966"/>
    <x v="0"/>
    <x v="1"/>
    <n v="76669"/>
    <s v=" "/>
    <n v="0"/>
    <s v=" "/>
    <x v="0"/>
    <x v="0"/>
    <s v=" "/>
    <s v=" "/>
    <s v="COUNTY LINE WATER IMPROVEMENT DISTRICT"/>
    <s v="GR"/>
    <s v="M"/>
    <s v="GROUND WATER RECHARGE"/>
    <d v="1972-01-31T00:00:00"/>
    <n v="19720131"/>
    <n v="0"/>
    <n v="0"/>
    <s v="KLS"/>
    <s v="OWRD"/>
    <d v="2007-10-26T00:00:00"/>
    <s v="&lt;Null&gt;"/>
    <n v="10"/>
    <n v="0"/>
    <s v="Automapped at the center of the PLS quarter-quarter as specified in WRIS."/>
    <s v="CT"/>
    <n v="110"/>
    <s v="WM"/>
    <x v="0"/>
    <x v="0"/>
    <x v="1"/>
    <x v="0"/>
    <x v="2"/>
    <x v="2"/>
    <x v="0"/>
    <s v="SWSE"/>
    <s v="BLM"/>
    <s v="WM3.00N27.00E"/>
    <s v="WM3.00N27.00E16"/>
    <s v="WM3.00N27.00E16SWSE"/>
    <n v="200"/>
    <n v="2400"/>
    <n v="5.5096418732782371E-2"/>
  </r>
  <r>
    <n v="9"/>
    <s v="Polygon ZM"/>
    <n v="3"/>
    <x v="1"/>
    <n v="76669"/>
    <s v="https://apps3.wrd.state.or.us/apps/wr/workflow/wr_proofing_details.aspx?snp_id=128999"/>
    <n v="128999"/>
    <n v="119920"/>
    <s v="S"/>
    <n v="48966"/>
    <x v="0"/>
    <x v="1"/>
    <n v="76669"/>
    <s v=" "/>
    <n v="0"/>
    <s v=" "/>
    <x v="0"/>
    <x v="0"/>
    <s v=" "/>
    <s v=" "/>
    <s v="COUNTY LINE WATER IMPROVEMENT DISTRICT"/>
    <s v="GR"/>
    <s v="M"/>
    <s v="GROUND WATER RECHARGE"/>
    <d v="1972-01-31T00:00:00"/>
    <n v="19720131"/>
    <n v="0"/>
    <n v="0"/>
    <s v="KLS"/>
    <s v="OWRD"/>
    <d v="2007-10-26T00:00:00"/>
    <s v="&lt;Null&gt;"/>
    <n v="10"/>
    <n v="0"/>
    <s v="Automapped at the center of the PLS quarter-quarter as specified in WRIS."/>
    <s v="CT"/>
    <n v="113"/>
    <s v="WM"/>
    <x v="0"/>
    <x v="0"/>
    <x v="1"/>
    <x v="0"/>
    <x v="3"/>
    <x v="2"/>
    <x v="1"/>
    <s v="NESE"/>
    <s v="BLM"/>
    <s v="WM3.00N27.00E"/>
    <s v="WM3.00N27.00E17"/>
    <s v="WM3.00N27.00E17NESE"/>
    <n v="200"/>
    <n v="2400"/>
    <n v="5.5096418732782371E-2"/>
  </r>
  <r>
    <n v="10"/>
    <s v="Polygon ZM"/>
    <n v="3"/>
    <x v="1"/>
    <n v="76669"/>
    <s v="https://apps3.wrd.state.or.us/apps/wr/workflow/wr_proofing_details.aspx?snp_id=128999"/>
    <n v="128999"/>
    <n v="119920"/>
    <s v="S"/>
    <n v="48966"/>
    <x v="0"/>
    <x v="1"/>
    <n v="76669"/>
    <s v=" "/>
    <n v="0"/>
    <s v=" "/>
    <x v="0"/>
    <x v="0"/>
    <s v=" "/>
    <s v=" "/>
    <s v="COUNTY LINE WATER IMPROVEMENT DISTRICT"/>
    <s v="GR"/>
    <s v="M"/>
    <s v="GROUND WATER RECHARGE"/>
    <d v="1972-01-31T00:00:00"/>
    <n v="19720131"/>
    <n v="0"/>
    <n v="0"/>
    <s v="KLS"/>
    <s v="OWRD"/>
    <d v="2007-10-26T00:00:00"/>
    <s v="&lt;Null&gt;"/>
    <n v="10"/>
    <n v="0"/>
    <s v="Automapped at the center of the PLS quarter-quarter as specified in WRIS."/>
    <s v="CT"/>
    <n v="115"/>
    <s v="WM"/>
    <x v="0"/>
    <x v="0"/>
    <x v="1"/>
    <x v="0"/>
    <x v="3"/>
    <x v="2"/>
    <x v="3"/>
    <s v="SESE"/>
    <s v="BLM"/>
    <s v="WM3.00N27.00E"/>
    <s v="WM3.00N27.00E17"/>
    <s v="WM3.00N27.00E17SESE"/>
    <n v="200"/>
    <n v="2400"/>
    <n v="5.5096418732782371E-2"/>
  </r>
  <r>
    <n v="11"/>
    <s v="Polygon ZM"/>
    <n v="3"/>
    <x v="1"/>
    <n v="76669"/>
    <s v="https://apps3.wrd.state.or.us/apps/wr/workflow/wr_proofing_details.aspx?snp_id=128999"/>
    <n v="128999"/>
    <n v="119920"/>
    <s v="S"/>
    <n v="48966"/>
    <x v="0"/>
    <x v="1"/>
    <n v="76669"/>
    <s v=" "/>
    <n v="0"/>
    <s v=" "/>
    <x v="0"/>
    <x v="0"/>
    <s v=" "/>
    <s v=" "/>
    <s v="COUNTY LINE WATER IMPROVEMENT DISTRICT"/>
    <s v="GR"/>
    <s v="M"/>
    <s v="GROUND WATER RECHARGE"/>
    <d v="1972-01-31T00:00:00"/>
    <n v="19720131"/>
    <n v="0"/>
    <n v="0"/>
    <s v="KLS"/>
    <s v="OWRD"/>
    <d v="2007-10-26T00:00:00"/>
    <s v="&lt;Null&gt;"/>
    <n v="10"/>
    <n v="0"/>
    <s v="Automapped at the center of the PLS quarter-quarter as specified in WRIS."/>
    <s v="CT"/>
    <n v="116"/>
    <s v="WM"/>
    <x v="0"/>
    <x v="0"/>
    <x v="1"/>
    <x v="0"/>
    <x v="3"/>
    <x v="2"/>
    <x v="0"/>
    <s v="SWSE"/>
    <s v="BLM"/>
    <s v="WM3.00N27.00E"/>
    <s v="WM3.00N27.00E17"/>
    <s v="WM3.00N27.00E17SWSE"/>
    <n v="200"/>
    <n v="2400"/>
    <n v="5.5096418732782371E-2"/>
  </r>
  <r>
    <n v="1341"/>
    <s v="Polygon ZM"/>
    <n v="1"/>
    <x v="2"/>
    <n v="2687"/>
    <s v="https://apps3.wrd.state.or.us/apps/wr/workflow/wr_proofing_details.aspx?snp_id=55058"/>
    <n v="55058"/>
    <n v="36057"/>
    <s v=" "/>
    <n v="0"/>
    <x v="1"/>
    <x v="2"/>
    <n v="2687"/>
    <s v=" "/>
    <n v="0"/>
    <s v="Butter Creek (F)"/>
    <x v="0"/>
    <x v="0"/>
    <s v="SAYLOR"/>
    <s v="J"/>
    <s v=" "/>
    <s v="I*"/>
    <n v="3"/>
    <s v="IRRIGATION, LIVESTOCK AND DOMESTIC"/>
    <s v="&lt;Null&gt;"/>
    <n v="0"/>
    <n v="0"/>
    <n v="486"/>
    <s v="KLS"/>
    <s v="OWRD"/>
    <d v="2007-10-26T00:00:00"/>
    <s v="&lt;Null&gt;"/>
    <n v="10"/>
    <n v="0"/>
    <s v="Automapped at the center of the PLS quarter-quarter as specified in WRIS."/>
    <s v="CT"/>
    <n v="225"/>
    <s v="WM"/>
    <x v="0"/>
    <x v="0"/>
    <x v="0"/>
    <x v="0"/>
    <x v="4"/>
    <x v="0"/>
    <x v="3"/>
    <s v="SENW"/>
    <s v="BLM"/>
    <s v="WM3.00N28.00E"/>
    <s v="WM3.00N28.00E31"/>
    <s v="WM3.00N28.00E31SENW"/>
    <n v="200"/>
    <n v="2400"/>
    <n v="5.5096418732782371E-2"/>
  </r>
  <r>
    <n v="1342"/>
    <s v="Polygon ZM"/>
    <n v="6"/>
    <x v="3"/>
    <s v="S  46499"/>
    <s v="https://apps3.wrd.state.or.us/apps/wr/workflow/wr_proofing_details.aspx?snp_id=170592"/>
    <n v="170592"/>
    <n v="211829"/>
    <s v="S"/>
    <n v="57999"/>
    <x v="0"/>
    <x v="3"/>
    <n v="0"/>
    <s v=" "/>
    <n v="0"/>
    <s v=" "/>
    <x v="0"/>
    <x v="0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225"/>
    <s v="WM"/>
    <x v="0"/>
    <x v="0"/>
    <x v="0"/>
    <x v="0"/>
    <x v="4"/>
    <x v="0"/>
    <x v="3"/>
    <s v="SENW"/>
    <s v="BLM"/>
    <s v="WM3.00N28.00E"/>
    <s v="WM3.00N28.00E31"/>
    <s v="WM3.00N28.00E31SENW"/>
    <n v="200"/>
    <n v="2400"/>
    <n v="5.5096418732782371E-2"/>
  </r>
  <r>
    <n v="12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60"/>
    <s v="WM"/>
    <x v="0"/>
    <x v="0"/>
    <x v="2"/>
    <x v="0"/>
    <x v="5"/>
    <x v="3"/>
    <x v="1"/>
    <s v="NENE"/>
    <s v="BLM"/>
    <s v="WM3.00N26.00E"/>
    <s v="WM3.00N26.00E23"/>
    <s v="WM3.00N26.00E23NENE"/>
    <n v="427.81277499999999"/>
    <n v="2655.5845709999999"/>
    <n v="6.096383312672176E-2"/>
  </r>
  <r>
    <n v="101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60"/>
    <s v="WM"/>
    <x v="0"/>
    <x v="0"/>
    <x v="2"/>
    <x v="0"/>
    <x v="5"/>
    <x v="3"/>
    <x v="1"/>
    <s v="NENE"/>
    <s v="BLM"/>
    <s v="WM3.00N26.00E"/>
    <s v="WM3.00N26.00E23"/>
    <s v="WM3.00N26.00E23NENE"/>
    <n v="427.81277499999999"/>
    <n v="2655.5845709999999"/>
    <n v="6.096383312672176E-2"/>
  </r>
  <r>
    <n v="212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60"/>
    <s v="WM"/>
    <x v="0"/>
    <x v="0"/>
    <x v="2"/>
    <x v="0"/>
    <x v="5"/>
    <x v="3"/>
    <x v="1"/>
    <s v="NENE"/>
    <s v="BLM"/>
    <s v="WM3.00N26.00E"/>
    <s v="WM3.00N26.00E23"/>
    <s v="WM3.00N26.00E23NENE"/>
    <n v="427.81277499999999"/>
    <n v="2655.5845709999999"/>
    <n v="6.096383312672176E-2"/>
  </r>
  <r>
    <n v="1405"/>
    <s v="Polygon ZM"/>
    <n v="10"/>
    <x v="7"/>
    <n v="95275"/>
    <s v="https://apps3.wrd.state.or.us/apps/wr/workflow/wr_proofing_details.aspx?snp_id=204790"/>
    <n v="204790"/>
    <n v="264968"/>
    <s v="S"/>
    <n v="51650"/>
    <x v="0"/>
    <x v="7"/>
    <n v="95275"/>
    <s v=" "/>
    <n v="0"/>
    <s v=" "/>
    <x v="0"/>
    <x v="0"/>
    <s v=" "/>
    <s v=" "/>
    <s v="CANYON FARM II LLC"/>
    <s v="IR"/>
    <n v="3"/>
    <s v="IRRIGATION"/>
    <d v="1974-02-07T00:00:00"/>
    <n v="19740207"/>
    <n v="0"/>
    <n v="2085.6"/>
    <s v="DAM"/>
    <s v="OWRD"/>
    <d v="2020-09-16T00:00:00"/>
    <d v="2020-09-16T00:00:00"/>
    <n v="30"/>
    <n v="0"/>
    <s v="COPIED FROM EXISTING DATA"/>
    <s v="CT"/>
    <n v="95"/>
    <s v="WM"/>
    <x v="0"/>
    <x v="0"/>
    <x v="2"/>
    <x v="0"/>
    <x v="6"/>
    <x v="3"/>
    <x v="1"/>
    <s v="NENE"/>
    <s v="BLM"/>
    <s v="WM3.00N26.00E"/>
    <s v="WM3.00N26.00E26"/>
    <s v="WM3.00N26.00E26NENE"/>
    <n v="583.65481899999997"/>
    <n v="3243.658058"/>
    <n v="7.4464142745638201E-2"/>
  </r>
  <r>
    <n v="13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61"/>
    <s v="WM"/>
    <x v="0"/>
    <x v="0"/>
    <x v="2"/>
    <x v="0"/>
    <x v="5"/>
    <x v="3"/>
    <x v="3"/>
    <s v="SENE"/>
    <s v="BLM"/>
    <s v="WM3.00N26.00E"/>
    <s v="WM3.00N26.00E23"/>
    <s v="WM3.00N26.00E23SENE"/>
    <n v="556.55798700000003"/>
    <n v="4005.0812980000001"/>
    <n v="9.1944015105601476E-2"/>
  </r>
  <r>
    <n v="100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61"/>
    <s v="WM"/>
    <x v="0"/>
    <x v="0"/>
    <x v="2"/>
    <x v="0"/>
    <x v="5"/>
    <x v="3"/>
    <x v="3"/>
    <s v="SENE"/>
    <s v="BLM"/>
    <s v="WM3.00N26.00E"/>
    <s v="WM3.00N26.00E23"/>
    <s v="WM3.00N26.00E23SENE"/>
    <n v="556.55798700000003"/>
    <n v="4005.0812980000001"/>
    <n v="9.1944015105601476E-2"/>
  </r>
  <r>
    <n v="211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61"/>
    <s v="WM"/>
    <x v="0"/>
    <x v="0"/>
    <x v="2"/>
    <x v="0"/>
    <x v="5"/>
    <x v="3"/>
    <x v="3"/>
    <s v="SENE"/>
    <s v="BLM"/>
    <s v="WM3.00N26.00E"/>
    <s v="WM3.00N26.00E23"/>
    <s v="WM3.00N26.00E23SENE"/>
    <n v="556.55798700000003"/>
    <n v="4005.0812980000001"/>
    <n v="9.1944015105601476E-2"/>
  </r>
  <r>
    <n v="37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04"/>
    <s v="WM"/>
    <x v="0"/>
    <x v="0"/>
    <x v="1"/>
    <x v="0"/>
    <x v="2"/>
    <x v="3"/>
    <x v="3"/>
    <s v="SENE"/>
    <s v="BLM"/>
    <s v="WM3.00N27.00E"/>
    <s v="WM3.00N27.00E16"/>
    <s v="WM3.00N27.00E16SENE"/>
    <n v="343.26969700000001"/>
    <n v="4450.835478"/>
    <n v="0.10217712300275482"/>
  </r>
  <r>
    <n v="40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4"/>
    <s v="WM"/>
    <x v="0"/>
    <x v="0"/>
    <x v="1"/>
    <x v="0"/>
    <x v="2"/>
    <x v="3"/>
    <x v="3"/>
    <s v="SENE"/>
    <s v="BLM"/>
    <s v="WM3.00N27.00E"/>
    <s v="WM3.00N27.00E16"/>
    <s v="WM3.00N27.00E16SENE"/>
    <n v="343.26969700000001"/>
    <n v="4450.835478"/>
    <n v="0.10217712300275482"/>
  </r>
  <r>
    <n v="63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4"/>
    <s v="WM"/>
    <x v="0"/>
    <x v="0"/>
    <x v="1"/>
    <x v="0"/>
    <x v="2"/>
    <x v="3"/>
    <x v="3"/>
    <s v="SENE"/>
    <s v="BLM"/>
    <s v="WM3.00N27.00E"/>
    <s v="WM3.00N27.00E16"/>
    <s v="WM3.00N27.00E16SENE"/>
    <n v="343.26969700000001"/>
    <n v="4450.835478"/>
    <n v="0.10217712300275482"/>
  </r>
  <r>
    <n v="86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4"/>
    <s v="WM"/>
    <x v="0"/>
    <x v="0"/>
    <x v="1"/>
    <x v="0"/>
    <x v="2"/>
    <x v="3"/>
    <x v="3"/>
    <s v="SENE"/>
    <s v="BLM"/>
    <s v="WM3.00N27.00E"/>
    <s v="WM3.00N27.00E16"/>
    <s v="WM3.00N27.00E16SENE"/>
    <n v="343.26969700000001"/>
    <n v="4450.835478"/>
    <n v="0.10217712300275482"/>
  </r>
  <r>
    <n v="108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4"/>
    <s v="WM"/>
    <x v="0"/>
    <x v="0"/>
    <x v="1"/>
    <x v="0"/>
    <x v="2"/>
    <x v="3"/>
    <x v="3"/>
    <s v="SENE"/>
    <s v="BLM"/>
    <s v="WM3.00N27.00E"/>
    <s v="WM3.00N27.00E16"/>
    <s v="WM3.00N27.00E16SENE"/>
    <n v="343.26969700000001"/>
    <n v="4450.835478"/>
    <n v="0.10217712300275482"/>
  </r>
  <r>
    <n v="56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36"/>
    <s v="WM"/>
    <x v="0"/>
    <x v="0"/>
    <x v="1"/>
    <x v="0"/>
    <x v="7"/>
    <x v="3"/>
    <x v="2"/>
    <s v="NWNE"/>
    <s v="BLM"/>
    <s v="WM3.00N27.00E"/>
    <s v="WM3.00N27.00E20"/>
    <s v="WM3.00N27.00E20NWNE"/>
    <n v="502.89252299999998"/>
    <n v="5426.305558"/>
    <n v="0.12457083466483011"/>
  </r>
  <r>
    <n v="35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97"/>
    <s v="WM"/>
    <x v="0"/>
    <x v="0"/>
    <x v="2"/>
    <x v="0"/>
    <x v="6"/>
    <x v="2"/>
    <x v="1"/>
    <s v="NESE"/>
    <s v="BLM"/>
    <s v="WM3.00N26.00E"/>
    <s v="WM3.00N26.00E26"/>
    <s v="WM3.00N26.00E26NESE"/>
    <n v="1578.769517"/>
    <n v="6800.7643779999999"/>
    <n v="0.15612406744719926"/>
  </r>
  <r>
    <n v="34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85"/>
    <s v="WM"/>
    <x v="0"/>
    <x v="0"/>
    <x v="2"/>
    <x v="0"/>
    <x v="8"/>
    <x v="0"/>
    <x v="3"/>
    <s v="SENW"/>
    <s v="BLM"/>
    <s v="WM3.00N26.00E"/>
    <s v="WM3.00N26.00E25"/>
    <s v="WM3.00N26.00E25SENW"/>
    <n v="1032.84158"/>
    <n v="7858.4887259999996"/>
    <n v="0.18040607727272726"/>
  </r>
  <r>
    <n v="259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85"/>
    <s v="WM"/>
    <x v="0"/>
    <x v="0"/>
    <x v="2"/>
    <x v="0"/>
    <x v="8"/>
    <x v="0"/>
    <x v="3"/>
    <s v="SENW"/>
    <s v="BLM"/>
    <s v="WM3.00N26.00E"/>
    <s v="WM3.00N26.00E25"/>
    <s v="WM3.00N26.00E25SENW"/>
    <n v="1032.84158"/>
    <n v="7858.4887259999996"/>
    <n v="0.18040607727272726"/>
  </r>
  <r>
    <n v="133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85"/>
    <s v="WM"/>
    <x v="0"/>
    <x v="0"/>
    <x v="2"/>
    <x v="0"/>
    <x v="8"/>
    <x v="0"/>
    <x v="3"/>
    <s v="SENW"/>
    <s v="BLM"/>
    <s v="WM3.00N26.00E"/>
    <s v="WM3.00N26.00E25"/>
    <s v="WM3.00N26.00E25SENW"/>
    <n v="1032.84644"/>
    <n v="7858.8770729999997"/>
    <n v="0.18041499249311294"/>
  </r>
  <r>
    <n v="73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217"/>
    <s v="WM"/>
    <x v="0"/>
    <x v="0"/>
    <x v="0"/>
    <x v="0"/>
    <x v="9"/>
    <x v="2"/>
    <x v="2"/>
    <s v="NWSE"/>
    <s v="BLM"/>
    <s v="WM3.00N28.00E"/>
    <s v="WM3.00N28.00E30"/>
    <s v="WM3.00N28.00E30NWSE"/>
    <n v="555.10948900000005"/>
    <n v="12607.273284000001"/>
    <n v="0.28942316997245182"/>
  </r>
  <r>
    <n v="77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17"/>
    <s v="WM"/>
    <x v="0"/>
    <x v="0"/>
    <x v="0"/>
    <x v="0"/>
    <x v="9"/>
    <x v="2"/>
    <x v="2"/>
    <s v="NWSE"/>
    <s v="BLM"/>
    <s v="WM3.00N28.00E"/>
    <s v="WM3.00N28.00E30"/>
    <s v="WM3.00N28.00E30NWSE"/>
    <n v="555.10948900000005"/>
    <n v="12607.273284000001"/>
    <n v="0.28942316997245182"/>
  </r>
  <r>
    <n v="172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17"/>
    <s v="WM"/>
    <x v="0"/>
    <x v="0"/>
    <x v="0"/>
    <x v="0"/>
    <x v="9"/>
    <x v="2"/>
    <x v="2"/>
    <s v="NWSE"/>
    <s v="BLM"/>
    <s v="WM3.00N28.00E"/>
    <s v="WM3.00N28.00E30"/>
    <s v="WM3.00N28.00E30NWSE"/>
    <n v="555.10948900000005"/>
    <n v="12607.273284000001"/>
    <n v="0.28942316997245182"/>
  </r>
  <r>
    <n v="368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62"/>
    <s v="WM"/>
    <x v="0"/>
    <x v="0"/>
    <x v="2"/>
    <x v="0"/>
    <x v="5"/>
    <x v="2"/>
    <x v="3"/>
    <s v="SESE"/>
    <s v="BLM"/>
    <s v="WM3.00N26.00E"/>
    <s v="WM3.00N26.00E23"/>
    <s v="WM3.00N26.00E23SESE"/>
    <n v="1509.417866"/>
    <n v="12720.021064"/>
    <n v="0.29201150284664829"/>
  </r>
  <r>
    <n v="40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7"/>
    <s v="WM"/>
    <x v="0"/>
    <x v="0"/>
    <x v="0"/>
    <x v="0"/>
    <x v="9"/>
    <x v="2"/>
    <x v="2"/>
    <s v="NWSE"/>
    <s v="BLM"/>
    <s v="WM3.00N28.00E"/>
    <s v="WM3.00N28.00E30"/>
    <s v="WM3.00N28.00E30NWSE"/>
    <n v="565.43915700000002"/>
    <n v="12789.153018999999"/>
    <n v="0.29359855415518821"/>
  </r>
  <r>
    <n v="62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17"/>
    <s v="WM"/>
    <x v="0"/>
    <x v="0"/>
    <x v="0"/>
    <x v="0"/>
    <x v="9"/>
    <x v="2"/>
    <x v="2"/>
    <s v="NWSE"/>
    <s v="BLM"/>
    <s v="WM3.00N28.00E"/>
    <s v="WM3.00N28.00E30"/>
    <s v="WM3.00N28.00E30NWSE"/>
    <n v="565.43915700000002"/>
    <n v="12789.153018999999"/>
    <n v="0.29359855415518821"/>
  </r>
  <r>
    <n v="85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17"/>
    <s v="WM"/>
    <x v="0"/>
    <x v="0"/>
    <x v="0"/>
    <x v="0"/>
    <x v="9"/>
    <x v="2"/>
    <x v="2"/>
    <s v="NWSE"/>
    <s v="BLM"/>
    <s v="WM3.00N28.00E"/>
    <s v="WM3.00N28.00E30"/>
    <s v="WM3.00N28.00E30NWSE"/>
    <n v="565.43915700000002"/>
    <n v="12789.153018999999"/>
    <n v="0.29359855415518821"/>
  </r>
  <r>
    <n v="108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17"/>
    <s v="WM"/>
    <x v="0"/>
    <x v="0"/>
    <x v="0"/>
    <x v="0"/>
    <x v="9"/>
    <x v="2"/>
    <x v="2"/>
    <s v="NWSE"/>
    <s v="BLM"/>
    <s v="WM3.00N28.00E"/>
    <s v="WM3.00N28.00E30"/>
    <s v="WM3.00N28.00E30NWSE"/>
    <n v="565.43915700000002"/>
    <n v="12789.153018999999"/>
    <n v="0.29359855415518821"/>
  </r>
  <r>
    <n v="35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95"/>
    <s v="WM"/>
    <x v="0"/>
    <x v="0"/>
    <x v="2"/>
    <x v="0"/>
    <x v="6"/>
    <x v="3"/>
    <x v="1"/>
    <s v="NENE"/>
    <s v="BLM"/>
    <s v="WM3.00N26.00E"/>
    <s v="WM3.00N26.00E26"/>
    <s v="WM3.00N26.00E26NENE"/>
    <n v="1575.842979"/>
    <n v="12972.313966"/>
    <n v="0.29780335091827365"/>
  </r>
  <r>
    <n v="39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7"/>
    <s v="WM"/>
    <x v="0"/>
    <x v="0"/>
    <x v="0"/>
    <x v="0"/>
    <x v="0"/>
    <x v="0"/>
    <x v="0"/>
    <s v="SWNW"/>
    <s v="BLM"/>
    <s v="WM3.00N28.00E"/>
    <s v="WM3.00N28.00E32"/>
    <s v="WM3.00N28.00E32SWNW"/>
    <n v="2642.5259059999998"/>
    <n v="14265.75282"/>
    <n v="0.3274966212121212"/>
  </r>
  <r>
    <n v="61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27"/>
    <s v="WM"/>
    <x v="0"/>
    <x v="0"/>
    <x v="0"/>
    <x v="0"/>
    <x v="0"/>
    <x v="0"/>
    <x v="0"/>
    <s v="SWNW"/>
    <s v="BLM"/>
    <s v="WM3.00N28.00E"/>
    <s v="WM3.00N28.00E32"/>
    <s v="WM3.00N28.00E32SWNW"/>
    <n v="2642.5259059999998"/>
    <n v="14265.75282"/>
    <n v="0.3274966212121212"/>
  </r>
  <r>
    <n v="84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27"/>
    <s v="WM"/>
    <x v="0"/>
    <x v="0"/>
    <x v="0"/>
    <x v="0"/>
    <x v="0"/>
    <x v="0"/>
    <x v="0"/>
    <s v="SWNW"/>
    <s v="BLM"/>
    <s v="WM3.00N28.00E"/>
    <s v="WM3.00N28.00E32"/>
    <s v="WM3.00N28.00E32SWNW"/>
    <n v="2642.5259059999998"/>
    <n v="14265.75282"/>
    <n v="0.3274966212121212"/>
  </r>
  <r>
    <n v="107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27"/>
    <s v="WM"/>
    <x v="0"/>
    <x v="0"/>
    <x v="0"/>
    <x v="0"/>
    <x v="0"/>
    <x v="0"/>
    <x v="0"/>
    <s v="SWNW"/>
    <s v="BLM"/>
    <s v="WM3.00N28.00E"/>
    <s v="WM3.00N28.00E32"/>
    <s v="WM3.00N28.00E32SWNW"/>
    <n v="2642.5259059999998"/>
    <n v="14265.75282"/>
    <n v="0.3274966212121212"/>
  </r>
  <r>
    <n v="144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41"/>
    <s v="WM"/>
    <x v="0"/>
    <x v="0"/>
    <x v="1"/>
    <x v="0"/>
    <x v="7"/>
    <x v="2"/>
    <x v="1"/>
    <s v="NESE"/>
    <s v="BLM"/>
    <s v="WM3.00N27.00E"/>
    <s v="WM3.00N27.00E20"/>
    <s v="WM3.00N27.00E20NESE"/>
    <n v="759.43981900000006"/>
    <n v="14333.84491"/>
    <n v="0.32905980050505051"/>
  </r>
  <r>
    <n v="188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41"/>
    <s v="WM"/>
    <x v="0"/>
    <x v="0"/>
    <x v="1"/>
    <x v="0"/>
    <x v="7"/>
    <x v="2"/>
    <x v="1"/>
    <s v="NESE"/>
    <s v="BLM"/>
    <s v="WM3.00N27.00E"/>
    <s v="WM3.00N27.00E20"/>
    <s v="WM3.00N27.00E20NESE"/>
    <n v="759.43981900000006"/>
    <n v="14333.84491"/>
    <n v="0.32905980050505051"/>
  </r>
  <r>
    <n v="29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41"/>
    <s v="WM"/>
    <x v="0"/>
    <x v="0"/>
    <x v="1"/>
    <x v="0"/>
    <x v="7"/>
    <x v="2"/>
    <x v="1"/>
    <s v="NESE"/>
    <s v="BLM"/>
    <s v="WM3.00N27.00E"/>
    <s v="WM3.00N27.00E20"/>
    <s v="WM3.00N27.00E20NESE"/>
    <n v="759.43981900000006"/>
    <n v="14333.84491"/>
    <n v="0.32905980050505051"/>
  </r>
  <r>
    <n v="44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1"/>
    <s v="WM"/>
    <x v="0"/>
    <x v="0"/>
    <x v="1"/>
    <x v="0"/>
    <x v="7"/>
    <x v="2"/>
    <x v="1"/>
    <s v="NESE"/>
    <s v="BLM"/>
    <s v="WM3.00N27.00E"/>
    <s v="WM3.00N27.00E20"/>
    <s v="WM3.00N27.00E20NESE"/>
    <n v="759.43981900000006"/>
    <n v="14333.84491"/>
    <n v="0.32905980050505051"/>
  </r>
  <r>
    <n v="68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1"/>
    <s v="WM"/>
    <x v="0"/>
    <x v="0"/>
    <x v="1"/>
    <x v="0"/>
    <x v="7"/>
    <x v="2"/>
    <x v="1"/>
    <s v="NESE"/>
    <s v="BLM"/>
    <s v="WM3.00N27.00E"/>
    <s v="WM3.00N27.00E20"/>
    <s v="WM3.00N27.00E20NESE"/>
    <n v="759.43981900000006"/>
    <n v="14333.84491"/>
    <n v="0.32905980050505051"/>
  </r>
  <r>
    <n v="91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1"/>
    <s v="WM"/>
    <x v="0"/>
    <x v="0"/>
    <x v="1"/>
    <x v="0"/>
    <x v="7"/>
    <x v="2"/>
    <x v="1"/>
    <s v="NESE"/>
    <s v="BLM"/>
    <s v="WM3.00N27.00E"/>
    <s v="WM3.00N27.00E20"/>
    <s v="WM3.00N27.00E20NESE"/>
    <n v="759.43981900000006"/>
    <n v="14333.84491"/>
    <n v="0.32905980050505051"/>
  </r>
  <r>
    <n v="114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1"/>
    <s v="WM"/>
    <x v="0"/>
    <x v="0"/>
    <x v="1"/>
    <x v="0"/>
    <x v="7"/>
    <x v="2"/>
    <x v="1"/>
    <s v="NESE"/>
    <s v="BLM"/>
    <s v="WM3.00N27.00E"/>
    <s v="WM3.00N27.00E20"/>
    <s v="WM3.00N27.00E20NESE"/>
    <n v="759.43981900000006"/>
    <n v="14333.84491"/>
    <n v="0.32905980050505051"/>
  </r>
  <r>
    <n v="1309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41"/>
    <s v="WM"/>
    <x v="0"/>
    <x v="0"/>
    <x v="1"/>
    <x v="0"/>
    <x v="7"/>
    <x v="2"/>
    <x v="1"/>
    <s v="NESE"/>
    <s v="BLM"/>
    <s v="WM3.00N27.00E"/>
    <s v="WM3.00N27.00E20"/>
    <s v="WM3.00N27.00E20NESE"/>
    <n v="759.43981900000006"/>
    <n v="14333.84491"/>
    <n v="0.32905980050505051"/>
  </r>
  <r>
    <n v="35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96"/>
    <s v="WM"/>
    <x v="0"/>
    <x v="0"/>
    <x v="2"/>
    <x v="0"/>
    <x v="6"/>
    <x v="3"/>
    <x v="3"/>
    <s v="SENE"/>
    <s v="BLM"/>
    <s v="WM3.00N26.00E"/>
    <s v="WM3.00N26.00E26"/>
    <s v="WM3.00N26.00E26SENE"/>
    <n v="2666.1641599999998"/>
    <n v="16866.701145999999"/>
    <n v="0.38720617874196511"/>
  </r>
  <r>
    <n v="80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62"/>
    <s v="WM"/>
    <x v="0"/>
    <x v="0"/>
    <x v="2"/>
    <x v="0"/>
    <x v="5"/>
    <x v="2"/>
    <x v="3"/>
    <s v="SESE"/>
    <s v="BLM"/>
    <s v="WM3.00N26.00E"/>
    <s v="WM3.00N26.00E23"/>
    <s v="WM3.00N26.00E23SESE"/>
    <n v="1511.5998729999999"/>
    <n v="18431.748943999999"/>
    <n v="0.42313473241505967"/>
  </r>
  <r>
    <n v="102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62"/>
    <s v="WM"/>
    <x v="0"/>
    <x v="0"/>
    <x v="2"/>
    <x v="0"/>
    <x v="5"/>
    <x v="2"/>
    <x v="3"/>
    <s v="SESE"/>
    <s v="BLM"/>
    <s v="WM3.00N26.00E"/>
    <s v="WM3.00N26.00E23"/>
    <s v="WM3.00N26.00E23SESE"/>
    <n v="1511.5998729999999"/>
    <n v="18431.748943999999"/>
    <n v="0.42313473241505967"/>
  </r>
  <r>
    <n v="125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62"/>
    <s v="WM"/>
    <x v="0"/>
    <x v="0"/>
    <x v="2"/>
    <x v="0"/>
    <x v="5"/>
    <x v="2"/>
    <x v="3"/>
    <s v="SESE"/>
    <s v="BLM"/>
    <s v="WM3.00N26.00E"/>
    <s v="WM3.00N26.00E23"/>
    <s v="WM3.00N26.00E23SESE"/>
    <n v="1511.5998729999999"/>
    <n v="18431.748943999999"/>
    <n v="0.42313473241505967"/>
  </r>
  <r>
    <n v="59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1"/>
    <s v="WM"/>
    <x v="0"/>
    <x v="0"/>
    <x v="1"/>
    <x v="0"/>
    <x v="10"/>
    <x v="1"/>
    <x v="1"/>
    <s v="NESW"/>
    <s v="BLM"/>
    <s v="WM3.00N27.00E"/>
    <s v="WM3.00N27.00E21"/>
    <s v="WM3.00N27.00E21NESW"/>
    <n v="682.00421400000005"/>
    <n v="20068.613380999999"/>
    <n v="0.46071196926078972"/>
  </r>
  <r>
    <n v="69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1"/>
    <s v="WM"/>
    <x v="0"/>
    <x v="0"/>
    <x v="1"/>
    <x v="0"/>
    <x v="10"/>
    <x v="1"/>
    <x v="1"/>
    <s v="NESW"/>
    <s v="BLM"/>
    <s v="WM3.00N27.00E"/>
    <s v="WM3.00N27.00E21"/>
    <s v="WM3.00N27.00E21NESW"/>
    <n v="682.00421400000005"/>
    <n v="20068.613380999999"/>
    <n v="0.46071196926078972"/>
  </r>
  <r>
    <n v="91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1"/>
    <s v="WM"/>
    <x v="0"/>
    <x v="0"/>
    <x v="1"/>
    <x v="0"/>
    <x v="10"/>
    <x v="1"/>
    <x v="1"/>
    <s v="NESW"/>
    <s v="BLM"/>
    <s v="WM3.00N27.00E"/>
    <s v="WM3.00N27.00E21"/>
    <s v="WM3.00N27.00E21NESW"/>
    <n v="682.00421400000005"/>
    <n v="20068.613380999999"/>
    <n v="0.46071196926078972"/>
  </r>
  <r>
    <n v="114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1"/>
    <s v="WM"/>
    <x v="0"/>
    <x v="0"/>
    <x v="1"/>
    <x v="0"/>
    <x v="10"/>
    <x v="1"/>
    <x v="1"/>
    <s v="NESW"/>
    <s v="BLM"/>
    <s v="WM3.00N27.00E"/>
    <s v="WM3.00N27.00E21"/>
    <s v="WM3.00N27.00E21NESW"/>
    <n v="682.00421400000005"/>
    <n v="20068.613380999999"/>
    <n v="0.46071196926078972"/>
  </r>
  <r>
    <n v="79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7"/>
    <s v="WM"/>
    <x v="0"/>
    <x v="0"/>
    <x v="2"/>
    <x v="0"/>
    <x v="6"/>
    <x v="2"/>
    <x v="1"/>
    <s v="NESE"/>
    <s v="BLM"/>
    <s v="WM3.00N26.00E"/>
    <s v="WM3.00N26.00E26"/>
    <s v="WM3.00N26.00E26NESE"/>
    <n v="1613.824376"/>
    <n v="20394.026610000001"/>
    <n v="0.46818242906336088"/>
  </r>
  <r>
    <n v="102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7"/>
    <s v="WM"/>
    <x v="0"/>
    <x v="0"/>
    <x v="2"/>
    <x v="0"/>
    <x v="6"/>
    <x v="2"/>
    <x v="1"/>
    <s v="NESE"/>
    <s v="BLM"/>
    <s v="WM3.00N26.00E"/>
    <s v="WM3.00N26.00E26"/>
    <s v="WM3.00N26.00E26NESE"/>
    <n v="1613.824376"/>
    <n v="20394.026610000001"/>
    <n v="0.46818242906336088"/>
  </r>
  <r>
    <n v="125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7"/>
    <s v="WM"/>
    <x v="0"/>
    <x v="0"/>
    <x v="2"/>
    <x v="0"/>
    <x v="6"/>
    <x v="2"/>
    <x v="1"/>
    <s v="NESE"/>
    <s v="BLM"/>
    <s v="WM3.00N26.00E"/>
    <s v="WM3.00N26.00E26"/>
    <s v="WM3.00N26.00E26NESE"/>
    <n v="1613.824376"/>
    <n v="20394.026610000001"/>
    <n v="0.46818242906336088"/>
  </r>
  <r>
    <n v="38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12"/>
    <s v="WM"/>
    <x v="0"/>
    <x v="0"/>
    <x v="1"/>
    <x v="0"/>
    <x v="0"/>
    <x v="1"/>
    <x v="0"/>
    <s v="SWSW"/>
    <s v="BLM"/>
    <s v="WM3.00N27.00E"/>
    <s v="WM3.00N27.00E32"/>
    <s v="WM3.00N27.00E32SWSW"/>
    <n v="732.42361800000003"/>
    <n v="21789.055236"/>
    <n v="0.50020787961432511"/>
  </r>
  <r>
    <n v="79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5"/>
    <s v="WM"/>
    <x v="0"/>
    <x v="0"/>
    <x v="2"/>
    <x v="0"/>
    <x v="6"/>
    <x v="3"/>
    <x v="1"/>
    <s v="NENE"/>
    <s v="BLM"/>
    <s v="WM3.00N26.00E"/>
    <s v="WM3.00N26.00E26"/>
    <s v="WM3.00N26.00E26NENE"/>
    <n v="1601.8716569999999"/>
    <n v="23022.602621999999"/>
    <n v="0.52852623099173546"/>
  </r>
  <r>
    <n v="102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5"/>
    <s v="WM"/>
    <x v="0"/>
    <x v="0"/>
    <x v="2"/>
    <x v="0"/>
    <x v="6"/>
    <x v="3"/>
    <x v="1"/>
    <s v="NENE"/>
    <s v="BLM"/>
    <s v="WM3.00N26.00E"/>
    <s v="WM3.00N26.00E26"/>
    <s v="WM3.00N26.00E26NENE"/>
    <n v="1601.8716569999999"/>
    <n v="23022.602621999999"/>
    <n v="0.52852623099173546"/>
  </r>
  <r>
    <n v="125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5"/>
    <s v="WM"/>
    <x v="0"/>
    <x v="0"/>
    <x v="2"/>
    <x v="0"/>
    <x v="6"/>
    <x v="3"/>
    <x v="1"/>
    <s v="NENE"/>
    <s v="BLM"/>
    <s v="WM3.00N26.00E"/>
    <s v="WM3.00N26.00E26"/>
    <s v="WM3.00N26.00E26NENE"/>
    <n v="1601.8716569999999"/>
    <n v="23022.602621999999"/>
    <n v="0.52852623099173546"/>
  </r>
  <r>
    <n v="145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43"/>
    <s v="WM"/>
    <x v="0"/>
    <x v="0"/>
    <x v="1"/>
    <x v="0"/>
    <x v="7"/>
    <x v="2"/>
    <x v="3"/>
    <s v="SESE"/>
    <s v="BLM"/>
    <s v="WM3.00N27.00E"/>
    <s v="WM3.00N27.00E20"/>
    <s v="WM3.00N27.00E20SESE"/>
    <n v="1024.2841860000001"/>
    <n v="23346.541945000001"/>
    <n v="0.53596285456841142"/>
  </r>
  <r>
    <n v="184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43"/>
    <s v="WM"/>
    <x v="0"/>
    <x v="0"/>
    <x v="1"/>
    <x v="0"/>
    <x v="7"/>
    <x v="2"/>
    <x v="3"/>
    <s v="SESE"/>
    <s v="BLM"/>
    <s v="WM3.00N27.00E"/>
    <s v="WM3.00N27.00E20"/>
    <s v="WM3.00N27.00E20SESE"/>
    <n v="1024.2841860000001"/>
    <n v="23346.541945000001"/>
    <n v="0.53596285456841142"/>
  </r>
  <r>
    <n v="28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43"/>
    <s v="WM"/>
    <x v="0"/>
    <x v="0"/>
    <x v="1"/>
    <x v="0"/>
    <x v="7"/>
    <x v="2"/>
    <x v="3"/>
    <s v="SESE"/>
    <s v="BLM"/>
    <s v="WM3.00N27.00E"/>
    <s v="WM3.00N27.00E20"/>
    <s v="WM3.00N27.00E20SESE"/>
    <n v="1024.2841860000001"/>
    <n v="23346.541945000001"/>
    <n v="0.53596285456841142"/>
  </r>
  <r>
    <n v="43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3"/>
    <s v="WM"/>
    <x v="0"/>
    <x v="0"/>
    <x v="1"/>
    <x v="0"/>
    <x v="7"/>
    <x v="2"/>
    <x v="3"/>
    <s v="SESE"/>
    <s v="BLM"/>
    <s v="WM3.00N27.00E"/>
    <s v="WM3.00N27.00E20"/>
    <s v="WM3.00N27.00E20SESE"/>
    <n v="1024.2841860000001"/>
    <n v="23346.541945000001"/>
    <n v="0.53596285456841142"/>
  </r>
  <r>
    <n v="68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3"/>
    <s v="WM"/>
    <x v="0"/>
    <x v="0"/>
    <x v="1"/>
    <x v="0"/>
    <x v="7"/>
    <x v="2"/>
    <x v="3"/>
    <s v="SESE"/>
    <s v="BLM"/>
    <s v="WM3.00N27.00E"/>
    <s v="WM3.00N27.00E20"/>
    <s v="WM3.00N27.00E20SESE"/>
    <n v="1024.2841860000001"/>
    <n v="23346.541945000001"/>
    <n v="0.53596285456841142"/>
  </r>
  <r>
    <n v="90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3"/>
    <s v="WM"/>
    <x v="0"/>
    <x v="0"/>
    <x v="1"/>
    <x v="0"/>
    <x v="7"/>
    <x v="2"/>
    <x v="3"/>
    <s v="SESE"/>
    <s v="BLM"/>
    <s v="WM3.00N27.00E"/>
    <s v="WM3.00N27.00E20"/>
    <s v="WM3.00N27.00E20SESE"/>
    <n v="1024.2841860000001"/>
    <n v="23346.541945000001"/>
    <n v="0.53596285456841142"/>
  </r>
  <r>
    <n v="113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3"/>
    <s v="WM"/>
    <x v="0"/>
    <x v="0"/>
    <x v="1"/>
    <x v="0"/>
    <x v="7"/>
    <x v="2"/>
    <x v="3"/>
    <s v="SESE"/>
    <s v="BLM"/>
    <s v="WM3.00N27.00E"/>
    <s v="WM3.00N27.00E20"/>
    <s v="WM3.00N27.00E20SESE"/>
    <n v="1024.2841860000001"/>
    <n v="23346.541945000001"/>
    <n v="0.53596285456841142"/>
  </r>
  <r>
    <n v="1305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43"/>
    <s v="WM"/>
    <x v="0"/>
    <x v="0"/>
    <x v="1"/>
    <x v="0"/>
    <x v="7"/>
    <x v="2"/>
    <x v="3"/>
    <s v="SESE"/>
    <s v="BLM"/>
    <s v="WM3.00N27.00E"/>
    <s v="WM3.00N27.00E20"/>
    <s v="WM3.00N27.00E20SESE"/>
    <n v="1024.2841860000001"/>
    <n v="23346.541945000001"/>
    <n v="0.53596285456841142"/>
  </r>
  <r>
    <n v="58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39"/>
    <s v="WM"/>
    <x v="0"/>
    <x v="0"/>
    <x v="1"/>
    <x v="0"/>
    <x v="7"/>
    <x v="0"/>
    <x v="1"/>
    <s v="NENW"/>
    <s v="BLM"/>
    <s v="WM3.00N27.00E"/>
    <s v="WM3.00N27.00E20"/>
    <s v="WM3.00N27.00E20NENW"/>
    <n v="1317.4372490000001"/>
    <n v="29295.313647999999"/>
    <n v="0.67252786152433419"/>
  </r>
  <r>
    <n v="44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97"/>
    <s v="WM"/>
    <x v="0"/>
    <x v="0"/>
    <x v="2"/>
    <x v="0"/>
    <x v="6"/>
    <x v="2"/>
    <x v="1"/>
    <s v="NESE"/>
    <s v="BLM"/>
    <s v="WM3.00N26.00E"/>
    <s v="WM3.00N26.00E26"/>
    <s v="WM3.00N26.00E26NESE"/>
    <n v="1644.952614"/>
    <n v="32483.311357999999"/>
    <n v="0.74571421850321395"/>
  </r>
  <r>
    <n v="127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97"/>
    <s v="WM"/>
    <x v="0"/>
    <x v="0"/>
    <x v="2"/>
    <x v="0"/>
    <x v="6"/>
    <x v="2"/>
    <x v="1"/>
    <s v="NESE"/>
    <s v="BLM"/>
    <s v="WM3.00N26.00E"/>
    <s v="WM3.00N26.00E26"/>
    <s v="WM3.00N26.00E26NESE"/>
    <n v="1644.952614"/>
    <n v="32483.311357999999"/>
    <n v="0.74571421850321395"/>
  </r>
  <r>
    <n v="253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97"/>
    <s v="WM"/>
    <x v="0"/>
    <x v="0"/>
    <x v="2"/>
    <x v="0"/>
    <x v="6"/>
    <x v="2"/>
    <x v="1"/>
    <s v="NESE"/>
    <s v="BLM"/>
    <s v="WM3.00N26.00E"/>
    <s v="WM3.00N26.00E26"/>
    <s v="WM3.00N26.00E26NESE"/>
    <n v="1644.952614"/>
    <n v="32483.311357999999"/>
    <n v="0.74571421850321395"/>
  </r>
  <r>
    <n v="62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46"/>
    <s v="WM"/>
    <x v="0"/>
    <x v="0"/>
    <x v="1"/>
    <x v="0"/>
    <x v="7"/>
    <x v="1"/>
    <x v="2"/>
    <s v="NWSW"/>
    <s v="BLM"/>
    <s v="WM3.00N27.00E"/>
    <s v="WM3.00N27.00E20"/>
    <s v="WM3.00N27.00E20NWSW"/>
    <n v="1118.5005289999999"/>
    <n v="33769.496335999997"/>
    <n v="0.77524096271808995"/>
  </r>
  <r>
    <n v="97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46"/>
    <s v="WM"/>
    <x v="0"/>
    <x v="0"/>
    <x v="1"/>
    <x v="0"/>
    <x v="7"/>
    <x v="1"/>
    <x v="2"/>
    <s v="NWSW"/>
    <s v="BLM"/>
    <s v="WM3.00N27.00E"/>
    <s v="WM3.00N27.00E20"/>
    <s v="WM3.00N27.00E20NWSW"/>
    <n v="1118.5005289999999"/>
    <n v="33769.496335999997"/>
    <n v="0.77524096271808995"/>
  </r>
  <r>
    <n v="208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46"/>
    <s v="WM"/>
    <x v="0"/>
    <x v="0"/>
    <x v="1"/>
    <x v="0"/>
    <x v="7"/>
    <x v="1"/>
    <x v="2"/>
    <s v="NWSW"/>
    <s v="BLM"/>
    <s v="WM3.00N27.00E"/>
    <s v="WM3.00N27.00E20"/>
    <s v="WM3.00N27.00E20NWSW"/>
    <n v="1118.5005289999999"/>
    <n v="33769.496335999997"/>
    <n v="0.77524096271808995"/>
  </r>
  <r>
    <n v="31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46"/>
    <s v="WM"/>
    <x v="0"/>
    <x v="0"/>
    <x v="1"/>
    <x v="0"/>
    <x v="7"/>
    <x v="1"/>
    <x v="2"/>
    <s v="NWSW"/>
    <s v="BLM"/>
    <s v="WM3.00N27.00E"/>
    <s v="WM3.00N27.00E20"/>
    <s v="WM3.00N27.00E20NWSW"/>
    <n v="1118.5005289999999"/>
    <n v="33769.496335999997"/>
    <n v="0.77524096271808995"/>
  </r>
  <r>
    <n v="46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6"/>
    <s v="WM"/>
    <x v="0"/>
    <x v="0"/>
    <x v="1"/>
    <x v="0"/>
    <x v="7"/>
    <x v="1"/>
    <x v="2"/>
    <s v="NWSW"/>
    <s v="BLM"/>
    <s v="WM3.00N27.00E"/>
    <s v="WM3.00N27.00E20"/>
    <s v="WM3.00N27.00E20NWSW"/>
    <n v="1118.5005289999999"/>
    <n v="33769.496335999997"/>
    <n v="0.77524096271808995"/>
  </r>
  <r>
    <n v="75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6"/>
    <s v="WM"/>
    <x v="0"/>
    <x v="0"/>
    <x v="1"/>
    <x v="0"/>
    <x v="7"/>
    <x v="1"/>
    <x v="2"/>
    <s v="NWSW"/>
    <s v="BLM"/>
    <s v="WM3.00N27.00E"/>
    <s v="WM3.00N27.00E20"/>
    <s v="WM3.00N27.00E20NWSW"/>
    <n v="1118.5005289999999"/>
    <n v="33769.496335999997"/>
    <n v="0.77524096271808995"/>
  </r>
  <r>
    <n v="97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6"/>
    <s v="WM"/>
    <x v="0"/>
    <x v="0"/>
    <x v="1"/>
    <x v="0"/>
    <x v="7"/>
    <x v="1"/>
    <x v="2"/>
    <s v="NWSW"/>
    <s v="BLM"/>
    <s v="WM3.00N27.00E"/>
    <s v="WM3.00N27.00E20"/>
    <s v="WM3.00N27.00E20NWSW"/>
    <n v="1118.5005289999999"/>
    <n v="33769.496335999997"/>
    <n v="0.77524096271808995"/>
  </r>
  <r>
    <n v="120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6"/>
    <s v="WM"/>
    <x v="0"/>
    <x v="0"/>
    <x v="1"/>
    <x v="0"/>
    <x v="7"/>
    <x v="1"/>
    <x v="2"/>
    <s v="NWSW"/>
    <s v="BLM"/>
    <s v="WM3.00N27.00E"/>
    <s v="WM3.00N27.00E20"/>
    <s v="WM3.00N27.00E20NWSW"/>
    <n v="1118.5005289999999"/>
    <n v="33769.496335999997"/>
    <n v="0.77524096271808995"/>
  </r>
  <r>
    <n v="1356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1"/>
    <s v="WM"/>
    <x v="1"/>
    <x v="0"/>
    <x v="1"/>
    <x v="0"/>
    <x v="11"/>
    <x v="3"/>
    <x v="2"/>
    <s v="NWNE"/>
    <s v="BLM"/>
    <s v="WM2.00N27.00E"/>
    <s v="WM2.00N27.00E5"/>
    <s v="WM2.00N27.00E5NWNE"/>
    <n v="1369.447752"/>
    <n v="34274.197291999997"/>
    <n v="0.78682730238751142"/>
  </r>
  <r>
    <n v="52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"/>
    <s v="WM"/>
    <x v="1"/>
    <x v="0"/>
    <x v="1"/>
    <x v="0"/>
    <x v="11"/>
    <x v="3"/>
    <x v="2"/>
    <s v="NWNE"/>
    <s v="BLM"/>
    <s v="WM2.00N27.00E"/>
    <s v="WM2.00N27.00E5"/>
    <s v="WM2.00N27.00E5NWNE"/>
    <n v="1380.994612"/>
    <n v="34768.300809"/>
    <n v="0.79817035833333339"/>
  </r>
  <r>
    <n v="70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"/>
    <s v="WM"/>
    <x v="1"/>
    <x v="0"/>
    <x v="1"/>
    <x v="0"/>
    <x v="11"/>
    <x v="3"/>
    <x v="2"/>
    <s v="NWNE"/>
    <s v="BLM"/>
    <s v="WM2.00N27.00E"/>
    <s v="WM2.00N27.00E5"/>
    <s v="WM2.00N27.00E5NWNE"/>
    <n v="1380.994612"/>
    <n v="34768.300809"/>
    <n v="0.79817035833333339"/>
  </r>
  <r>
    <n v="93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"/>
    <s v="WM"/>
    <x v="1"/>
    <x v="0"/>
    <x v="1"/>
    <x v="0"/>
    <x v="11"/>
    <x v="3"/>
    <x v="2"/>
    <s v="NWNE"/>
    <s v="BLM"/>
    <s v="WM2.00N27.00E"/>
    <s v="WM2.00N27.00E5"/>
    <s v="WM2.00N27.00E5NWNE"/>
    <n v="1380.994612"/>
    <n v="34768.300809"/>
    <n v="0.79817035833333339"/>
  </r>
  <r>
    <n v="116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"/>
    <s v="WM"/>
    <x v="1"/>
    <x v="0"/>
    <x v="1"/>
    <x v="0"/>
    <x v="11"/>
    <x v="3"/>
    <x v="2"/>
    <s v="NWNE"/>
    <s v="BLM"/>
    <s v="WM2.00N27.00E"/>
    <s v="WM2.00N27.00E5"/>
    <s v="WM2.00N27.00E5NWNE"/>
    <n v="1380.994612"/>
    <n v="34768.300809"/>
    <n v="0.79817035833333339"/>
  </r>
  <r>
    <n v="79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6"/>
    <s v="WM"/>
    <x v="0"/>
    <x v="0"/>
    <x v="2"/>
    <x v="0"/>
    <x v="6"/>
    <x v="3"/>
    <x v="3"/>
    <s v="SENE"/>
    <s v="BLM"/>
    <s v="WM3.00N26.00E"/>
    <s v="WM3.00N26.00E26"/>
    <s v="WM3.00N26.00E26SENE"/>
    <n v="2696.5803679999999"/>
    <n v="36954.258720999998"/>
    <n v="0.84835304685491275"/>
  </r>
  <r>
    <n v="102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6"/>
    <s v="WM"/>
    <x v="0"/>
    <x v="0"/>
    <x v="2"/>
    <x v="0"/>
    <x v="6"/>
    <x v="3"/>
    <x v="3"/>
    <s v="SENE"/>
    <s v="BLM"/>
    <s v="WM3.00N26.00E"/>
    <s v="WM3.00N26.00E26"/>
    <s v="WM3.00N26.00E26SENE"/>
    <n v="2696.5803679999999"/>
    <n v="36954.258720999998"/>
    <n v="0.84835304685491275"/>
  </r>
  <r>
    <n v="125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6"/>
    <s v="WM"/>
    <x v="0"/>
    <x v="0"/>
    <x v="2"/>
    <x v="0"/>
    <x v="6"/>
    <x v="3"/>
    <x v="3"/>
    <s v="SENE"/>
    <s v="BLM"/>
    <s v="WM3.00N26.00E"/>
    <s v="WM3.00N26.00E26"/>
    <s v="WM3.00N26.00E26SENE"/>
    <n v="2696.5803679999999"/>
    <n v="36954.258720999998"/>
    <n v="0.84835304685491275"/>
  </r>
  <r>
    <n v="374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05"/>
    <s v="WM"/>
    <x v="0"/>
    <x v="0"/>
    <x v="1"/>
    <x v="0"/>
    <x v="2"/>
    <x v="3"/>
    <x v="0"/>
    <s v="SWNE"/>
    <s v="BLM"/>
    <s v="WM3.00N27.00E"/>
    <s v="WM3.00N27.00E16"/>
    <s v="WM3.00N27.00E16SWNE"/>
    <n v="954.89618299999995"/>
    <n v="43574.266697999999"/>
    <n v="1.0003275183195592"/>
  </r>
  <r>
    <n v="40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5"/>
    <s v="WM"/>
    <x v="0"/>
    <x v="0"/>
    <x v="1"/>
    <x v="0"/>
    <x v="2"/>
    <x v="3"/>
    <x v="0"/>
    <s v="SWNE"/>
    <s v="BLM"/>
    <s v="WM3.00N27.00E"/>
    <s v="WM3.00N27.00E16"/>
    <s v="WM3.00N27.00E16SWNE"/>
    <n v="954.89618299999995"/>
    <n v="43574.266697999999"/>
    <n v="1.0003275183195592"/>
  </r>
  <r>
    <n v="63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5"/>
    <s v="WM"/>
    <x v="0"/>
    <x v="0"/>
    <x v="1"/>
    <x v="0"/>
    <x v="2"/>
    <x v="3"/>
    <x v="0"/>
    <s v="SWNE"/>
    <s v="BLM"/>
    <s v="WM3.00N27.00E"/>
    <s v="WM3.00N27.00E16"/>
    <s v="WM3.00N27.00E16SWNE"/>
    <n v="954.89618299999995"/>
    <n v="43574.266697999999"/>
    <n v="1.0003275183195592"/>
  </r>
  <r>
    <n v="85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5"/>
    <s v="WM"/>
    <x v="0"/>
    <x v="0"/>
    <x v="1"/>
    <x v="0"/>
    <x v="2"/>
    <x v="3"/>
    <x v="0"/>
    <s v="SWNE"/>
    <s v="BLM"/>
    <s v="WM3.00N27.00E"/>
    <s v="WM3.00N27.00E16"/>
    <s v="WM3.00N27.00E16SWNE"/>
    <n v="954.89618299999995"/>
    <n v="43574.266697999999"/>
    <n v="1.0003275183195592"/>
  </r>
  <r>
    <n v="108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5"/>
    <s v="WM"/>
    <x v="0"/>
    <x v="0"/>
    <x v="1"/>
    <x v="0"/>
    <x v="2"/>
    <x v="3"/>
    <x v="0"/>
    <s v="SWNE"/>
    <s v="BLM"/>
    <s v="WM3.00N27.00E"/>
    <s v="WM3.00N27.00E16"/>
    <s v="WM3.00N27.00E16SWNE"/>
    <n v="954.89618299999995"/>
    <n v="43574.266697999999"/>
    <n v="1.0003275183195592"/>
  </r>
  <r>
    <n v="1321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201"/>
    <s v="WM"/>
    <x v="0"/>
    <x v="0"/>
    <x v="1"/>
    <x v="0"/>
    <x v="9"/>
    <x v="0"/>
    <x v="3"/>
    <s v="SENW"/>
    <s v="BLM"/>
    <s v="WM3.00N27.00E"/>
    <s v="WM3.00N27.00E30"/>
    <s v="WM3.00N27.00E30SENW"/>
    <n v="1212.1780100000001"/>
    <n v="46654.758030999998"/>
    <n v="1.0710458684802571"/>
  </r>
  <r>
    <n v="60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7"/>
    <s v="WM"/>
    <x v="0"/>
    <x v="0"/>
    <x v="1"/>
    <x v="0"/>
    <x v="12"/>
    <x v="3"/>
    <x v="1"/>
    <s v="NENE"/>
    <s v="BLM"/>
    <s v="WM3.00N27.00E"/>
    <s v="WM3.00N27.00E28"/>
    <s v="WM3.00N27.00E28NENE"/>
    <n v="1115.0961500000001"/>
    <n v="51819.032308000002"/>
    <n v="1.1896012926538109"/>
  </r>
  <r>
    <n v="64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7"/>
    <s v="WM"/>
    <x v="0"/>
    <x v="0"/>
    <x v="1"/>
    <x v="0"/>
    <x v="12"/>
    <x v="3"/>
    <x v="1"/>
    <s v="NENE"/>
    <s v="BLM"/>
    <s v="WM3.00N27.00E"/>
    <s v="WM3.00N27.00E28"/>
    <s v="WM3.00N27.00E28NENE"/>
    <n v="1115.0961500000001"/>
    <n v="51819.032308000002"/>
    <n v="1.1896012926538109"/>
  </r>
  <r>
    <n v="87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7"/>
    <s v="WM"/>
    <x v="0"/>
    <x v="0"/>
    <x v="1"/>
    <x v="0"/>
    <x v="12"/>
    <x v="3"/>
    <x v="1"/>
    <s v="NENE"/>
    <s v="BLM"/>
    <s v="WM3.00N27.00E"/>
    <s v="WM3.00N27.00E28"/>
    <s v="WM3.00N27.00E28NENE"/>
    <n v="1115.0961500000001"/>
    <n v="51819.032308000002"/>
    <n v="1.1896012926538109"/>
  </r>
  <r>
    <n v="110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7"/>
    <s v="WM"/>
    <x v="0"/>
    <x v="0"/>
    <x v="1"/>
    <x v="0"/>
    <x v="12"/>
    <x v="3"/>
    <x v="1"/>
    <s v="NENE"/>
    <s v="BLM"/>
    <s v="WM3.00N27.00E"/>
    <s v="WM3.00N27.00E28"/>
    <s v="WM3.00N27.00E28NENE"/>
    <n v="1115.0961500000001"/>
    <n v="51819.032308000002"/>
    <n v="1.1896012926538109"/>
  </r>
  <r>
    <n v="129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95"/>
    <s v="WM"/>
    <x v="0"/>
    <x v="0"/>
    <x v="2"/>
    <x v="0"/>
    <x v="6"/>
    <x v="3"/>
    <x v="1"/>
    <s v="NENE"/>
    <s v="BLM"/>
    <s v="WM3.00N26.00E"/>
    <s v="WM3.00N26.00E26"/>
    <s v="WM3.00N26.00E26NENE"/>
    <n v="1674.6657760000001"/>
    <n v="51997.920658000003"/>
    <n v="1.1937080040863177"/>
  </r>
  <r>
    <n v="42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95"/>
    <s v="WM"/>
    <x v="0"/>
    <x v="0"/>
    <x v="2"/>
    <x v="0"/>
    <x v="6"/>
    <x v="3"/>
    <x v="1"/>
    <s v="NENE"/>
    <s v="BLM"/>
    <s v="WM3.00N26.00E"/>
    <s v="WM3.00N26.00E26"/>
    <s v="WM3.00N26.00E26NENE"/>
    <n v="1674.665778"/>
    <n v="51997.966304000001"/>
    <n v="1.1937090519742883"/>
  </r>
  <r>
    <n v="255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95"/>
    <s v="WM"/>
    <x v="0"/>
    <x v="0"/>
    <x v="2"/>
    <x v="0"/>
    <x v="6"/>
    <x v="3"/>
    <x v="1"/>
    <s v="NENE"/>
    <s v="BLM"/>
    <s v="WM3.00N26.00E"/>
    <s v="WM3.00N26.00E26"/>
    <s v="WM3.00N26.00E26NENE"/>
    <n v="1674.665778"/>
    <n v="51997.966304000001"/>
    <n v="1.1937090519742883"/>
  </r>
  <r>
    <n v="53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"/>
    <s v="WM"/>
    <x v="1"/>
    <x v="0"/>
    <x v="1"/>
    <x v="0"/>
    <x v="13"/>
    <x v="3"/>
    <x v="0"/>
    <s v="SWNE"/>
    <s v="BLM"/>
    <s v="WM2.00N27.00E"/>
    <s v="WM2.00N27.00E6"/>
    <s v="WM2.00N27.00E6SWNE"/>
    <n v="1255.4314919999999"/>
    <n v="52252.061515000001"/>
    <n v="1.1995422753673095"/>
  </r>
  <r>
    <n v="81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"/>
    <s v="WM"/>
    <x v="1"/>
    <x v="0"/>
    <x v="1"/>
    <x v="0"/>
    <x v="13"/>
    <x v="3"/>
    <x v="0"/>
    <s v="SWNE"/>
    <s v="BLM"/>
    <s v="WM2.00N27.00E"/>
    <s v="WM2.00N27.00E6"/>
    <s v="WM2.00N27.00E6SWNE"/>
    <n v="1255.4314919999999"/>
    <n v="52252.061515000001"/>
    <n v="1.1995422753673095"/>
  </r>
  <r>
    <n v="104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"/>
    <s v="WM"/>
    <x v="1"/>
    <x v="0"/>
    <x v="1"/>
    <x v="0"/>
    <x v="13"/>
    <x v="3"/>
    <x v="0"/>
    <s v="SWNE"/>
    <s v="BLM"/>
    <s v="WM2.00N27.00E"/>
    <s v="WM2.00N27.00E6"/>
    <s v="WM2.00N27.00E6SWNE"/>
    <n v="1255.4314919999999"/>
    <n v="52252.061515000001"/>
    <n v="1.1995422753673095"/>
  </r>
  <r>
    <n v="127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"/>
    <s v="WM"/>
    <x v="1"/>
    <x v="0"/>
    <x v="1"/>
    <x v="0"/>
    <x v="13"/>
    <x v="3"/>
    <x v="0"/>
    <s v="SWNE"/>
    <s v="BLM"/>
    <s v="WM2.00N27.00E"/>
    <s v="WM2.00N27.00E6"/>
    <s v="WM2.00N27.00E6SWNE"/>
    <n v="1255.4314919999999"/>
    <n v="52252.061515000001"/>
    <n v="1.1995422753673095"/>
  </r>
  <r>
    <n v="1381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17"/>
    <s v="WM"/>
    <x v="1"/>
    <x v="0"/>
    <x v="1"/>
    <x v="0"/>
    <x v="13"/>
    <x v="3"/>
    <x v="0"/>
    <s v="SWNE"/>
    <s v="BLM"/>
    <s v="WM2.00N27.00E"/>
    <s v="WM2.00N27.00E6"/>
    <s v="WM2.00N27.00E6SWNE"/>
    <n v="1255.4314919999999"/>
    <n v="52252.061515000001"/>
    <n v="1.1995422753673095"/>
  </r>
  <r>
    <n v="142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35"/>
    <s v="WM"/>
    <x v="0"/>
    <x v="0"/>
    <x v="1"/>
    <x v="0"/>
    <x v="7"/>
    <x v="3"/>
    <x v="1"/>
    <s v="NENE"/>
    <s v="BLM"/>
    <s v="WM3.00N27.00E"/>
    <s v="WM3.00N27.00E20"/>
    <s v="WM3.00N27.00E20NENE"/>
    <n v="1244.4816450000001"/>
    <n v="53370.662472999997"/>
    <n v="1.2252218198576674"/>
  </r>
  <r>
    <n v="177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35"/>
    <s v="WM"/>
    <x v="0"/>
    <x v="0"/>
    <x v="1"/>
    <x v="0"/>
    <x v="7"/>
    <x v="3"/>
    <x v="1"/>
    <s v="NENE"/>
    <s v="BLM"/>
    <s v="WM3.00N27.00E"/>
    <s v="WM3.00N27.00E20"/>
    <s v="WM3.00N27.00E20NENE"/>
    <n v="1244.4820130000001"/>
    <n v="53370.663034999998"/>
    <n v="1.2252218327594122"/>
  </r>
  <r>
    <n v="1299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35"/>
    <s v="WM"/>
    <x v="0"/>
    <x v="0"/>
    <x v="1"/>
    <x v="0"/>
    <x v="7"/>
    <x v="3"/>
    <x v="1"/>
    <s v="NENE"/>
    <s v="BLM"/>
    <s v="WM3.00N27.00E"/>
    <s v="WM3.00N27.00E20"/>
    <s v="WM3.00N27.00E20NENE"/>
    <n v="1244.4820130000001"/>
    <n v="53370.663034999998"/>
    <n v="1.2252218327594122"/>
  </r>
  <r>
    <n v="37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06"/>
    <s v="WM"/>
    <x v="0"/>
    <x v="0"/>
    <x v="1"/>
    <x v="0"/>
    <x v="2"/>
    <x v="0"/>
    <x v="0"/>
    <s v="SWNW"/>
    <s v="BLM"/>
    <s v="WM3.00N27.00E"/>
    <s v="WM3.00N27.00E16"/>
    <s v="WM3.00N27.00E16SWNW"/>
    <n v="1196.334515"/>
    <n v="55079.506258000001"/>
    <n v="1.2644514751606979"/>
  </r>
  <r>
    <n v="43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6"/>
    <s v="WM"/>
    <x v="0"/>
    <x v="0"/>
    <x v="1"/>
    <x v="0"/>
    <x v="2"/>
    <x v="0"/>
    <x v="0"/>
    <s v="SWNW"/>
    <s v="BLM"/>
    <s v="WM3.00N27.00E"/>
    <s v="WM3.00N27.00E16"/>
    <s v="WM3.00N27.00E16SWNW"/>
    <n v="1196.334515"/>
    <n v="55079.506258000001"/>
    <n v="1.2644514751606979"/>
  </r>
  <r>
    <n v="67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6"/>
    <s v="WM"/>
    <x v="0"/>
    <x v="0"/>
    <x v="1"/>
    <x v="0"/>
    <x v="2"/>
    <x v="0"/>
    <x v="0"/>
    <s v="SWNW"/>
    <s v="BLM"/>
    <s v="WM3.00N27.00E"/>
    <s v="WM3.00N27.00E16"/>
    <s v="WM3.00N27.00E16SWNW"/>
    <n v="1196.334515"/>
    <n v="55079.506258000001"/>
    <n v="1.2644514751606979"/>
  </r>
  <r>
    <n v="90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6"/>
    <s v="WM"/>
    <x v="0"/>
    <x v="0"/>
    <x v="1"/>
    <x v="0"/>
    <x v="2"/>
    <x v="0"/>
    <x v="0"/>
    <s v="SWNW"/>
    <s v="BLM"/>
    <s v="WM3.00N27.00E"/>
    <s v="WM3.00N27.00E16"/>
    <s v="WM3.00N27.00E16SWNW"/>
    <n v="1196.334515"/>
    <n v="55079.506258000001"/>
    <n v="1.2644514751606979"/>
  </r>
  <r>
    <n v="112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6"/>
    <s v="WM"/>
    <x v="0"/>
    <x v="0"/>
    <x v="1"/>
    <x v="0"/>
    <x v="2"/>
    <x v="0"/>
    <x v="0"/>
    <s v="SWNW"/>
    <s v="BLM"/>
    <s v="WM3.00N27.00E"/>
    <s v="WM3.00N27.00E16"/>
    <s v="WM3.00N27.00E16SWNW"/>
    <n v="1196.334515"/>
    <n v="55079.506258000001"/>
    <n v="1.2644514751606979"/>
  </r>
  <r>
    <n v="37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99"/>
    <s v="WM"/>
    <x v="0"/>
    <x v="0"/>
    <x v="1"/>
    <x v="0"/>
    <x v="1"/>
    <x v="0"/>
    <x v="0"/>
    <s v="SWNW"/>
    <s v="BLM"/>
    <s v="WM3.00N27.00E"/>
    <s v="WM3.00N27.00E15"/>
    <s v="WM3.00N27.00E15SWNW"/>
    <n v="1193.6812620000001"/>
    <n v="55635.930143999998"/>
    <n v="1.2772252099173553"/>
  </r>
  <r>
    <n v="41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99"/>
    <s v="WM"/>
    <x v="0"/>
    <x v="0"/>
    <x v="1"/>
    <x v="0"/>
    <x v="1"/>
    <x v="0"/>
    <x v="0"/>
    <s v="SWNW"/>
    <s v="BLM"/>
    <s v="WM3.00N27.00E"/>
    <s v="WM3.00N27.00E15"/>
    <s v="WM3.00N27.00E15SWNW"/>
    <n v="1193.6903359999999"/>
    <n v="55636.777717999998"/>
    <n v="1.2772446675390265"/>
  </r>
  <r>
    <n v="63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9"/>
    <s v="WM"/>
    <x v="0"/>
    <x v="0"/>
    <x v="1"/>
    <x v="0"/>
    <x v="1"/>
    <x v="0"/>
    <x v="0"/>
    <s v="SWNW"/>
    <s v="BLM"/>
    <s v="WM3.00N27.00E"/>
    <s v="WM3.00N27.00E15"/>
    <s v="WM3.00N27.00E15SWNW"/>
    <n v="1193.6903359999999"/>
    <n v="55636.777717999998"/>
    <n v="1.2772446675390265"/>
  </r>
  <r>
    <n v="86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9"/>
    <s v="WM"/>
    <x v="0"/>
    <x v="0"/>
    <x v="1"/>
    <x v="0"/>
    <x v="1"/>
    <x v="0"/>
    <x v="0"/>
    <s v="SWNW"/>
    <s v="BLM"/>
    <s v="WM3.00N27.00E"/>
    <s v="WM3.00N27.00E15"/>
    <s v="WM3.00N27.00E15SWNW"/>
    <n v="1193.6903359999999"/>
    <n v="55636.777717999998"/>
    <n v="1.2772446675390265"/>
  </r>
  <r>
    <n v="109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9"/>
    <s v="WM"/>
    <x v="0"/>
    <x v="0"/>
    <x v="1"/>
    <x v="0"/>
    <x v="1"/>
    <x v="0"/>
    <x v="0"/>
    <s v="SWNW"/>
    <s v="BLM"/>
    <s v="WM3.00N27.00E"/>
    <s v="WM3.00N27.00E15"/>
    <s v="WM3.00N27.00E15SWNW"/>
    <n v="1193.6903359999999"/>
    <n v="55636.777717999998"/>
    <n v="1.2772446675390265"/>
  </r>
  <r>
    <n v="1307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40"/>
    <s v="WM"/>
    <x v="0"/>
    <x v="0"/>
    <x v="1"/>
    <x v="0"/>
    <x v="7"/>
    <x v="0"/>
    <x v="3"/>
    <s v="SENW"/>
    <s v="BLM"/>
    <s v="WM3.00N27.00E"/>
    <s v="WM3.00N27.00E20"/>
    <s v="WM3.00N27.00E20SENW"/>
    <n v="1303.3278170000001"/>
    <n v="56037.432416000003"/>
    <n v="1.2864424337924703"/>
  </r>
  <r>
    <n v="1322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99"/>
    <s v="WM"/>
    <x v="0"/>
    <x v="0"/>
    <x v="1"/>
    <x v="0"/>
    <x v="9"/>
    <x v="0"/>
    <x v="1"/>
    <s v="NENW"/>
    <s v="BLM"/>
    <s v="WM3.00N27.00E"/>
    <s v="WM3.00N27.00E30"/>
    <s v="WM3.00N27.00E30NENW"/>
    <n v="1398.38537"/>
    <n v="59395.700533000003"/>
    <n v="1.3635376614554637"/>
  </r>
  <r>
    <n v="378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12"/>
    <s v="WM"/>
    <x v="0"/>
    <x v="0"/>
    <x v="1"/>
    <x v="0"/>
    <x v="3"/>
    <x v="3"/>
    <x v="3"/>
    <s v="SENE"/>
    <s v="BLM"/>
    <s v="WM3.00N27.00E"/>
    <s v="WM3.00N27.00E17"/>
    <s v="WM3.00N27.00E17SENE"/>
    <n v="1300.6895529999999"/>
    <n v="63835.744812999998"/>
    <n v="1.4654670526400366"/>
  </r>
  <r>
    <n v="42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2"/>
    <s v="WM"/>
    <x v="0"/>
    <x v="0"/>
    <x v="1"/>
    <x v="0"/>
    <x v="3"/>
    <x v="3"/>
    <x v="3"/>
    <s v="SENE"/>
    <s v="BLM"/>
    <s v="WM3.00N27.00E"/>
    <s v="WM3.00N27.00E17"/>
    <s v="WM3.00N27.00E17SENE"/>
    <n v="1300.6895529999999"/>
    <n v="63835.744812999998"/>
    <n v="1.4654670526400366"/>
  </r>
  <r>
    <n v="67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12"/>
    <s v="WM"/>
    <x v="0"/>
    <x v="0"/>
    <x v="1"/>
    <x v="0"/>
    <x v="3"/>
    <x v="3"/>
    <x v="3"/>
    <s v="SENE"/>
    <s v="BLM"/>
    <s v="WM3.00N27.00E"/>
    <s v="WM3.00N27.00E17"/>
    <s v="WM3.00N27.00E17SENE"/>
    <n v="1300.6895529999999"/>
    <n v="63835.744812999998"/>
    <n v="1.4654670526400366"/>
  </r>
  <r>
    <n v="90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12"/>
    <s v="WM"/>
    <x v="0"/>
    <x v="0"/>
    <x v="1"/>
    <x v="0"/>
    <x v="3"/>
    <x v="3"/>
    <x v="3"/>
    <s v="SENE"/>
    <s v="BLM"/>
    <s v="WM3.00N27.00E"/>
    <s v="WM3.00N27.00E17"/>
    <s v="WM3.00N27.00E17SENE"/>
    <n v="1300.6895529999999"/>
    <n v="63835.744812999998"/>
    <n v="1.4654670526400366"/>
  </r>
  <r>
    <n v="112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12"/>
    <s v="WM"/>
    <x v="0"/>
    <x v="0"/>
    <x v="1"/>
    <x v="0"/>
    <x v="3"/>
    <x v="3"/>
    <x v="3"/>
    <s v="SENE"/>
    <s v="BLM"/>
    <s v="WM3.00N27.00E"/>
    <s v="WM3.00N27.00E17"/>
    <s v="WM3.00N27.00E17SENE"/>
    <n v="1300.6895529999999"/>
    <n v="63835.744812999998"/>
    <n v="1.4654670526400366"/>
  </r>
  <r>
    <n v="41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2"/>
    <s v="WM"/>
    <x v="0"/>
    <x v="0"/>
    <x v="1"/>
    <x v="0"/>
    <x v="1"/>
    <x v="1"/>
    <x v="3"/>
    <s v="SESW"/>
    <s v="BLM"/>
    <s v="WM3.00N27.00E"/>
    <s v="WM3.00N27.00E15"/>
    <s v="WM3.00N27.00E15SESW"/>
    <n v="1184.136045"/>
    <n v="65252.495148000002"/>
    <n v="1.4979911650137741"/>
  </r>
  <r>
    <n v="63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2"/>
    <s v="WM"/>
    <x v="0"/>
    <x v="0"/>
    <x v="1"/>
    <x v="0"/>
    <x v="1"/>
    <x v="1"/>
    <x v="3"/>
    <s v="SESW"/>
    <s v="BLM"/>
    <s v="WM3.00N27.00E"/>
    <s v="WM3.00N27.00E15"/>
    <s v="WM3.00N27.00E15SESW"/>
    <n v="1184.136045"/>
    <n v="65252.495148000002"/>
    <n v="1.4979911650137741"/>
  </r>
  <r>
    <n v="86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2"/>
    <s v="WM"/>
    <x v="0"/>
    <x v="0"/>
    <x v="1"/>
    <x v="0"/>
    <x v="1"/>
    <x v="1"/>
    <x v="3"/>
    <s v="SESW"/>
    <s v="BLM"/>
    <s v="WM3.00N27.00E"/>
    <s v="WM3.00N27.00E15"/>
    <s v="WM3.00N27.00E15SESW"/>
    <n v="1184.136045"/>
    <n v="65252.495148000002"/>
    <n v="1.4979911650137741"/>
  </r>
  <r>
    <n v="108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2"/>
    <s v="WM"/>
    <x v="0"/>
    <x v="0"/>
    <x v="1"/>
    <x v="0"/>
    <x v="1"/>
    <x v="1"/>
    <x v="3"/>
    <s v="SESW"/>
    <s v="BLM"/>
    <s v="WM3.00N27.00E"/>
    <s v="WM3.00N27.00E15"/>
    <s v="WM3.00N27.00E15SESW"/>
    <n v="1184.136045"/>
    <n v="65252.495148000002"/>
    <n v="1.4979911650137741"/>
  </r>
  <r>
    <n v="63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47"/>
    <s v="WM"/>
    <x v="0"/>
    <x v="0"/>
    <x v="1"/>
    <x v="0"/>
    <x v="7"/>
    <x v="1"/>
    <x v="3"/>
    <s v="SESW"/>
    <s v="BLM"/>
    <s v="WM3.00N27.00E"/>
    <s v="WM3.00N27.00E20"/>
    <s v="WM3.00N27.00E20SESW"/>
    <n v="1222.1979779999999"/>
    <n v="66006.949298000007"/>
    <n v="1.5153110490817265"/>
  </r>
  <r>
    <n v="59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5"/>
    <s v="WM"/>
    <x v="0"/>
    <x v="0"/>
    <x v="1"/>
    <x v="0"/>
    <x v="14"/>
    <x v="0"/>
    <x v="3"/>
    <s v="SENW"/>
    <s v="BLM"/>
    <s v="WM3.00N27.00E"/>
    <s v="WM3.00N27.00E22"/>
    <s v="WM3.00N27.00E22SENW"/>
    <n v="1206.1630749999999"/>
    <n v="67627.813135000004"/>
    <n v="1.5525209626951333"/>
  </r>
  <r>
    <n v="64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5"/>
    <s v="WM"/>
    <x v="0"/>
    <x v="0"/>
    <x v="1"/>
    <x v="0"/>
    <x v="14"/>
    <x v="0"/>
    <x v="3"/>
    <s v="SENW"/>
    <s v="BLM"/>
    <s v="WM3.00N27.00E"/>
    <s v="WM3.00N27.00E22"/>
    <s v="WM3.00N27.00E22SENW"/>
    <n v="1206.1630749999999"/>
    <n v="67627.813135000004"/>
    <n v="1.5525209626951333"/>
  </r>
  <r>
    <n v="87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5"/>
    <s v="WM"/>
    <x v="0"/>
    <x v="0"/>
    <x v="1"/>
    <x v="0"/>
    <x v="14"/>
    <x v="0"/>
    <x v="3"/>
    <s v="SENW"/>
    <s v="BLM"/>
    <s v="WM3.00N27.00E"/>
    <s v="WM3.00N27.00E22"/>
    <s v="WM3.00N27.00E22SENW"/>
    <n v="1206.1630749999999"/>
    <n v="67627.813135000004"/>
    <n v="1.5525209626951333"/>
  </r>
  <r>
    <n v="109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5"/>
    <s v="WM"/>
    <x v="0"/>
    <x v="0"/>
    <x v="1"/>
    <x v="0"/>
    <x v="14"/>
    <x v="0"/>
    <x v="3"/>
    <s v="SENW"/>
    <s v="BLM"/>
    <s v="WM3.00N27.00E"/>
    <s v="WM3.00N27.00E22"/>
    <s v="WM3.00N27.00E22SENW"/>
    <n v="1206.1630749999999"/>
    <n v="67627.813135000004"/>
    <n v="1.5525209626951333"/>
  </r>
  <r>
    <n v="43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96"/>
    <s v="WM"/>
    <x v="0"/>
    <x v="0"/>
    <x v="2"/>
    <x v="0"/>
    <x v="6"/>
    <x v="3"/>
    <x v="3"/>
    <s v="SENE"/>
    <s v="BLM"/>
    <s v="WM3.00N26.00E"/>
    <s v="WM3.00N26.00E26"/>
    <s v="WM3.00N26.00E26SENE"/>
    <n v="2750.2338439999999"/>
    <n v="72369.844498000006"/>
    <n v="1.6613830233700644"/>
  </r>
  <r>
    <n v="254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96"/>
    <s v="WM"/>
    <x v="0"/>
    <x v="0"/>
    <x v="2"/>
    <x v="0"/>
    <x v="6"/>
    <x v="3"/>
    <x v="3"/>
    <s v="SENE"/>
    <s v="BLM"/>
    <s v="WM3.00N26.00E"/>
    <s v="WM3.00N26.00E26"/>
    <s v="WM3.00N26.00E26SENE"/>
    <n v="2750.2338439999999"/>
    <n v="72369.844498000006"/>
    <n v="1.6613830233700644"/>
  </r>
  <r>
    <n v="128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96"/>
    <s v="WM"/>
    <x v="0"/>
    <x v="0"/>
    <x v="2"/>
    <x v="0"/>
    <x v="6"/>
    <x v="3"/>
    <x v="3"/>
    <s v="SENE"/>
    <s v="BLM"/>
    <s v="WM3.00N26.00E"/>
    <s v="WM3.00N26.00E26"/>
    <s v="WM3.00N26.00E26SENE"/>
    <n v="2750.2338439999999"/>
    <n v="72369.883493999994"/>
    <n v="1.6613839185950412"/>
  </r>
  <r>
    <n v="52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"/>
    <s v="WM"/>
    <x v="1"/>
    <x v="0"/>
    <x v="1"/>
    <x v="0"/>
    <x v="11"/>
    <x v="2"/>
    <x v="1"/>
    <s v="NESE"/>
    <s v="BLM"/>
    <s v="WM2.00N27.00E"/>
    <s v="WM2.00N27.00E5"/>
    <s v="WM2.00N27.00E5NESE"/>
    <n v="1700.5761480000001"/>
    <n v="73074.282139000003"/>
    <n v="1.6775546863865933"/>
  </r>
  <r>
    <n v="73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"/>
    <s v="WM"/>
    <x v="1"/>
    <x v="0"/>
    <x v="1"/>
    <x v="0"/>
    <x v="11"/>
    <x v="2"/>
    <x v="1"/>
    <s v="NESE"/>
    <s v="BLM"/>
    <s v="WM2.00N27.00E"/>
    <s v="WM2.00N27.00E5"/>
    <s v="WM2.00N27.00E5NESE"/>
    <n v="1700.5761480000001"/>
    <n v="73074.282139000003"/>
    <n v="1.6775546863865933"/>
  </r>
  <r>
    <n v="96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"/>
    <s v="WM"/>
    <x v="1"/>
    <x v="0"/>
    <x v="1"/>
    <x v="0"/>
    <x v="11"/>
    <x v="2"/>
    <x v="1"/>
    <s v="NESE"/>
    <s v="BLM"/>
    <s v="WM2.00N27.00E"/>
    <s v="WM2.00N27.00E5"/>
    <s v="WM2.00N27.00E5NESE"/>
    <n v="1700.5761480000001"/>
    <n v="73074.282139000003"/>
    <n v="1.6775546863865933"/>
  </r>
  <r>
    <n v="119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"/>
    <s v="WM"/>
    <x v="1"/>
    <x v="0"/>
    <x v="1"/>
    <x v="0"/>
    <x v="11"/>
    <x v="2"/>
    <x v="1"/>
    <s v="NESE"/>
    <s v="BLM"/>
    <s v="WM2.00N27.00E"/>
    <s v="WM2.00N27.00E5"/>
    <s v="WM2.00N27.00E5NESE"/>
    <n v="1700.5761480000001"/>
    <n v="73074.282139000003"/>
    <n v="1.6775546863865933"/>
  </r>
  <r>
    <n v="1374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7"/>
    <s v="WM"/>
    <x v="1"/>
    <x v="0"/>
    <x v="1"/>
    <x v="0"/>
    <x v="11"/>
    <x v="2"/>
    <x v="1"/>
    <s v="NESE"/>
    <s v="BLM"/>
    <s v="WM2.00N27.00E"/>
    <s v="WM2.00N27.00E5"/>
    <s v="WM2.00N27.00E5NESE"/>
    <n v="1700.5761480000001"/>
    <n v="73074.282139000003"/>
    <n v="1.6775546863865933"/>
  </r>
  <r>
    <n v="59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3"/>
    <s v="WM"/>
    <x v="0"/>
    <x v="0"/>
    <x v="1"/>
    <x v="0"/>
    <x v="14"/>
    <x v="0"/>
    <x v="1"/>
    <s v="NENW"/>
    <s v="BLM"/>
    <s v="WM3.00N27.00E"/>
    <s v="WM3.00N27.00E22"/>
    <s v="WM3.00N27.00E22NENW"/>
    <n v="1103.4689470000001"/>
    <n v="74546.826604000002"/>
    <n v="1.7113596557392103"/>
  </r>
  <r>
    <n v="64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3"/>
    <s v="WM"/>
    <x v="0"/>
    <x v="0"/>
    <x v="1"/>
    <x v="0"/>
    <x v="14"/>
    <x v="0"/>
    <x v="1"/>
    <s v="NENW"/>
    <s v="BLM"/>
    <s v="WM3.00N27.00E"/>
    <s v="WM3.00N27.00E22"/>
    <s v="WM3.00N27.00E22NENW"/>
    <n v="1103.4689470000001"/>
    <n v="74546.826604000002"/>
    <n v="1.7113596557392103"/>
  </r>
  <r>
    <n v="87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3"/>
    <s v="WM"/>
    <x v="0"/>
    <x v="0"/>
    <x v="1"/>
    <x v="0"/>
    <x v="14"/>
    <x v="0"/>
    <x v="1"/>
    <s v="NENW"/>
    <s v="BLM"/>
    <s v="WM3.00N27.00E"/>
    <s v="WM3.00N27.00E22"/>
    <s v="WM3.00N27.00E22NENW"/>
    <n v="1103.4689470000001"/>
    <n v="74546.826604000002"/>
    <n v="1.7113596557392103"/>
  </r>
  <r>
    <n v="110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3"/>
    <s v="WM"/>
    <x v="0"/>
    <x v="0"/>
    <x v="1"/>
    <x v="0"/>
    <x v="14"/>
    <x v="0"/>
    <x v="1"/>
    <s v="NENW"/>
    <s v="BLM"/>
    <s v="WM3.00N27.00E"/>
    <s v="WM3.00N27.00E22"/>
    <s v="WM3.00N27.00E22NENW"/>
    <n v="1103.4689470000001"/>
    <n v="74546.826604000002"/>
    <n v="1.7113596557392103"/>
  </r>
  <r>
    <n v="60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8"/>
    <s v="WM"/>
    <x v="0"/>
    <x v="0"/>
    <x v="1"/>
    <x v="0"/>
    <x v="12"/>
    <x v="3"/>
    <x v="2"/>
    <s v="NWNE"/>
    <s v="BLM"/>
    <s v="WM3.00N27.00E"/>
    <s v="WM3.00N27.00E28"/>
    <s v="WM3.00N27.00E28NWNE"/>
    <n v="1301.9736700000001"/>
    <n v="87198.166438999993"/>
    <n v="2.0017944545224977"/>
  </r>
  <r>
    <n v="64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8"/>
    <s v="WM"/>
    <x v="0"/>
    <x v="0"/>
    <x v="1"/>
    <x v="0"/>
    <x v="12"/>
    <x v="3"/>
    <x v="2"/>
    <s v="NWNE"/>
    <s v="BLM"/>
    <s v="WM3.00N27.00E"/>
    <s v="WM3.00N27.00E28"/>
    <s v="WM3.00N27.00E28NWNE"/>
    <n v="1301.9736700000001"/>
    <n v="87198.166438999993"/>
    <n v="2.0017944545224977"/>
  </r>
  <r>
    <n v="87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8"/>
    <s v="WM"/>
    <x v="0"/>
    <x v="0"/>
    <x v="1"/>
    <x v="0"/>
    <x v="12"/>
    <x v="3"/>
    <x v="2"/>
    <s v="NWNE"/>
    <s v="BLM"/>
    <s v="WM3.00N27.00E"/>
    <s v="WM3.00N27.00E28"/>
    <s v="WM3.00N27.00E28NWNE"/>
    <n v="1301.9736700000001"/>
    <n v="87198.166438999993"/>
    <n v="2.0017944545224977"/>
  </r>
  <r>
    <n v="110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8"/>
    <s v="WM"/>
    <x v="0"/>
    <x v="0"/>
    <x v="1"/>
    <x v="0"/>
    <x v="12"/>
    <x v="3"/>
    <x v="2"/>
    <s v="NWNE"/>
    <s v="BLM"/>
    <s v="WM3.00N27.00E"/>
    <s v="WM3.00N27.00E28"/>
    <s v="WM3.00N27.00E28NWNE"/>
    <n v="1301.9736700000001"/>
    <n v="87198.166438999993"/>
    <n v="2.0017944545224977"/>
  </r>
  <r>
    <n v="143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37"/>
    <s v="WM"/>
    <x v="0"/>
    <x v="0"/>
    <x v="1"/>
    <x v="0"/>
    <x v="7"/>
    <x v="3"/>
    <x v="3"/>
    <s v="SENE"/>
    <s v="BLM"/>
    <s v="WM3.00N27.00E"/>
    <s v="WM3.00N27.00E20"/>
    <s v="WM3.00N27.00E20SENE"/>
    <n v="1694.7525230000001"/>
    <n v="90387.446668000004"/>
    <n v="2.075010254086318"/>
  </r>
  <r>
    <n v="175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37"/>
    <s v="WM"/>
    <x v="0"/>
    <x v="0"/>
    <x v="1"/>
    <x v="0"/>
    <x v="7"/>
    <x v="3"/>
    <x v="3"/>
    <s v="SENE"/>
    <s v="BLM"/>
    <s v="WM3.00N27.00E"/>
    <s v="WM3.00N27.00E20"/>
    <s v="WM3.00N27.00E20SENE"/>
    <n v="1694.7528110000001"/>
    <n v="90387.448113999999"/>
    <n v="2.0750102872819101"/>
  </r>
  <r>
    <n v="1297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37"/>
    <s v="WM"/>
    <x v="0"/>
    <x v="0"/>
    <x v="1"/>
    <x v="0"/>
    <x v="7"/>
    <x v="3"/>
    <x v="3"/>
    <s v="SENE"/>
    <s v="BLM"/>
    <s v="WM3.00N27.00E"/>
    <s v="WM3.00N27.00E20"/>
    <s v="WM3.00N27.00E20SENE"/>
    <n v="1694.7528110000001"/>
    <n v="90387.448113999999"/>
    <n v="2.0750102872819101"/>
  </r>
  <r>
    <n v="74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218"/>
    <s v="WM"/>
    <x v="0"/>
    <x v="0"/>
    <x v="0"/>
    <x v="0"/>
    <x v="9"/>
    <x v="2"/>
    <x v="3"/>
    <s v="SESE"/>
    <s v="BLM"/>
    <s v="WM3.00N28.00E"/>
    <s v="WM3.00N28.00E30"/>
    <s v="WM3.00N28.00E30SESE"/>
    <n v="1808.513238"/>
    <n v="105079.45035"/>
    <n v="2.4122922486225895"/>
  </r>
  <r>
    <n v="78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18"/>
    <s v="WM"/>
    <x v="0"/>
    <x v="0"/>
    <x v="0"/>
    <x v="0"/>
    <x v="9"/>
    <x v="2"/>
    <x v="3"/>
    <s v="SESE"/>
    <s v="BLM"/>
    <s v="WM3.00N28.00E"/>
    <s v="WM3.00N28.00E30"/>
    <s v="WM3.00N28.00E30SESE"/>
    <n v="1808.513238"/>
    <n v="105079.45035"/>
    <n v="2.4122922486225895"/>
  </r>
  <r>
    <n v="173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18"/>
    <s v="WM"/>
    <x v="0"/>
    <x v="0"/>
    <x v="0"/>
    <x v="0"/>
    <x v="9"/>
    <x v="2"/>
    <x v="3"/>
    <s v="SESE"/>
    <s v="BLM"/>
    <s v="WM3.00N28.00E"/>
    <s v="WM3.00N28.00E30"/>
    <s v="WM3.00N28.00E30SESE"/>
    <n v="1808.513238"/>
    <n v="105079.45035"/>
    <n v="2.4122922486225895"/>
  </r>
  <r>
    <n v="54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"/>
    <s v="WM"/>
    <x v="1"/>
    <x v="0"/>
    <x v="1"/>
    <x v="0"/>
    <x v="13"/>
    <x v="0"/>
    <x v="0"/>
    <s v="SWNW"/>
    <s v="BLM"/>
    <s v="WM2.00N27.00E"/>
    <s v="WM2.00N27.00E6"/>
    <s v="WM2.00N27.00E6SWNW"/>
    <n v="1537.25332"/>
    <n v="110531.60939"/>
    <n v="2.5374565975665746"/>
  </r>
  <r>
    <n v="81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"/>
    <s v="WM"/>
    <x v="1"/>
    <x v="0"/>
    <x v="1"/>
    <x v="0"/>
    <x v="13"/>
    <x v="0"/>
    <x v="0"/>
    <s v="SWNW"/>
    <s v="BLM"/>
    <s v="WM2.00N27.00E"/>
    <s v="WM2.00N27.00E6"/>
    <s v="WM2.00N27.00E6SWNW"/>
    <n v="1537.25332"/>
    <n v="110531.60939"/>
    <n v="2.5374565975665746"/>
  </r>
  <r>
    <n v="104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"/>
    <s v="WM"/>
    <x v="1"/>
    <x v="0"/>
    <x v="1"/>
    <x v="0"/>
    <x v="13"/>
    <x v="0"/>
    <x v="0"/>
    <s v="SWNW"/>
    <s v="BLM"/>
    <s v="WM2.00N27.00E"/>
    <s v="WM2.00N27.00E6"/>
    <s v="WM2.00N27.00E6SWNW"/>
    <n v="1537.25332"/>
    <n v="110531.60939"/>
    <n v="2.5374565975665746"/>
  </r>
  <r>
    <n v="126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"/>
    <s v="WM"/>
    <x v="1"/>
    <x v="0"/>
    <x v="1"/>
    <x v="0"/>
    <x v="13"/>
    <x v="0"/>
    <x v="0"/>
    <s v="SWNW"/>
    <s v="BLM"/>
    <s v="WM2.00N27.00E"/>
    <s v="WM2.00N27.00E6"/>
    <s v="WM2.00N27.00E6SWNW"/>
    <n v="1537.25332"/>
    <n v="110531.60939"/>
    <n v="2.5374565975665746"/>
  </r>
  <r>
    <n v="1378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19"/>
    <s v="WM"/>
    <x v="1"/>
    <x v="0"/>
    <x v="1"/>
    <x v="0"/>
    <x v="13"/>
    <x v="0"/>
    <x v="0"/>
    <s v="SWNW"/>
    <s v="BLM"/>
    <s v="WM2.00N27.00E"/>
    <s v="WM2.00N27.00E6"/>
    <s v="WM2.00N27.00E6SWNW"/>
    <n v="1537.25332"/>
    <n v="110531.60939"/>
    <n v="2.5374565975665746"/>
  </r>
  <r>
    <n v="57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4"/>
    <s v="WM"/>
    <x v="1"/>
    <x v="0"/>
    <x v="1"/>
    <x v="0"/>
    <x v="15"/>
    <x v="0"/>
    <x v="2"/>
    <s v="NWNW"/>
    <s v="BLM"/>
    <s v="WM2.00N27.00E"/>
    <s v="WM2.00N27.00E9"/>
    <s v="WM2.00N27.00E9NWNW"/>
    <n v="1961.9901609999999"/>
    <n v="112524.988322"/>
    <n v="2.5832182810376492"/>
  </r>
  <r>
    <n v="70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4"/>
    <s v="WM"/>
    <x v="1"/>
    <x v="0"/>
    <x v="1"/>
    <x v="0"/>
    <x v="15"/>
    <x v="0"/>
    <x v="2"/>
    <s v="NWNW"/>
    <s v="BLM"/>
    <s v="WM2.00N27.00E"/>
    <s v="WM2.00N27.00E9"/>
    <s v="WM2.00N27.00E9NWNW"/>
    <n v="1961.9901609999999"/>
    <n v="112524.988322"/>
    <n v="2.5832182810376492"/>
  </r>
  <r>
    <n v="92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4"/>
    <s v="WM"/>
    <x v="1"/>
    <x v="0"/>
    <x v="1"/>
    <x v="0"/>
    <x v="15"/>
    <x v="0"/>
    <x v="2"/>
    <s v="NWNW"/>
    <s v="BLM"/>
    <s v="WM2.00N27.00E"/>
    <s v="WM2.00N27.00E9"/>
    <s v="WM2.00N27.00E9NWNW"/>
    <n v="1961.9901609999999"/>
    <n v="112524.988322"/>
    <n v="2.5832182810376492"/>
  </r>
  <r>
    <n v="115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4"/>
    <s v="WM"/>
    <x v="1"/>
    <x v="0"/>
    <x v="1"/>
    <x v="0"/>
    <x v="15"/>
    <x v="0"/>
    <x v="2"/>
    <s v="NWNW"/>
    <s v="BLM"/>
    <s v="WM2.00N27.00E"/>
    <s v="WM2.00N27.00E9"/>
    <s v="WM2.00N27.00E9NWNW"/>
    <n v="1961.9901609999999"/>
    <n v="112524.988322"/>
    <n v="2.5832182810376492"/>
  </r>
  <r>
    <n v="1353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54"/>
    <s v="WM"/>
    <x v="1"/>
    <x v="0"/>
    <x v="1"/>
    <x v="0"/>
    <x v="15"/>
    <x v="0"/>
    <x v="2"/>
    <s v="NWNW"/>
    <s v="BLM"/>
    <s v="WM2.00N27.00E"/>
    <s v="WM2.00N27.00E9"/>
    <s v="WM2.00N27.00E9NWNW"/>
    <n v="1961.9901609999999"/>
    <n v="112524.988322"/>
    <n v="2.5832182810376492"/>
  </r>
  <r>
    <n v="65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83"/>
    <s v="WM"/>
    <x v="0"/>
    <x v="0"/>
    <x v="1"/>
    <x v="0"/>
    <x v="16"/>
    <x v="0"/>
    <x v="1"/>
    <s v="NENW"/>
    <s v="BLM"/>
    <s v="WM3.00N27.00E"/>
    <s v="WM3.00N27.00E29"/>
    <s v="WM3.00N27.00E29NENW"/>
    <n v="1560.5924299999999"/>
    <n v="135223.654381"/>
    <n v="3.1043079518135905"/>
  </r>
  <r>
    <n v="58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8"/>
    <s v="WM"/>
    <x v="1"/>
    <x v="0"/>
    <x v="1"/>
    <x v="0"/>
    <x v="15"/>
    <x v="1"/>
    <x v="3"/>
    <s v="SESW"/>
    <s v="BLM"/>
    <s v="WM2.00N27.00E"/>
    <s v="WM2.00N27.00E9"/>
    <s v="WM2.00N27.00E9SESW"/>
    <n v="1800.4253200000001"/>
    <n v="135747.69555400001"/>
    <n v="3.1163382817722685"/>
  </r>
  <r>
    <n v="69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8"/>
    <s v="WM"/>
    <x v="1"/>
    <x v="0"/>
    <x v="1"/>
    <x v="0"/>
    <x v="15"/>
    <x v="1"/>
    <x v="3"/>
    <s v="SESW"/>
    <s v="BLM"/>
    <s v="WM2.00N27.00E"/>
    <s v="WM2.00N27.00E9"/>
    <s v="WM2.00N27.00E9SESW"/>
    <n v="1800.4253200000001"/>
    <n v="135747.69555400001"/>
    <n v="3.1163382817722685"/>
  </r>
  <r>
    <n v="92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8"/>
    <s v="WM"/>
    <x v="1"/>
    <x v="0"/>
    <x v="1"/>
    <x v="0"/>
    <x v="15"/>
    <x v="1"/>
    <x v="3"/>
    <s v="SESW"/>
    <s v="BLM"/>
    <s v="WM2.00N27.00E"/>
    <s v="WM2.00N27.00E9"/>
    <s v="WM2.00N27.00E9SESW"/>
    <n v="1800.4253200000001"/>
    <n v="135747.69555400001"/>
    <n v="3.1163382817722685"/>
  </r>
  <r>
    <n v="114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8"/>
    <s v="WM"/>
    <x v="1"/>
    <x v="0"/>
    <x v="1"/>
    <x v="0"/>
    <x v="15"/>
    <x v="1"/>
    <x v="3"/>
    <s v="SESW"/>
    <s v="BLM"/>
    <s v="WM2.00N27.00E"/>
    <s v="WM2.00N27.00E9"/>
    <s v="WM2.00N27.00E9SESW"/>
    <n v="1800.4253200000001"/>
    <n v="135747.69555400001"/>
    <n v="3.1163382817722685"/>
  </r>
  <r>
    <n v="1346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58"/>
    <s v="WM"/>
    <x v="1"/>
    <x v="0"/>
    <x v="1"/>
    <x v="0"/>
    <x v="15"/>
    <x v="1"/>
    <x v="3"/>
    <s v="SESW"/>
    <s v="BLM"/>
    <s v="WM2.00N27.00E"/>
    <s v="WM2.00N27.00E9"/>
    <s v="WM2.00N27.00E9SESW"/>
    <n v="1800.4253200000001"/>
    <n v="135747.69555400001"/>
    <n v="3.1163382817722685"/>
  </r>
  <r>
    <n v="36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85"/>
    <s v="WM"/>
    <x v="0"/>
    <x v="0"/>
    <x v="2"/>
    <x v="0"/>
    <x v="8"/>
    <x v="0"/>
    <x v="3"/>
    <s v="SENW"/>
    <s v="BLM"/>
    <s v="WM3.00N26.00E"/>
    <s v="WM3.00N26.00E25"/>
    <s v="WM3.00N26.00E25SENW"/>
    <n v="3500.2282110000001"/>
    <n v="139832.63400399999"/>
    <n v="3.2101155648301192"/>
  </r>
  <r>
    <n v="51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5"/>
    <s v="WM"/>
    <x v="0"/>
    <x v="0"/>
    <x v="2"/>
    <x v="0"/>
    <x v="8"/>
    <x v="0"/>
    <x v="3"/>
    <s v="SENW"/>
    <s v="BLM"/>
    <s v="WM3.00N26.00E"/>
    <s v="WM3.00N26.00E25"/>
    <s v="WM3.00N26.00E25SENW"/>
    <n v="3500.2282110000001"/>
    <n v="139832.63400399999"/>
    <n v="3.2101155648301192"/>
  </r>
  <r>
    <n v="80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5"/>
    <s v="WM"/>
    <x v="0"/>
    <x v="0"/>
    <x v="2"/>
    <x v="0"/>
    <x v="8"/>
    <x v="0"/>
    <x v="3"/>
    <s v="SENW"/>
    <s v="BLM"/>
    <s v="WM3.00N26.00E"/>
    <s v="WM3.00N26.00E25"/>
    <s v="WM3.00N26.00E25SENW"/>
    <n v="3500.2282110000001"/>
    <n v="139832.63400399999"/>
    <n v="3.2101155648301192"/>
  </r>
  <r>
    <n v="103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5"/>
    <s v="WM"/>
    <x v="0"/>
    <x v="0"/>
    <x v="2"/>
    <x v="0"/>
    <x v="8"/>
    <x v="0"/>
    <x v="3"/>
    <s v="SENW"/>
    <s v="BLM"/>
    <s v="WM3.00N26.00E"/>
    <s v="WM3.00N26.00E25"/>
    <s v="WM3.00N26.00E25SENW"/>
    <n v="3500.2282110000001"/>
    <n v="139832.63400399999"/>
    <n v="3.2101155648301192"/>
  </r>
  <r>
    <n v="125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5"/>
    <s v="WM"/>
    <x v="0"/>
    <x v="0"/>
    <x v="2"/>
    <x v="0"/>
    <x v="8"/>
    <x v="0"/>
    <x v="3"/>
    <s v="SENW"/>
    <s v="BLM"/>
    <s v="WM3.00N26.00E"/>
    <s v="WM3.00N26.00E25"/>
    <s v="WM3.00N26.00E25SENW"/>
    <n v="3500.2282110000001"/>
    <n v="139832.63400399999"/>
    <n v="3.2101155648301192"/>
  </r>
  <r>
    <n v="1306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45"/>
    <s v="WM"/>
    <x v="0"/>
    <x v="0"/>
    <x v="1"/>
    <x v="0"/>
    <x v="7"/>
    <x v="1"/>
    <x v="1"/>
    <s v="NESW"/>
    <s v="BLM"/>
    <s v="WM3.00N27.00E"/>
    <s v="WM3.00N27.00E20"/>
    <s v="WM3.00N27.00E20NESW"/>
    <n v="2627.4439609999999"/>
    <n v="166756.676049"/>
    <n v="3.8282065208677687"/>
  </r>
  <r>
    <n v="28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11"/>
    <s v="WM"/>
    <x v="0"/>
    <x v="0"/>
    <x v="1"/>
    <x v="0"/>
    <x v="2"/>
    <x v="1"/>
    <x v="2"/>
    <s v="NWSW"/>
    <s v="BLM"/>
    <s v="WM3.00N27.00E"/>
    <s v="WM3.00N27.00E16"/>
    <s v="WM3.00N27.00E16NWSW"/>
    <n v="2021.948938"/>
    <n v="187588.92152900001"/>
    <n v="4.3064490709136827"/>
  </r>
  <r>
    <n v="42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1"/>
    <s v="WM"/>
    <x v="0"/>
    <x v="0"/>
    <x v="1"/>
    <x v="0"/>
    <x v="2"/>
    <x v="1"/>
    <x v="2"/>
    <s v="NWSW"/>
    <s v="BLM"/>
    <s v="WM3.00N27.00E"/>
    <s v="WM3.00N27.00E16"/>
    <s v="WM3.00N27.00E16NWSW"/>
    <n v="2021.948938"/>
    <n v="187588.92152900001"/>
    <n v="4.3064490709136827"/>
  </r>
  <r>
    <n v="67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11"/>
    <s v="WM"/>
    <x v="0"/>
    <x v="0"/>
    <x v="1"/>
    <x v="0"/>
    <x v="2"/>
    <x v="1"/>
    <x v="2"/>
    <s v="NWSW"/>
    <s v="BLM"/>
    <s v="WM3.00N27.00E"/>
    <s v="WM3.00N27.00E16"/>
    <s v="WM3.00N27.00E16NWSW"/>
    <n v="2021.948938"/>
    <n v="187588.92152900001"/>
    <n v="4.3064490709136827"/>
  </r>
  <r>
    <n v="90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11"/>
    <s v="WM"/>
    <x v="0"/>
    <x v="0"/>
    <x v="1"/>
    <x v="0"/>
    <x v="2"/>
    <x v="1"/>
    <x v="2"/>
    <s v="NWSW"/>
    <s v="BLM"/>
    <s v="WM3.00N27.00E"/>
    <s v="WM3.00N27.00E16"/>
    <s v="WM3.00N27.00E16NWSW"/>
    <n v="2021.948938"/>
    <n v="187588.92152900001"/>
    <n v="4.3064490709136827"/>
  </r>
  <r>
    <n v="112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11"/>
    <s v="WM"/>
    <x v="0"/>
    <x v="0"/>
    <x v="1"/>
    <x v="0"/>
    <x v="2"/>
    <x v="1"/>
    <x v="2"/>
    <s v="NWSW"/>
    <s v="BLM"/>
    <s v="WM3.00N27.00E"/>
    <s v="WM3.00N27.00E16"/>
    <s v="WM3.00N27.00E16NWSW"/>
    <n v="2021.948938"/>
    <n v="187588.92152900001"/>
    <n v="4.3064490709136827"/>
  </r>
  <r>
    <n v="61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1"/>
    <s v="WM"/>
    <x v="0"/>
    <x v="0"/>
    <x v="1"/>
    <x v="0"/>
    <x v="0"/>
    <x v="1"/>
    <x v="3"/>
    <s v="SESW"/>
    <s v="BLM"/>
    <s v="WM3.00N27.00E"/>
    <s v="WM3.00N27.00E32"/>
    <s v="WM3.00N27.00E32SESW"/>
    <n v="2144.5098630000002"/>
    <n v="194375.07589599999"/>
    <n v="4.4622377386593204"/>
  </r>
  <r>
    <n v="71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11"/>
    <s v="WM"/>
    <x v="0"/>
    <x v="0"/>
    <x v="1"/>
    <x v="0"/>
    <x v="0"/>
    <x v="1"/>
    <x v="3"/>
    <s v="SESW"/>
    <s v="BLM"/>
    <s v="WM3.00N27.00E"/>
    <s v="WM3.00N27.00E32"/>
    <s v="WM3.00N27.00E32SESW"/>
    <n v="2144.5098630000002"/>
    <n v="194375.07589599999"/>
    <n v="4.4622377386593204"/>
  </r>
  <r>
    <n v="93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11"/>
    <s v="WM"/>
    <x v="0"/>
    <x v="0"/>
    <x v="1"/>
    <x v="0"/>
    <x v="0"/>
    <x v="1"/>
    <x v="3"/>
    <s v="SESW"/>
    <s v="BLM"/>
    <s v="WM3.00N27.00E"/>
    <s v="WM3.00N27.00E32"/>
    <s v="WM3.00N27.00E32SESW"/>
    <n v="2144.5098630000002"/>
    <n v="194375.07589599999"/>
    <n v="4.4622377386593204"/>
  </r>
  <r>
    <n v="116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11"/>
    <s v="WM"/>
    <x v="0"/>
    <x v="0"/>
    <x v="1"/>
    <x v="0"/>
    <x v="0"/>
    <x v="1"/>
    <x v="3"/>
    <s v="SESW"/>
    <s v="BLM"/>
    <s v="WM3.00N27.00E"/>
    <s v="WM3.00N27.00E32"/>
    <s v="WM3.00N27.00E32SESW"/>
    <n v="2144.5098630000002"/>
    <n v="194375.07589599999"/>
    <n v="4.4622377386593204"/>
  </r>
  <r>
    <n v="1357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11"/>
    <s v="WM"/>
    <x v="0"/>
    <x v="0"/>
    <x v="1"/>
    <x v="0"/>
    <x v="0"/>
    <x v="1"/>
    <x v="3"/>
    <s v="SESW"/>
    <s v="BLM"/>
    <s v="WM3.00N27.00E"/>
    <s v="WM3.00N27.00E32"/>
    <s v="WM3.00N27.00E32SESW"/>
    <n v="2144.5098630000002"/>
    <n v="194375.07589599999"/>
    <n v="4.4622377386593204"/>
  </r>
  <r>
    <n v="59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2"/>
    <s v="WM"/>
    <x v="0"/>
    <x v="0"/>
    <x v="1"/>
    <x v="0"/>
    <x v="10"/>
    <x v="1"/>
    <x v="2"/>
    <s v="NWSW"/>
    <s v="BLM"/>
    <s v="WM3.00N27.00E"/>
    <s v="WM3.00N27.00E21"/>
    <s v="WM3.00N27.00E21NWSW"/>
    <n v="2405.7182990000001"/>
    <n v="196367.102105"/>
    <n v="4.5079683678833788"/>
  </r>
  <r>
    <n v="68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2"/>
    <s v="WM"/>
    <x v="0"/>
    <x v="0"/>
    <x v="1"/>
    <x v="0"/>
    <x v="10"/>
    <x v="1"/>
    <x v="2"/>
    <s v="NWSW"/>
    <s v="BLM"/>
    <s v="WM3.00N27.00E"/>
    <s v="WM3.00N27.00E21"/>
    <s v="WM3.00N27.00E21NWSW"/>
    <n v="2405.7182990000001"/>
    <n v="196367.102105"/>
    <n v="4.5079683678833788"/>
  </r>
  <r>
    <n v="91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2"/>
    <s v="WM"/>
    <x v="0"/>
    <x v="0"/>
    <x v="1"/>
    <x v="0"/>
    <x v="10"/>
    <x v="1"/>
    <x v="2"/>
    <s v="NWSW"/>
    <s v="BLM"/>
    <s v="WM3.00N27.00E"/>
    <s v="WM3.00N27.00E21"/>
    <s v="WM3.00N27.00E21NWSW"/>
    <n v="2405.7182990000001"/>
    <n v="196367.102105"/>
    <n v="4.5079683678833788"/>
  </r>
  <r>
    <n v="114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2"/>
    <s v="WM"/>
    <x v="0"/>
    <x v="0"/>
    <x v="1"/>
    <x v="0"/>
    <x v="10"/>
    <x v="1"/>
    <x v="2"/>
    <s v="NWSW"/>
    <s v="BLM"/>
    <s v="WM3.00N27.00E"/>
    <s v="WM3.00N27.00E21"/>
    <s v="WM3.00N27.00E21NWSW"/>
    <n v="2405.7182990000001"/>
    <n v="196367.102105"/>
    <n v="4.5079683678833788"/>
  </r>
  <r>
    <n v="38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31"/>
    <s v="WM"/>
    <x v="0"/>
    <x v="0"/>
    <x v="1"/>
    <x v="0"/>
    <x v="17"/>
    <x v="1"/>
    <x v="1"/>
    <s v="NESW"/>
    <s v="BLM"/>
    <s v="WM3.00N27.00E"/>
    <s v="WM3.00N27.00E19"/>
    <s v="WM3.00N27.00E19NESW"/>
    <n v="1986.8839049999999"/>
    <n v="197501.99733300001"/>
    <n v="4.534021977341598"/>
  </r>
  <r>
    <n v="45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1"/>
    <s v="WM"/>
    <x v="0"/>
    <x v="0"/>
    <x v="1"/>
    <x v="0"/>
    <x v="17"/>
    <x v="1"/>
    <x v="1"/>
    <s v="NESW"/>
    <s v="BLM"/>
    <s v="WM3.00N27.00E"/>
    <s v="WM3.00N27.00E19"/>
    <s v="WM3.00N27.00E19NESW"/>
    <n v="1986.8839049999999"/>
    <n v="197501.99733300001"/>
    <n v="4.534021977341598"/>
  </r>
  <r>
    <n v="74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1"/>
    <s v="WM"/>
    <x v="0"/>
    <x v="0"/>
    <x v="1"/>
    <x v="0"/>
    <x v="17"/>
    <x v="1"/>
    <x v="1"/>
    <s v="NESW"/>
    <s v="BLM"/>
    <s v="WM3.00N27.00E"/>
    <s v="WM3.00N27.00E19"/>
    <s v="WM3.00N27.00E19NESW"/>
    <n v="1986.8839049999999"/>
    <n v="197501.99733300001"/>
    <n v="4.534021977341598"/>
  </r>
  <r>
    <n v="96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1"/>
    <s v="WM"/>
    <x v="0"/>
    <x v="0"/>
    <x v="1"/>
    <x v="0"/>
    <x v="17"/>
    <x v="1"/>
    <x v="1"/>
    <s v="NESW"/>
    <s v="BLM"/>
    <s v="WM3.00N27.00E"/>
    <s v="WM3.00N27.00E19"/>
    <s v="WM3.00N27.00E19NESW"/>
    <n v="1986.8839049999999"/>
    <n v="197501.99733300001"/>
    <n v="4.534021977341598"/>
  </r>
  <r>
    <n v="119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1"/>
    <s v="WM"/>
    <x v="0"/>
    <x v="0"/>
    <x v="1"/>
    <x v="0"/>
    <x v="17"/>
    <x v="1"/>
    <x v="1"/>
    <s v="NESW"/>
    <s v="BLM"/>
    <s v="WM3.00N27.00E"/>
    <s v="WM3.00N27.00E19"/>
    <s v="WM3.00N27.00E19NESW"/>
    <n v="1986.8839049999999"/>
    <n v="197501.99733300001"/>
    <n v="4.534021977341598"/>
  </r>
  <r>
    <n v="1359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"/>
    <s v="WM"/>
    <x v="1"/>
    <x v="0"/>
    <x v="1"/>
    <x v="0"/>
    <x v="11"/>
    <x v="3"/>
    <x v="0"/>
    <s v="SWNE"/>
    <s v="BLM"/>
    <s v="WM2.00N27.00E"/>
    <s v="WM2.00N27.00E5"/>
    <s v="WM2.00N27.00E5SWNE"/>
    <n v="2794.477288"/>
    <n v="198990.24213"/>
    <n v="4.5681873767217631"/>
  </r>
  <r>
    <n v="52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"/>
    <s v="WM"/>
    <x v="1"/>
    <x v="0"/>
    <x v="1"/>
    <x v="0"/>
    <x v="11"/>
    <x v="3"/>
    <x v="0"/>
    <s v="SWNE"/>
    <s v="BLM"/>
    <s v="WM2.00N27.00E"/>
    <s v="WM2.00N27.00E5"/>
    <s v="WM2.00N27.00E5SWNE"/>
    <n v="2795.7693429999999"/>
    <n v="199046.452295"/>
    <n v="4.5694777845500454"/>
  </r>
  <r>
    <n v="71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"/>
    <s v="WM"/>
    <x v="1"/>
    <x v="0"/>
    <x v="1"/>
    <x v="0"/>
    <x v="11"/>
    <x v="3"/>
    <x v="0"/>
    <s v="SWNE"/>
    <s v="BLM"/>
    <s v="WM2.00N27.00E"/>
    <s v="WM2.00N27.00E5"/>
    <s v="WM2.00N27.00E5SWNE"/>
    <n v="2795.7693429999999"/>
    <n v="199046.452295"/>
    <n v="4.5694777845500454"/>
  </r>
  <r>
    <n v="93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"/>
    <s v="WM"/>
    <x v="1"/>
    <x v="0"/>
    <x v="1"/>
    <x v="0"/>
    <x v="11"/>
    <x v="3"/>
    <x v="0"/>
    <s v="SWNE"/>
    <s v="BLM"/>
    <s v="WM2.00N27.00E"/>
    <s v="WM2.00N27.00E5"/>
    <s v="WM2.00N27.00E5SWNE"/>
    <n v="2795.7693429999999"/>
    <n v="199046.452295"/>
    <n v="4.5694777845500454"/>
  </r>
  <r>
    <n v="116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"/>
    <s v="WM"/>
    <x v="1"/>
    <x v="0"/>
    <x v="1"/>
    <x v="0"/>
    <x v="11"/>
    <x v="3"/>
    <x v="0"/>
    <s v="SWNE"/>
    <s v="BLM"/>
    <s v="WM2.00N27.00E"/>
    <s v="WM2.00N27.00E5"/>
    <s v="WM2.00N27.00E5SWNE"/>
    <n v="2795.7693429999999"/>
    <n v="199046.452295"/>
    <n v="4.5694777845500454"/>
  </r>
  <r>
    <n v="69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99"/>
    <s v="WM"/>
    <x v="0"/>
    <x v="0"/>
    <x v="1"/>
    <x v="0"/>
    <x v="9"/>
    <x v="0"/>
    <x v="1"/>
    <s v="NENW"/>
    <s v="BLM"/>
    <s v="WM3.00N27.00E"/>
    <s v="WM3.00N27.00E30"/>
    <s v="WM3.00N27.00E30NENW"/>
    <n v="2171.6108979999999"/>
    <n v="205035.91519500001"/>
    <n v="4.7069769328512399"/>
  </r>
  <r>
    <n v="71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201"/>
    <s v="WM"/>
    <x v="0"/>
    <x v="0"/>
    <x v="1"/>
    <x v="0"/>
    <x v="9"/>
    <x v="0"/>
    <x v="3"/>
    <s v="SENW"/>
    <s v="BLM"/>
    <s v="WM3.00N27.00E"/>
    <s v="WM3.00N27.00E30"/>
    <s v="WM3.00N27.00E30SENW"/>
    <n v="2198.6517720000002"/>
    <n v="209800.757208"/>
    <n v="4.8163626539944904"/>
  </r>
  <r>
    <n v="40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8"/>
    <s v="WM"/>
    <x v="0"/>
    <x v="0"/>
    <x v="0"/>
    <x v="0"/>
    <x v="9"/>
    <x v="2"/>
    <x v="3"/>
    <s v="SESE"/>
    <s v="BLM"/>
    <s v="WM3.00N28.00E"/>
    <s v="WM3.00N28.00E30"/>
    <s v="WM3.00N28.00E30SESE"/>
    <n v="3604.9190669999998"/>
    <n v="213633.68203200001"/>
    <n v="4.904354500275482"/>
  </r>
  <r>
    <n v="62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18"/>
    <s v="WM"/>
    <x v="0"/>
    <x v="0"/>
    <x v="0"/>
    <x v="0"/>
    <x v="9"/>
    <x v="2"/>
    <x v="3"/>
    <s v="SESE"/>
    <s v="BLM"/>
    <s v="WM3.00N28.00E"/>
    <s v="WM3.00N28.00E30"/>
    <s v="WM3.00N28.00E30SESE"/>
    <n v="3604.9190669999998"/>
    <n v="213633.68203200001"/>
    <n v="4.904354500275482"/>
  </r>
  <r>
    <n v="85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18"/>
    <s v="WM"/>
    <x v="0"/>
    <x v="0"/>
    <x v="0"/>
    <x v="0"/>
    <x v="9"/>
    <x v="2"/>
    <x v="3"/>
    <s v="SESE"/>
    <s v="BLM"/>
    <s v="WM3.00N28.00E"/>
    <s v="WM3.00N28.00E30"/>
    <s v="WM3.00N28.00E30SESE"/>
    <n v="3604.9190669999998"/>
    <n v="213633.68203200001"/>
    <n v="4.904354500275482"/>
  </r>
  <r>
    <n v="108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18"/>
    <s v="WM"/>
    <x v="0"/>
    <x v="0"/>
    <x v="0"/>
    <x v="0"/>
    <x v="9"/>
    <x v="2"/>
    <x v="3"/>
    <s v="SESE"/>
    <s v="BLM"/>
    <s v="WM3.00N28.00E"/>
    <s v="WM3.00N28.00E30"/>
    <s v="WM3.00N28.00E30SESE"/>
    <n v="3604.9190669999998"/>
    <n v="213633.68203200001"/>
    <n v="4.904354500275482"/>
  </r>
  <r>
    <n v="42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7"/>
    <s v="WM"/>
    <x v="0"/>
    <x v="0"/>
    <x v="1"/>
    <x v="0"/>
    <x v="7"/>
    <x v="3"/>
    <x v="3"/>
    <s v="SENE"/>
    <s v="BLM"/>
    <s v="WM3.00N27.00E"/>
    <s v="WM3.00N27.00E20"/>
    <s v="WM3.00N27.00E20SENE"/>
    <n v="4048.4576520000001"/>
    <n v="235971.900742"/>
    <n v="5.4171694385215794"/>
  </r>
  <r>
    <n v="66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7"/>
    <s v="WM"/>
    <x v="0"/>
    <x v="0"/>
    <x v="1"/>
    <x v="0"/>
    <x v="7"/>
    <x v="3"/>
    <x v="3"/>
    <s v="SENE"/>
    <s v="BLM"/>
    <s v="WM3.00N27.00E"/>
    <s v="WM3.00N27.00E20"/>
    <s v="WM3.00N27.00E20SENE"/>
    <n v="4048.4576520000001"/>
    <n v="235971.900742"/>
    <n v="5.4171694385215794"/>
  </r>
  <r>
    <n v="89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7"/>
    <s v="WM"/>
    <x v="0"/>
    <x v="0"/>
    <x v="1"/>
    <x v="0"/>
    <x v="7"/>
    <x v="3"/>
    <x v="3"/>
    <s v="SENE"/>
    <s v="BLM"/>
    <s v="WM3.00N27.00E"/>
    <s v="WM3.00N27.00E20"/>
    <s v="WM3.00N27.00E20SENE"/>
    <n v="4048.4576520000001"/>
    <n v="235971.900742"/>
    <n v="5.4171694385215794"/>
  </r>
  <r>
    <n v="111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7"/>
    <s v="WM"/>
    <x v="0"/>
    <x v="0"/>
    <x v="1"/>
    <x v="0"/>
    <x v="7"/>
    <x v="3"/>
    <x v="3"/>
    <s v="SENE"/>
    <s v="BLM"/>
    <s v="WM3.00N27.00E"/>
    <s v="WM3.00N27.00E20"/>
    <s v="WM3.00N27.00E20SENE"/>
    <n v="4048.4576520000001"/>
    <n v="235971.900742"/>
    <n v="5.4171694385215794"/>
  </r>
  <r>
    <n v="274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37"/>
    <s v="WM"/>
    <x v="0"/>
    <x v="0"/>
    <x v="1"/>
    <x v="0"/>
    <x v="7"/>
    <x v="3"/>
    <x v="3"/>
    <s v="SENE"/>
    <s v="BLM"/>
    <s v="WM3.00N27.00E"/>
    <s v="WM3.00N27.00E20"/>
    <s v="WM3.00N27.00E20SENE"/>
    <n v="4048.4602060000002"/>
    <n v="235973.29243999999"/>
    <n v="5.4172013875114784"/>
  </r>
  <r>
    <n v="53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9"/>
    <s v="WM"/>
    <x v="1"/>
    <x v="0"/>
    <x v="1"/>
    <x v="0"/>
    <x v="11"/>
    <x v="2"/>
    <x v="3"/>
    <s v="SESE"/>
    <s v="BLM"/>
    <s v="WM2.00N27.00E"/>
    <s v="WM2.00N27.00E5"/>
    <s v="WM2.00N27.00E5SESE"/>
    <n v="3325.2346440000001"/>
    <n v="253721.24556700001"/>
    <n v="5.8246383279843892"/>
  </r>
  <r>
    <n v="70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"/>
    <s v="WM"/>
    <x v="1"/>
    <x v="0"/>
    <x v="1"/>
    <x v="0"/>
    <x v="11"/>
    <x v="2"/>
    <x v="3"/>
    <s v="SESE"/>
    <s v="BLM"/>
    <s v="WM2.00N27.00E"/>
    <s v="WM2.00N27.00E5"/>
    <s v="WM2.00N27.00E5SESE"/>
    <n v="3325.2346440000001"/>
    <n v="253721.24556700001"/>
    <n v="5.8246383279843892"/>
  </r>
  <r>
    <n v="92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"/>
    <s v="WM"/>
    <x v="1"/>
    <x v="0"/>
    <x v="1"/>
    <x v="0"/>
    <x v="11"/>
    <x v="2"/>
    <x v="3"/>
    <s v="SESE"/>
    <s v="BLM"/>
    <s v="WM2.00N27.00E"/>
    <s v="WM2.00N27.00E5"/>
    <s v="WM2.00N27.00E5SESE"/>
    <n v="3325.2346440000001"/>
    <n v="253721.24556700001"/>
    <n v="5.8246383279843892"/>
  </r>
  <r>
    <n v="115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"/>
    <s v="WM"/>
    <x v="1"/>
    <x v="0"/>
    <x v="1"/>
    <x v="0"/>
    <x v="11"/>
    <x v="2"/>
    <x v="3"/>
    <s v="SESE"/>
    <s v="BLM"/>
    <s v="WM2.00N27.00E"/>
    <s v="WM2.00N27.00E5"/>
    <s v="WM2.00N27.00E5SESE"/>
    <n v="3325.2346440000001"/>
    <n v="253721.24556700001"/>
    <n v="5.8246383279843892"/>
  </r>
  <r>
    <n v="1351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9"/>
    <s v="WM"/>
    <x v="1"/>
    <x v="0"/>
    <x v="1"/>
    <x v="0"/>
    <x v="11"/>
    <x v="2"/>
    <x v="3"/>
    <s v="SESE"/>
    <s v="BLM"/>
    <s v="WM2.00N27.00E"/>
    <s v="WM2.00N27.00E5"/>
    <s v="WM2.00N27.00E5SESE"/>
    <n v="3325.2346440000001"/>
    <n v="253721.24556700001"/>
    <n v="5.8246383279843892"/>
  </r>
  <r>
    <n v="115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01"/>
    <s v="WM"/>
    <x v="0"/>
    <x v="0"/>
    <x v="1"/>
    <x v="0"/>
    <x v="9"/>
    <x v="0"/>
    <x v="3"/>
    <s v="SENW"/>
    <s v="BLM"/>
    <s v="WM3.00N27.00E"/>
    <s v="WM3.00N27.00E30"/>
    <s v="WM3.00N27.00E30SENW"/>
    <n v="3410.8306940000002"/>
    <n v="256455.49329000001"/>
    <n v="5.8874080185950417"/>
  </r>
  <r>
    <n v="227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01"/>
    <s v="WM"/>
    <x v="0"/>
    <x v="0"/>
    <x v="1"/>
    <x v="0"/>
    <x v="9"/>
    <x v="0"/>
    <x v="3"/>
    <s v="SENW"/>
    <s v="BLM"/>
    <s v="WM3.00N27.00E"/>
    <s v="WM3.00N27.00E30"/>
    <s v="WM3.00N27.00E30SENW"/>
    <n v="3410.8297819999998"/>
    <n v="256455.51524000001"/>
    <n v="5.8874085224977044"/>
  </r>
  <r>
    <n v="57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6"/>
    <s v="WM"/>
    <x v="1"/>
    <x v="0"/>
    <x v="1"/>
    <x v="0"/>
    <x v="15"/>
    <x v="1"/>
    <x v="1"/>
    <s v="NESW"/>
    <s v="BLM"/>
    <s v="WM2.00N27.00E"/>
    <s v="WM2.00N27.00E9"/>
    <s v="WM2.00N27.00E9NESW"/>
    <n v="2606.3839819999998"/>
    <n v="262271.183754"/>
    <n v="6.0209179006887048"/>
  </r>
  <r>
    <n v="69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6"/>
    <s v="WM"/>
    <x v="1"/>
    <x v="0"/>
    <x v="1"/>
    <x v="0"/>
    <x v="15"/>
    <x v="1"/>
    <x v="1"/>
    <s v="NESW"/>
    <s v="BLM"/>
    <s v="WM2.00N27.00E"/>
    <s v="WM2.00N27.00E9"/>
    <s v="WM2.00N27.00E9NESW"/>
    <n v="2606.3839819999998"/>
    <n v="262271.183754"/>
    <n v="6.0209179006887048"/>
  </r>
  <r>
    <n v="92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6"/>
    <s v="WM"/>
    <x v="1"/>
    <x v="0"/>
    <x v="1"/>
    <x v="0"/>
    <x v="15"/>
    <x v="1"/>
    <x v="1"/>
    <s v="NESW"/>
    <s v="BLM"/>
    <s v="WM2.00N27.00E"/>
    <s v="WM2.00N27.00E9"/>
    <s v="WM2.00N27.00E9NESW"/>
    <n v="2606.3839819999998"/>
    <n v="262271.183754"/>
    <n v="6.0209179006887048"/>
  </r>
  <r>
    <n v="115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6"/>
    <s v="WM"/>
    <x v="1"/>
    <x v="0"/>
    <x v="1"/>
    <x v="0"/>
    <x v="15"/>
    <x v="1"/>
    <x v="1"/>
    <s v="NESW"/>
    <s v="BLM"/>
    <s v="WM2.00N27.00E"/>
    <s v="WM2.00N27.00E9"/>
    <s v="WM2.00N27.00E9NESW"/>
    <n v="2606.3839819999998"/>
    <n v="262271.183754"/>
    <n v="6.0209179006887048"/>
  </r>
  <r>
    <n v="1348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56"/>
    <s v="WM"/>
    <x v="1"/>
    <x v="0"/>
    <x v="1"/>
    <x v="0"/>
    <x v="15"/>
    <x v="1"/>
    <x v="1"/>
    <s v="NESW"/>
    <s v="BLM"/>
    <s v="WM2.00N27.00E"/>
    <s v="WM2.00N27.00E9"/>
    <s v="WM2.00N27.00E9NESW"/>
    <n v="2606.3839819999998"/>
    <n v="262271.183754"/>
    <n v="6.0209179006887048"/>
  </r>
  <r>
    <n v="228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99"/>
    <s v="WM"/>
    <x v="0"/>
    <x v="0"/>
    <x v="1"/>
    <x v="0"/>
    <x v="9"/>
    <x v="0"/>
    <x v="1"/>
    <s v="NENW"/>
    <s v="BLM"/>
    <s v="WM3.00N27.00E"/>
    <s v="WM3.00N27.00E30"/>
    <s v="WM3.00N27.00E30NENW"/>
    <n v="3569.9962679999999"/>
    <n v="264431.615728"/>
    <n v="6.0705145943067036"/>
  </r>
  <r>
    <n v="116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99"/>
    <s v="WM"/>
    <x v="0"/>
    <x v="0"/>
    <x v="1"/>
    <x v="0"/>
    <x v="9"/>
    <x v="0"/>
    <x v="1"/>
    <s v="NENW"/>
    <s v="BLM"/>
    <s v="WM3.00N27.00E"/>
    <s v="WM3.00N27.00E30"/>
    <s v="WM3.00N27.00E30NENW"/>
    <n v="3569.9978470000001"/>
    <n v="264431.64549000002"/>
    <n v="6.0705152775482096"/>
  </r>
  <r>
    <n v="37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14"/>
    <s v="WM"/>
    <x v="0"/>
    <x v="0"/>
    <x v="1"/>
    <x v="0"/>
    <x v="3"/>
    <x v="2"/>
    <x v="2"/>
    <s v="NWSE"/>
    <s v="BLM"/>
    <s v="WM3.00N27.00E"/>
    <s v="WM3.00N27.00E17"/>
    <s v="WM3.00N27.00E17NWSE"/>
    <n v="2880.6339979999998"/>
    <n v="270229.00840699999"/>
    <n v="6.2036044170569324"/>
  </r>
  <r>
    <n v="42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4"/>
    <s v="WM"/>
    <x v="0"/>
    <x v="0"/>
    <x v="1"/>
    <x v="0"/>
    <x v="3"/>
    <x v="2"/>
    <x v="2"/>
    <s v="NWSE"/>
    <s v="BLM"/>
    <s v="WM3.00N27.00E"/>
    <s v="WM3.00N27.00E17"/>
    <s v="WM3.00N27.00E17NWSE"/>
    <n v="2880.6339979999998"/>
    <n v="270229.00840699999"/>
    <n v="6.2036044170569324"/>
  </r>
  <r>
    <n v="67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14"/>
    <s v="WM"/>
    <x v="0"/>
    <x v="0"/>
    <x v="1"/>
    <x v="0"/>
    <x v="3"/>
    <x v="2"/>
    <x v="2"/>
    <s v="NWSE"/>
    <s v="BLM"/>
    <s v="WM3.00N27.00E"/>
    <s v="WM3.00N27.00E17"/>
    <s v="WM3.00N27.00E17NWSE"/>
    <n v="2880.6339979999998"/>
    <n v="270229.00840699999"/>
    <n v="6.2036044170569324"/>
  </r>
  <r>
    <n v="89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14"/>
    <s v="WM"/>
    <x v="0"/>
    <x v="0"/>
    <x v="1"/>
    <x v="0"/>
    <x v="3"/>
    <x v="2"/>
    <x v="2"/>
    <s v="NWSE"/>
    <s v="BLM"/>
    <s v="WM3.00N27.00E"/>
    <s v="WM3.00N27.00E17"/>
    <s v="WM3.00N27.00E17NWSE"/>
    <n v="2880.6339979999998"/>
    <n v="270229.00840699999"/>
    <n v="6.2036044170569324"/>
  </r>
  <r>
    <n v="112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14"/>
    <s v="WM"/>
    <x v="0"/>
    <x v="0"/>
    <x v="1"/>
    <x v="0"/>
    <x v="3"/>
    <x v="2"/>
    <x v="2"/>
    <s v="NWSE"/>
    <s v="BLM"/>
    <s v="WM3.00N27.00E"/>
    <s v="WM3.00N27.00E17"/>
    <s v="WM3.00N27.00E17NWSE"/>
    <n v="2880.6339979999998"/>
    <n v="270229.00840699999"/>
    <n v="6.2036044170569324"/>
  </r>
  <r>
    <n v="41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98"/>
    <s v="WM"/>
    <x v="0"/>
    <x v="0"/>
    <x v="1"/>
    <x v="0"/>
    <x v="1"/>
    <x v="0"/>
    <x v="3"/>
    <s v="SENW"/>
    <s v="BLM"/>
    <s v="WM3.00N27.00E"/>
    <s v="WM3.00N27.00E15"/>
    <s v="WM3.00N27.00E15SENW"/>
    <n v="2176.3507949999998"/>
    <n v="275678.42653499998"/>
    <n v="6.3287058433195584"/>
  </r>
  <r>
    <n v="63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8"/>
    <s v="WM"/>
    <x v="0"/>
    <x v="0"/>
    <x v="1"/>
    <x v="0"/>
    <x v="1"/>
    <x v="0"/>
    <x v="3"/>
    <s v="SENW"/>
    <s v="BLM"/>
    <s v="WM3.00N27.00E"/>
    <s v="WM3.00N27.00E15"/>
    <s v="WM3.00N27.00E15SENW"/>
    <n v="2176.3507949999998"/>
    <n v="275678.42653499998"/>
    <n v="6.3287058433195584"/>
  </r>
  <r>
    <n v="86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8"/>
    <s v="WM"/>
    <x v="0"/>
    <x v="0"/>
    <x v="1"/>
    <x v="0"/>
    <x v="1"/>
    <x v="0"/>
    <x v="3"/>
    <s v="SENW"/>
    <s v="BLM"/>
    <s v="WM3.00N27.00E"/>
    <s v="WM3.00N27.00E15"/>
    <s v="WM3.00N27.00E15SENW"/>
    <n v="2176.3507949999998"/>
    <n v="275678.42653499998"/>
    <n v="6.3287058433195584"/>
  </r>
  <r>
    <n v="109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8"/>
    <s v="WM"/>
    <x v="0"/>
    <x v="0"/>
    <x v="1"/>
    <x v="0"/>
    <x v="1"/>
    <x v="0"/>
    <x v="3"/>
    <s v="SENW"/>
    <s v="BLM"/>
    <s v="WM3.00N27.00E"/>
    <s v="WM3.00N27.00E15"/>
    <s v="WM3.00N27.00E15SENW"/>
    <n v="2176.3507949999998"/>
    <n v="275678.42653499998"/>
    <n v="6.3287058433195584"/>
  </r>
  <r>
    <n v="104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75"/>
    <s v="WM"/>
    <x v="0"/>
    <x v="0"/>
    <x v="2"/>
    <x v="0"/>
    <x v="18"/>
    <x v="1"/>
    <x v="1"/>
    <s v="NESW"/>
    <s v="BLM"/>
    <s v="WM3.00N26.00E"/>
    <s v="WM3.00N26.00E24"/>
    <s v="WM3.00N26.00E24NESW"/>
    <n v="2832.751847"/>
    <n v="281384.34431900003"/>
    <n v="6.4596956914370987"/>
  </r>
  <r>
    <n v="26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75"/>
    <s v="WM"/>
    <x v="0"/>
    <x v="0"/>
    <x v="2"/>
    <x v="0"/>
    <x v="18"/>
    <x v="1"/>
    <x v="1"/>
    <s v="NESW"/>
    <s v="BLM"/>
    <s v="WM3.00N26.00E"/>
    <s v="WM3.00N26.00E24"/>
    <s v="WM3.00N26.00E24NESW"/>
    <n v="2832.751855"/>
    <n v="281384.41519700002"/>
    <n v="6.4596973185720854"/>
  </r>
  <r>
    <n v="215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75"/>
    <s v="WM"/>
    <x v="0"/>
    <x v="0"/>
    <x v="2"/>
    <x v="0"/>
    <x v="18"/>
    <x v="1"/>
    <x v="1"/>
    <s v="NESW"/>
    <s v="BLM"/>
    <s v="WM3.00N26.00E"/>
    <s v="WM3.00N26.00E24"/>
    <s v="WM3.00N26.00E24NESW"/>
    <n v="2832.751855"/>
    <n v="281384.41519700002"/>
    <n v="6.4596973185720854"/>
  </r>
  <r>
    <n v="67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95"/>
    <s v="WM"/>
    <x v="0"/>
    <x v="0"/>
    <x v="1"/>
    <x v="0"/>
    <x v="9"/>
    <x v="3"/>
    <x v="1"/>
    <s v="NENE"/>
    <s v="BLM"/>
    <s v="WM3.00N27.00E"/>
    <s v="WM3.00N27.00E30"/>
    <s v="WM3.00N27.00E30NENE"/>
    <n v="2647.962951"/>
    <n v="283801.935459"/>
    <n v="6.5151959471763083"/>
  </r>
  <r>
    <n v="52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2"/>
    <s v="WM"/>
    <x v="0"/>
    <x v="0"/>
    <x v="1"/>
    <x v="0"/>
    <x v="0"/>
    <x v="1"/>
    <x v="0"/>
    <s v="SWSW"/>
    <s v="BLM"/>
    <s v="WM3.00N27.00E"/>
    <s v="WM3.00N27.00E32"/>
    <s v="WM3.00N27.00E32SWSW"/>
    <n v="2657.2776399999998"/>
    <n v="285761.35316499998"/>
    <n v="6.5601779881772266"/>
  </r>
  <r>
    <n v="82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12"/>
    <s v="WM"/>
    <x v="0"/>
    <x v="0"/>
    <x v="1"/>
    <x v="0"/>
    <x v="0"/>
    <x v="1"/>
    <x v="0"/>
    <s v="SWSW"/>
    <s v="BLM"/>
    <s v="WM3.00N27.00E"/>
    <s v="WM3.00N27.00E32"/>
    <s v="WM3.00N27.00E32SWSW"/>
    <n v="2657.2776399999998"/>
    <n v="285761.35316499998"/>
    <n v="6.5601779881772266"/>
  </r>
  <r>
    <n v="105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12"/>
    <s v="WM"/>
    <x v="0"/>
    <x v="0"/>
    <x v="1"/>
    <x v="0"/>
    <x v="0"/>
    <x v="1"/>
    <x v="0"/>
    <s v="SWSW"/>
    <s v="BLM"/>
    <s v="WM3.00N27.00E"/>
    <s v="WM3.00N27.00E32"/>
    <s v="WM3.00N27.00E32SWSW"/>
    <n v="2657.2776399999998"/>
    <n v="285761.35316499998"/>
    <n v="6.5601779881772266"/>
  </r>
  <r>
    <n v="128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12"/>
    <s v="WM"/>
    <x v="0"/>
    <x v="0"/>
    <x v="1"/>
    <x v="0"/>
    <x v="0"/>
    <x v="1"/>
    <x v="0"/>
    <s v="SWSW"/>
    <s v="BLM"/>
    <s v="WM3.00N27.00E"/>
    <s v="WM3.00N27.00E32"/>
    <s v="WM3.00N27.00E32SWSW"/>
    <n v="2657.2776399999998"/>
    <n v="285761.35316499998"/>
    <n v="6.5601779881772266"/>
  </r>
  <r>
    <n v="1388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12"/>
    <s v="WM"/>
    <x v="0"/>
    <x v="0"/>
    <x v="1"/>
    <x v="0"/>
    <x v="0"/>
    <x v="1"/>
    <x v="0"/>
    <s v="SWSW"/>
    <s v="BLM"/>
    <s v="WM3.00N27.00E"/>
    <s v="WM3.00N27.00E32"/>
    <s v="WM3.00N27.00E32SWSW"/>
    <n v="2657.2776399999998"/>
    <n v="285761.35316499998"/>
    <n v="6.5601779881772266"/>
  </r>
  <r>
    <n v="32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01"/>
    <s v="WM"/>
    <x v="0"/>
    <x v="0"/>
    <x v="1"/>
    <x v="0"/>
    <x v="9"/>
    <x v="0"/>
    <x v="3"/>
    <s v="SENW"/>
    <s v="BLM"/>
    <s v="WM3.00N27.00E"/>
    <s v="WM3.00N27.00E30"/>
    <s v="WM3.00N27.00E30SENW"/>
    <n v="3770.087849"/>
    <n v="294778.102594"/>
    <n v="6.7671740724058767"/>
  </r>
  <r>
    <n v="48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1"/>
    <s v="WM"/>
    <x v="0"/>
    <x v="0"/>
    <x v="1"/>
    <x v="0"/>
    <x v="9"/>
    <x v="0"/>
    <x v="3"/>
    <s v="SENW"/>
    <s v="BLM"/>
    <s v="WM3.00N27.00E"/>
    <s v="WM3.00N27.00E30"/>
    <s v="WM3.00N27.00E30SENW"/>
    <n v="3770.087849"/>
    <n v="294778.102594"/>
    <n v="6.7671740724058767"/>
  </r>
  <r>
    <n v="77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1"/>
    <s v="WM"/>
    <x v="0"/>
    <x v="0"/>
    <x v="1"/>
    <x v="0"/>
    <x v="9"/>
    <x v="0"/>
    <x v="3"/>
    <s v="SENW"/>
    <s v="BLM"/>
    <s v="WM3.00N27.00E"/>
    <s v="WM3.00N27.00E30"/>
    <s v="WM3.00N27.00E30SENW"/>
    <n v="3770.087849"/>
    <n v="294778.102594"/>
    <n v="6.7671740724058767"/>
  </r>
  <r>
    <n v="99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1"/>
    <s v="WM"/>
    <x v="0"/>
    <x v="0"/>
    <x v="1"/>
    <x v="0"/>
    <x v="9"/>
    <x v="0"/>
    <x v="3"/>
    <s v="SENW"/>
    <s v="BLM"/>
    <s v="WM3.00N27.00E"/>
    <s v="WM3.00N27.00E30"/>
    <s v="WM3.00N27.00E30SENW"/>
    <n v="3770.087849"/>
    <n v="294778.102594"/>
    <n v="6.7671740724058767"/>
  </r>
  <r>
    <n v="122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1"/>
    <s v="WM"/>
    <x v="0"/>
    <x v="0"/>
    <x v="1"/>
    <x v="0"/>
    <x v="9"/>
    <x v="0"/>
    <x v="3"/>
    <s v="SENW"/>
    <s v="BLM"/>
    <s v="WM3.00N27.00E"/>
    <s v="WM3.00N27.00E30"/>
    <s v="WM3.00N27.00E30SENW"/>
    <n v="3770.087849"/>
    <n v="294778.102594"/>
    <n v="6.7671740724058767"/>
  </r>
  <r>
    <n v="27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76"/>
    <s v="WM"/>
    <x v="0"/>
    <x v="0"/>
    <x v="2"/>
    <x v="0"/>
    <x v="18"/>
    <x v="1"/>
    <x v="2"/>
    <s v="NWSW"/>
    <s v="BLM"/>
    <s v="WM3.00N26.00E"/>
    <s v="WM3.00N26.00E24"/>
    <s v="WM3.00N26.00E24NWSW"/>
    <n v="2535.6121880000001"/>
    <n v="302736.88609500002"/>
    <n v="6.9498826008953172"/>
  </r>
  <r>
    <n v="209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76"/>
    <s v="WM"/>
    <x v="0"/>
    <x v="0"/>
    <x v="2"/>
    <x v="0"/>
    <x v="18"/>
    <x v="1"/>
    <x v="2"/>
    <s v="NWSW"/>
    <s v="BLM"/>
    <s v="WM3.00N26.00E"/>
    <s v="WM3.00N26.00E24"/>
    <s v="WM3.00N26.00E24NWSW"/>
    <n v="2535.6121880000001"/>
    <n v="302736.88609500002"/>
    <n v="6.9498826008953172"/>
  </r>
  <r>
    <n v="98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76"/>
    <s v="WM"/>
    <x v="0"/>
    <x v="0"/>
    <x v="2"/>
    <x v="0"/>
    <x v="18"/>
    <x v="1"/>
    <x v="2"/>
    <s v="NWSW"/>
    <s v="BLM"/>
    <s v="WM3.00N26.00E"/>
    <s v="WM3.00N26.00E24"/>
    <s v="WM3.00N26.00E24NWSW"/>
    <n v="2535.612243"/>
    <n v="302737.25817300001"/>
    <n v="6.9498911426308538"/>
  </r>
  <r>
    <n v="53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"/>
    <s v="WM"/>
    <x v="1"/>
    <x v="0"/>
    <x v="1"/>
    <x v="0"/>
    <x v="13"/>
    <x v="3"/>
    <x v="1"/>
    <s v="NENE"/>
    <s v="BLM"/>
    <s v="WM2.00N27.00E"/>
    <s v="WM2.00N27.00E6"/>
    <s v="WM2.00N27.00E6NENE"/>
    <n v="2729.3308139999999"/>
    <n v="304169.97740700003"/>
    <n v="6.9827818504820947"/>
  </r>
  <r>
    <n v="82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"/>
    <s v="WM"/>
    <x v="1"/>
    <x v="0"/>
    <x v="1"/>
    <x v="0"/>
    <x v="13"/>
    <x v="3"/>
    <x v="1"/>
    <s v="NENE"/>
    <s v="BLM"/>
    <s v="WM2.00N27.00E"/>
    <s v="WM2.00N27.00E6"/>
    <s v="WM2.00N27.00E6NENE"/>
    <n v="2729.3308139999999"/>
    <n v="304169.97740700003"/>
    <n v="6.9827818504820947"/>
  </r>
  <r>
    <n v="105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"/>
    <s v="WM"/>
    <x v="1"/>
    <x v="0"/>
    <x v="1"/>
    <x v="0"/>
    <x v="13"/>
    <x v="3"/>
    <x v="1"/>
    <s v="NENE"/>
    <s v="BLM"/>
    <s v="WM2.00N27.00E"/>
    <s v="WM2.00N27.00E6"/>
    <s v="WM2.00N27.00E6NENE"/>
    <n v="2729.3308139999999"/>
    <n v="304169.97740700003"/>
    <n v="6.9827818504820947"/>
  </r>
  <r>
    <n v="127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"/>
    <s v="WM"/>
    <x v="1"/>
    <x v="0"/>
    <x v="1"/>
    <x v="0"/>
    <x v="13"/>
    <x v="3"/>
    <x v="1"/>
    <s v="NENE"/>
    <s v="BLM"/>
    <s v="WM2.00N27.00E"/>
    <s v="WM2.00N27.00E6"/>
    <s v="WM2.00N27.00E6NENE"/>
    <n v="2729.3308139999999"/>
    <n v="304169.97740700003"/>
    <n v="6.9827818504820947"/>
  </r>
  <r>
    <n v="1386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15"/>
    <s v="WM"/>
    <x v="1"/>
    <x v="0"/>
    <x v="1"/>
    <x v="0"/>
    <x v="13"/>
    <x v="3"/>
    <x v="1"/>
    <s v="NENE"/>
    <s v="BLM"/>
    <s v="WM2.00N27.00E"/>
    <s v="WM2.00N27.00E6"/>
    <s v="WM2.00N27.00E6NENE"/>
    <n v="2729.3308139999999"/>
    <n v="304169.97740700003"/>
    <n v="6.9827818504820947"/>
  </r>
  <r>
    <n v="57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5"/>
    <s v="WM"/>
    <x v="1"/>
    <x v="0"/>
    <x v="1"/>
    <x v="0"/>
    <x v="15"/>
    <x v="0"/>
    <x v="0"/>
    <s v="SWNW"/>
    <s v="BLM"/>
    <s v="WM2.00N27.00E"/>
    <s v="WM2.00N27.00E9"/>
    <s v="WM2.00N27.00E9SWNW"/>
    <n v="3772.542586"/>
    <n v="323847.51606400002"/>
    <n v="7.434515979430671"/>
  </r>
  <r>
    <n v="70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5"/>
    <s v="WM"/>
    <x v="1"/>
    <x v="0"/>
    <x v="1"/>
    <x v="0"/>
    <x v="15"/>
    <x v="0"/>
    <x v="0"/>
    <s v="SWNW"/>
    <s v="BLM"/>
    <s v="WM2.00N27.00E"/>
    <s v="WM2.00N27.00E9"/>
    <s v="WM2.00N27.00E9SWNW"/>
    <n v="3772.542586"/>
    <n v="323847.51606400002"/>
    <n v="7.434515979430671"/>
  </r>
  <r>
    <n v="92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5"/>
    <s v="WM"/>
    <x v="1"/>
    <x v="0"/>
    <x v="1"/>
    <x v="0"/>
    <x v="15"/>
    <x v="0"/>
    <x v="0"/>
    <s v="SWNW"/>
    <s v="BLM"/>
    <s v="WM2.00N27.00E"/>
    <s v="WM2.00N27.00E9"/>
    <s v="WM2.00N27.00E9SWNW"/>
    <n v="3772.542586"/>
    <n v="323847.51606400002"/>
    <n v="7.434515979430671"/>
  </r>
  <r>
    <n v="115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5"/>
    <s v="WM"/>
    <x v="1"/>
    <x v="0"/>
    <x v="1"/>
    <x v="0"/>
    <x v="15"/>
    <x v="0"/>
    <x v="0"/>
    <s v="SWNW"/>
    <s v="BLM"/>
    <s v="WM2.00N27.00E"/>
    <s v="WM2.00N27.00E9"/>
    <s v="WM2.00N27.00E9SWNW"/>
    <n v="3772.542586"/>
    <n v="323847.51606400002"/>
    <n v="7.434515979430671"/>
  </r>
  <r>
    <n v="1352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55"/>
    <s v="WM"/>
    <x v="1"/>
    <x v="0"/>
    <x v="1"/>
    <x v="0"/>
    <x v="15"/>
    <x v="0"/>
    <x v="0"/>
    <s v="SWNW"/>
    <s v="BLM"/>
    <s v="WM2.00N27.00E"/>
    <s v="WM2.00N27.00E9"/>
    <s v="WM2.00N27.00E9SWNW"/>
    <n v="3772.542586"/>
    <n v="323847.51606400002"/>
    <n v="7.434515979430671"/>
  </r>
  <r>
    <n v="42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5"/>
    <s v="WM"/>
    <x v="0"/>
    <x v="0"/>
    <x v="1"/>
    <x v="0"/>
    <x v="7"/>
    <x v="3"/>
    <x v="1"/>
    <s v="NENE"/>
    <s v="BLM"/>
    <s v="WM3.00N27.00E"/>
    <s v="WM3.00N27.00E20"/>
    <s v="WM3.00N27.00E20NENE"/>
    <n v="3985.0186619999999"/>
    <n v="335190.72500500001"/>
    <n v="7.6949202250918276"/>
  </r>
  <r>
    <n v="66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5"/>
    <s v="WM"/>
    <x v="0"/>
    <x v="0"/>
    <x v="1"/>
    <x v="0"/>
    <x v="7"/>
    <x v="3"/>
    <x v="1"/>
    <s v="NENE"/>
    <s v="BLM"/>
    <s v="WM3.00N27.00E"/>
    <s v="WM3.00N27.00E20"/>
    <s v="WM3.00N27.00E20NENE"/>
    <n v="3985.0186619999999"/>
    <n v="335190.72500500001"/>
    <n v="7.6949202250918276"/>
  </r>
  <r>
    <n v="89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5"/>
    <s v="WM"/>
    <x v="0"/>
    <x v="0"/>
    <x v="1"/>
    <x v="0"/>
    <x v="7"/>
    <x v="3"/>
    <x v="1"/>
    <s v="NENE"/>
    <s v="BLM"/>
    <s v="WM3.00N27.00E"/>
    <s v="WM3.00N27.00E20"/>
    <s v="WM3.00N27.00E20NENE"/>
    <n v="3985.0186619999999"/>
    <n v="335190.72500500001"/>
    <n v="7.6949202250918276"/>
  </r>
  <r>
    <n v="112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5"/>
    <s v="WM"/>
    <x v="0"/>
    <x v="0"/>
    <x v="1"/>
    <x v="0"/>
    <x v="7"/>
    <x v="3"/>
    <x v="1"/>
    <s v="NENE"/>
    <s v="BLM"/>
    <s v="WM3.00N27.00E"/>
    <s v="WM3.00N27.00E20"/>
    <s v="WM3.00N27.00E20NENE"/>
    <n v="3985.0186619999999"/>
    <n v="335190.72500500001"/>
    <n v="7.6949202250918276"/>
  </r>
  <r>
    <n v="27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35"/>
    <s v="WM"/>
    <x v="0"/>
    <x v="0"/>
    <x v="1"/>
    <x v="0"/>
    <x v="7"/>
    <x v="3"/>
    <x v="1"/>
    <s v="NENE"/>
    <s v="BLM"/>
    <s v="WM3.00N27.00E"/>
    <s v="WM3.00N27.00E20"/>
    <s v="WM3.00N27.00E20NENE"/>
    <n v="3985.0343149999999"/>
    <n v="335191.83887099999"/>
    <n v="7.694945795936639"/>
  </r>
  <r>
    <n v="39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24"/>
    <s v="WM"/>
    <x v="0"/>
    <x v="0"/>
    <x v="0"/>
    <x v="0"/>
    <x v="4"/>
    <x v="0"/>
    <x v="1"/>
    <s v="NENW"/>
    <s v="BLM"/>
    <s v="WM3.00N28.00E"/>
    <s v="WM3.00N28.00E31"/>
    <s v="WM3.00N28.00E31NENW"/>
    <n v="3207.198586"/>
    <n v="348511.15072600002"/>
    <n v="8.0007151222681365"/>
  </r>
  <r>
    <n v="39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4"/>
    <s v="WM"/>
    <x v="0"/>
    <x v="0"/>
    <x v="0"/>
    <x v="0"/>
    <x v="4"/>
    <x v="0"/>
    <x v="1"/>
    <s v="NENW"/>
    <s v="BLM"/>
    <s v="WM3.00N28.00E"/>
    <s v="WM3.00N28.00E31"/>
    <s v="WM3.00N28.00E31NENW"/>
    <n v="3207.198586"/>
    <n v="348511.15072600002"/>
    <n v="8.0007151222681365"/>
  </r>
  <r>
    <n v="62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24"/>
    <s v="WM"/>
    <x v="0"/>
    <x v="0"/>
    <x v="0"/>
    <x v="0"/>
    <x v="4"/>
    <x v="0"/>
    <x v="1"/>
    <s v="NENW"/>
    <s v="BLM"/>
    <s v="WM3.00N28.00E"/>
    <s v="WM3.00N28.00E31"/>
    <s v="WM3.00N28.00E31NENW"/>
    <n v="3207.198586"/>
    <n v="348511.15072600002"/>
    <n v="8.0007151222681365"/>
  </r>
  <r>
    <n v="85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24"/>
    <s v="WM"/>
    <x v="0"/>
    <x v="0"/>
    <x v="0"/>
    <x v="0"/>
    <x v="4"/>
    <x v="0"/>
    <x v="1"/>
    <s v="NENW"/>
    <s v="BLM"/>
    <s v="WM3.00N28.00E"/>
    <s v="WM3.00N28.00E31"/>
    <s v="WM3.00N28.00E31NENW"/>
    <n v="3207.198586"/>
    <n v="348511.15072600002"/>
    <n v="8.0007151222681365"/>
  </r>
  <r>
    <n v="107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24"/>
    <s v="WM"/>
    <x v="0"/>
    <x v="0"/>
    <x v="0"/>
    <x v="0"/>
    <x v="4"/>
    <x v="0"/>
    <x v="1"/>
    <s v="NENW"/>
    <s v="BLM"/>
    <s v="WM3.00N28.00E"/>
    <s v="WM3.00N28.00E31"/>
    <s v="WM3.00N28.00E31NENW"/>
    <n v="3207.198586"/>
    <n v="348511.15072600002"/>
    <n v="8.0007151222681365"/>
  </r>
  <r>
    <n v="59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0"/>
    <s v="WM"/>
    <x v="0"/>
    <x v="0"/>
    <x v="1"/>
    <x v="0"/>
    <x v="10"/>
    <x v="2"/>
    <x v="0"/>
    <s v="SWSE"/>
    <s v="BLM"/>
    <s v="WM3.00N27.00E"/>
    <s v="WM3.00N27.00E21"/>
    <s v="WM3.00N27.00E21SWSE"/>
    <n v="2694.8138159999999"/>
    <n v="368497.13880900003"/>
    <n v="8.4595302756887065"/>
  </r>
  <r>
    <n v="64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0"/>
    <s v="WM"/>
    <x v="0"/>
    <x v="0"/>
    <x v="1"/>
    <x v="0"/>
    <x v="10"/>
    <x v="2"/>
    <x v="0"/>
    <s v="SWSE"/>
    <s v="BLM"/>
    <s v="WM3.00N27.00E"/>
    <s v="WM3.00N27.00E21"/>
    <s v="WM3.00N27.00E21SWSE"/>
    <n v="2694.8138159999999"/>
    <n v="368497.13880900003"/>
    <n v="8.4595302756887065"/>
  </r>
  <r>
    <n v="87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0"/>
    <s v="WM"/>
    <x v="0"/>
    <x v="0"/>
    <x v="1"/>
    <x v="0"/>
    <x v="10"/>
    <x v="2"/>
    <x v="0"/>
    <s v="SWSE"/>
    <s v="BLM"/>
    <s v="WM3.00N27.00E"/>
    <s v="WM3.00N27.00E21"/>
    <s v="WM3.00N27.00E21SWSE"/>
    <n v="2694.8138159999999"/>
    <n v="368497.13880900003"/>
    <n v="8.4595302756887065"/>
  </r>
  <r>
    <n v="110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0"/>
    <s v="WM"/>
    <x v="0"/>
    <x v="0"/>
    <x v="1"/>
    <x v="0"/>
    <x v="10"/>
    <x v="2"/>
    <x v="0"/>
    <s v="SWSE"/>
    <s v="BLM"/>
    <s v="WM3.00N27.00E"/>
    <s v="WM3.00N27.00E21"/>
    <s v="WM3.00N27.00E21SWSE"/>
    <n v="2694.8138159999999"/>
    <n v="368497.13880900003"/>
    <n v="8.4595302756887065"/>
  </r>
  <r>
    <n v="60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5"/>
    <s v="WM"/>
    <x v="0"/>
    <x v="0"/>
    <x v="1"/>
    <x v="0"/>
    <x v="19"/>
    <x v="1"/>
    <x v="1"/>
    <s v="NESW"/>
    <s v="BLM"/>
    <s v="WM3.00N27.00E"/>
    <s v="WM3.00N27.00E27"/>
    <s v="WM3.00N27.00E27NESW"/>
    <n v="2964.420259"/>
    <n v="382677.98869500001"/>
    <n v="8.785077793732782"/>
  </r>
  <r>
    <n v="62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5"/>
    <s v="WM"/>
    <x v="0"/>
    <x v="0"/>
    <x v="1"/>
    <x v="0"/>
    <x v="19"/>
    <x v="1"/>
    <x v="1"/>
    <s v="NESW"/>
    <s v="BLM"/>
    <s v="WM3.00N27.00E"/>
    <s v="WM3.00N27.00E27"/>
    <s v="WM3.00N27.00E27NESW"/>
    <n v="2964.420259"/>
    <n v="382677.98869500001"/>
    <n v="8.785077793732782"/>
  </r>
  <r>
    <n v="84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5"/>
    <s v="WM"/>
    <x v="0"/>
    <x v="0"/>
    <x v="1"/>
    <x v="0"/>
    <x v="19"/>
    <x v="1"/>
    <x v="1"/>
    <s v="NESW"/>
    <s v="BLM"/>
    <s v="WM3.00N27.00E"/>
    <s v="WM3.00N27.00E27"/>
    <s v="WM3.00N27.00E27NESW"/>
    <n v="2964.420259"/>
    <n v="382677.98869500001"/>
    <n v="8.785077793732782"/>
  </r>
  <r>
    <n v="107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5"/>
    <s v="WM"/>
    <x v="0"/>
    <x v="0"/>
    <x v="1"/>
    <x v="0"/>
    <x v="19"/>
    <x v="1"/>
    <x v="1"/>
    <s v="NESW"/>
    <s v="BLM"/>
    <s v="WM3.00N27.00E"/>
    <s v="WM3.00N27.00E27"/>
    <s v="WM3.00N27.00E27NESW"/>
    <n v="2964.420259"/>
    <n v="382677.98869500001"/>
    <n v="8.785077793732782"/>
  </r>
  <r>
    <n v="55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7"/>
    <s v="WM"/>
    <x v="1"/>
    <x v="0"/>
    <x v="1"/>
    <x v="0"/>
    <x v="20"/>
    <x v="2"/>
    <x v="0"/>
    <s v="SWSE"/>
    <s v="BLM"/>
    <s v="WM2.00N27.00E"/>
    <s v="WM2.00N27.00E7"/>
    <s v="WM2.00N27.00E7SWSE"/>
    <n v="2755.4340739999998"/>
    <n v="389488.86714500003"/>
    <n v="8.941434048324151"/>
  </r>
  <r>
    <n v="82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7"/>
    <s v="WM"/>
    <x v="1"/>
    <x v="0"/>
    <x v="1"/>
    <x v="0"/>
    <x v="20"/>
    <x v="2"/>
    <x v="0"/>
    <s v="SWSE"/>
    <s v="BLM"/>
    <s v="WM2.00N27.00E"/>
    <s v="WM2.00N27.00E7"/>
    <s v="WM2.00N27.00E7SWSE"/>
    <n v="2755.4340739999998"/>
    <n v="389488.86714500003"/>
    <n v="8.941434048324151"/>
  </r>
  <r>
    <n v="105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7"/>
    <s v="WM"/>
    <x v="1"/>
    <x v="0"/>
    <x v="1"/>
    <x v="0"/>
    <x v="20"/>
    <x v="2"/>
    <x v="0"/>
    <s v="SWSE"/>
    <s v="BLM"/>
    <s v="WM2.00N27.00E"/>
    <s v="WM2.00N27.00E7"/>
    <s v="WM2.00N27.00E7SWSE"/>
    <n v="2755.4340739999998"/>
    <n v="389488.86714500003"/>
    <n v="8.941434048324151"/>
  </r>
  <r>
    <n v="128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7"/>
    <s v="WM"/>
    <x v="1"/>
    <x v="0"/>
    <x v="1"/>
    <x v="0"/>
    <x v="20"/>
    <x v="2"/>
    <x v="0"/>
    <s v="SWSE"/>
    <s v="BLM"/>
    <s v="WM2.00N27.00E"/>
    <s v="WM2.00N27.00E7"/>
    <s v="WM2.00N27.00E7SWSE"/>
    <n v="2755.4340739999998"/>
    <n v="389488.86714500003"/>
    <n v="8.941434048324151"/>
  </r>
  <r>
    <n v="1389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37"/>
    <s v="WM"/>
    <x v="1"/>
    <x v="0"/>
    <x v="1"/>
    <x v="0"/>
    <x v="20"/>
    <x v="2"/>
    <x v="0"/>
    <s v="SWSE"/>
    <s v="BLM"/>
    <s v="WM2.00N27.00E"/>
    <s v="WM2.00N27.00E7"/>
    <s v="WM2.00N27.00E7SWSE"/>
    <n v="2755.4340739999998"/>
    <n v="389488.86714500003"/>
    <n v="8.941434048324151"/>
  </r>
  <r>
    <n v="149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81"/>
    <s v="WM"/>
    <x v="0"/>
    <x v="0"/>
    <x v="1"/>
    <x v="0"/>
    <x v="16"/>
    <x v="3"/>
    <x v="3"/>
    <s v="SENE"/>
    <s v="BLM"/>
    <s v="WM3.00N27.00E"/>
    <s v="WM3.00N27.00E29"/>
    <s v="WM3.00N27.00E29SENE"/>
    <n v="2816.6632159999999"/>
    <n v="398065.80407900002"/>
    <n v="9.1383334269742882"/>
  </r>
  <r>
    <n v="198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81"/>
    <s v="WM"/>
    <x v="0"/>
    <x v="0"/>
    <x v="1"/>
    <x v="0"/>
    <x v="16"/>
    <x v="3"/>
    <x v="3"/>
    <s v="SENE"/>
    <s v="BLM"/>
    <s v="WM3.00N27.00E"/>
    <s v="WM3.00N27.00E29"/>
    <s v="WM3.00N27.00E29SENE"/>
    <n v="2816.6645210000001"/>
    <n v="398066.30981200002"/>
    <n v="9.1383450370064292"/>
  </r>
  <r>
    <n v="1319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81"/>
    <s v="WM"/>
    <x v="0"/>
    <x v="0"/>
    <x v="1"/>
    <x v="0"/>
    <x v="16"/>
    <x v="3"/>
    <x v="3"/>
    <s v="SENE"/>
    <s v="BLM"/>
    <s v="WM3.00N27.00E"/>
    <s v="WM3.00N27.00E29"/>
    <s v="WM3.00N27.00E29SENE"/>
    <n v="2816.6645210000001"/>
    <n v="398066.30981200002"/>
    <n v="9.1383450370064292"/>
  </r>
  <r>
    <n v="30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79"/>
    <s v="WM"/>
    <x v="0"/>
    <x v="0"/>
    <x v="2"/>
    <x v="0"/>
    <x v="8"/>
    <x v="3"/>
    <x v="1"/>
    <s v="NENE"/>
    <s v="BLM"/>
    <s v="WM3.00N26.00E"/>
    <s v="WM3.00N26.00E25"/>
    <s v="WM3.00N26.00E25NENE"/>
    <n v="2823.3714570000002"/>
    <n v="400763.95776399999"/>
    <n v="9.2002745124885212"/>
  </r>
  <r>
    <n v="138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79"/>
    <s v="WM"/>
    <x v="0"/>
    <x v="0"/>
    <x v="2"/>
    <x v="0"/>
    <x v="8"/>
    <x v="3"/>
    <x v="1"/>
    <s v="NENE"/>
    <s v="BLM"/>
    <s v="WM3.00N26.00E"/>
    <s v="WM3.00N26.00E25"/>
    <s v="WM3.00N26.00E25NENE"/>
    <n v="2823.3714570000002"/>
    <n v="400763.95776399999"/>
    <n v="9.2002745124885212"/>
  </r>
  <r>
    <n v="264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79"/>
    <s v="WM"/>
    <x v="0"/>
    <x v="0"/>
    <x v="2"/>
    <x v="0"/>
    <x v="8"/>
    <x v="3"/>
    <x v="1"/>
    <s v="NENE"/>
    <s v="BLM"/>
    <s v="WM3.00N26.00E"/>
    <s v="WM3.00N26.00E25"/>
    <s v="WM3.00N26.00E25NENE"/>
    <n v="2823.3714570000002"/>
    <n v="400763.95776399999"/>
    <n v="9.2002745124885212"/>
  </r>
  <r>
    <n v="31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81"/>
    <s v="WM"/>
    <x v="0"/>
    <x v="0"/>
    <x v="2"/>
    <x v="0"/>
    <x v="8"/>
    <x v="3"/>
    <x v="3"/>
    <s v="SENE"/>
    <s v="BLM"/>
    <s v="WM3.00N26.00E"/>
    <s v="WM3.00N26.00E25"/>
    <s v="WM3.00N26.00E25SENE"/>
    <n v="2833.4163619999999"/>
    <n v="403642.46466"/>
    <n v="9.2663559380165292"/>
  </r>
  <r>
    <n v="137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81"/>
    <s v="WM"/>
    <x v="0"/>
    <x v="0"/>
    <x v="2"/>
    <x v="0"/>
    <x v="8"/>
    <x v="3"/>
    <x v="3"/>
    <s v="SENE"/>
    <s v="BLM"/>
    <s v="WM3.00N26.00E"/>
    <s v="WM3.00N26.00E25"/>
    <s v="WM3.00N26.00E25SENE"/>
    <n v="2833.4163619999999"/>
    <n v="403642.46466"/>
    <n v="9.2663559380165292"/>
  </r>
  <r>
    <n v="263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81"/>
    <s v="WM"/>
    <x v="0"/>
    <x v="0"/>
    <x v="2"/>
    <x v="0"/>
    <x v="8"/>
    <x v="3"/>
    <x v="3"/>
    <s v="SENE"/>
    <s v="BLM"/>
    <s v="WM3.00N26.00E"/>
    <s v="WM3.00N26.00E25"/>
    <s v="WM3.00N26.00E25SENE"/>
    <n v="2833.4163619999999"/>
    <n v="403642.46466"/>
    <n v="9.2663559380165292"/>
  </r>
  <r>
    <n v="25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74"/>
    <s v="WM"/>
    <x v="0"/>
    <x v="0"/>
    <x v="2"/>
    <x v="0"/>
    <x v="18"/>
    <x v="2"/>
    <x v="0"/>
    <s v="SWSE"/>
    <s v="BLM"/>
    <s v="WM3.00N26.00E"/>
    <s v="WM3.00N26.00E24"/>
    <s v="WM3.00N26.00E24SWSE"/>
    <n v="2840.9091450000001"/>
    <n v="416459.687194"/>
    <n v="9.5605988795684116"/>
  </r>
  <r>
    <n v="262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74"/>
    <s v="WM"/>
    <x v="0"/>
    <x v="0"/>
    <x v="2"/>
    <x v="0"/>
    <x v="18"/>
    <x v="2"/>
    <x v="0"/>
    <s v="SWSE"/>
    <s v="BLM"/>
    <s v="WM3.00N26.00E"/>
    <s v="WM3.00N26.00E24"/>
    <s v="WM3.00N26.00E24SWSE"/>
    <n v="2840.9091450000001"/>
    <n v="416459.687194"/>
    <n v="9.5605988795684116"/>
  </r>
  <r>
    <n v="136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74"/>
    <s v="WM"/>
    <x v="0"/>
    <x v="0"/>
    <x v="2"/>
    <x v="0"/>
    <x v="18"/>
    <x v="2"/>
    <x v="0"/>
    <s v="SWSE"/>
    <s v="BLM"/>
    <s v="WM3.00N26.00E"/>
    <s v="WM3.00N26.00E24"/>
    <s v="WM3.00N26.00E24SWSE"/>
    <n v="2840.9105949999998"/>
    <n v="416459.687806"/>
    <n v="9.560598893617998"/>
  </r>
  <r>
    <n v="30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81"/>
    <s v="WM"/>
    <x v="0"/>
    <x v="0"/>
    <x v="1"/>
    <x v="0"/>
    <x v="16"/>
    <x v="3"/>
    <x v="3"/>
    <s v="SENE"/>
    <s v="BLM"/>
    <s v="WM3.00N27.00E"/>
    <s v="WM3.00N27.00E29"/>
    <s v="WM3.00N27.00E29SENE"/>
    <n v="2881.1183249999999"/>
    <n v="419936.66423599998"/>
    <n v="9.6404192891643703"/>
  </r>
  <r>
    <n v="45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1"/>
    <s v="WM"/>
    <x v="0"/>
    <x v="0"/>
    <x v="1"/>
    <x v="0"/>
    <x v="16"/>
    <x v="3"/>
    <x v="3"/>
    <s v="SENE"/>
    <s v="BLM"/>
    <s v="WM3.00N27.00E"/>
    <s v="WM3.00N27.00E29"/>
    <s v="WM3.00N27.00E29SENE"/>
    <n v="2881.1183249999999"/>
    <n v="419936.66423599998"/>
    <n v="9.6404192891643703"/>
  </r>
  <r>
    <n v="72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1"/>
    <s v="WM"/>
    <x v="0"/>
    <x v="0"/>
    <x v="1"/>
    <x v="0"/>
    <x v="16"/>
    <x v="3"/>
    <x v="3"/>
    <s v="SENE"/>
    <s v="BLM"/>
    <s v="WM3.00N27.00E"/>
    <s v="WM3.00N27.00E29"/>
    <s v="WM3.00N27.00E29SENE"/>
    <n v="2881.1183249999999"/>
    <n v="419936.66423599998"/>
    <n v="9.6404192891643703"/>
  </r>
  <r>
    <n v="94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1"/>
    <s v="WM"/>
    <x v="0"/>
    <x v="0"/>
    <x v="1"/>
    <x v="0"/>
    <x v="16"/>
    <x v="3"/>
    <x v="3"/>
    <s v="SENE"/>
    <s v="BLM"/>
    <s v="WM3.00N27.00E"/>
    <s v="WM3.00N27.00E29"/>
    <s v="WM3.00N27.00E29SENE"/>
    <n v="2881.1183249999999"/>
    <n v="419936.66423599998"/>
    <n v="9.6404192891643703"/>
  </r>
  <r>
    <n v="117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1"/>
    <s v="WM"/>
    <x v="0"/>
    <x v="0"/>
    <x v="1"/>
    <x v="0"/>
    <x v="16"/>
    <x v="3"/>
    <x v="3"/>
    <s v="SENE"/>
    <s v="BLM"/>
    <s v="WM3.00N27.00E"/>
    <s v="WM3.00N27.00E29"/>
    <s v="WM3.00N27.00E29SENE"/>
    <n v="2881.1183249999999"/>
    <n v="419936.66423599998"/>
    <n v="9.6404192891643703"/>
  </r>
  <r>
    <n v="37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03"/>
    <s v="WM"/>
    <x v="0"/>
    <x v="0"/>
    <x v="1"/>
    <x v="0"/>
    <x v="1"/>
    <x v="1"/>
    <x v="0"/>
    <s v="SWSW"/>
    <s v="BLM"/>
    <s v="WM3.00N27.00E"/>
    <s v="WM3.00N27.00E15"/>
    <s v="WM3.00N27.00E15SWSW"/>
    <n v="3093.0013749999998"/>
    <n v="426480.95841999998"/>
    <n v="9.7906556111111112"/>
  </r>
  <r>
    <n v="41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3"/>
    <s v="WM"/>
    <x v="0"/>
    <x v="0"/>
    <x v="1"/>
    <x v="0"/>
    <x v="1"/>
    <x v="1"/>
    <x v="0"/>
    <s v="SWSW"/>
    <s v="BLM"/>
    <s v="WM3.00N27.00E"/>
    <s v="WM3.00N27.00E15"/>
    <s v="WM3.00N27.00E15SWSW"/>
    <n v="3093.0062680000001"/>
    <n v="426481.802998"/>
    <n v="9.7906749999540867"/>
  </r>
  <r>
    <n v="64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3"/>
    <s v="WM"/>
    <x v="0"/>
    <x v="0"/>
    <x v="1"/>
    <x v="0"/>
    <x v="1"/>
    <x v="1"/>
    <x v="0"/>
    <s v="SWSW"/>
    <s v="BLM"/>
    <s v="WM3.00N27.00E"/>
    <s v="WM3.00N27.00E15"/>
    <s v="WM3.00N27.00E15SWSW"/>
    <n v="3093.0062680000001"/>
    <n v="426481.802998"/>
    <n v="9.7906749999540867"/>
  </r>
  <r>
    <n v="87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3"/>
    <s v="WM"/>
    <x v="0"/>
    <x v="0"/>
    <x v="1"/>
    <x v="0"/>
    <x v="1"/>
    <x v="1"/>
    <x v="0"/>
    <s v="SWSW"/>
    <s v="BLM"/>
    <s v="WM3.00N27.00E"/>
    <s v="WM3.00N27.00E15"/>
    <s v="WM3.00N27.00E15SWSW"/>
    <n v="3093.0062680000001"/>
    <n v="426481.802998"/>
    <n v="9.7906749999540867"/>
  </r>
  <r>
    <n v="109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3"/>
    <s v="WM"/>
    <x v="0"/>
    <x v="0"/>
    <x v="1"/>
    <x v="0"/>
    <x v="1"/>
    <x v="1"/>
    <x v="0"/>
    <s v="SWSW"/>
    <s v="BLM"/>
    <s v="WM3.00N27.00E"/>
    <s v="WM3.00N27.00E15"/>
    <s v="WM3.00N27.00E15SWSW"/>
    <n v="3093.0062680000001"/>
    <n v="426481.802998"/>
    <n v="9.7906749999540867"/>
  </r>
  <r>
    <n v="55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34"/>
    <s v="WM"/>
    <x v="0"/>
    <x v="0"/>
    <x v="1"/>
    <x v="0"/>
    <x v="17"/>
    <x v="1"/>
    <x v="0"/>
    <s v="SWSW"/>
    <s v="BLM"/>
    <s v="WM3.00N27.00E"/>
    <s v="WM3.00N27.00E19"/>
    <s v="WM3.00N27.00E19SWSW"/>
    <n v="2892.3670360000001"/>
    <n v="439197.97253500001"/>
    <n v="10.082598083907255"/>
  </r>
  <r>
    <n v="88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34"/>
    <s v="WM"/>
    <x v="0"/>
    <x v="0"/>
    <x v="1"/>
    <x v="0"/>
    <x v="17"/>
    <x v="1"/>
    <x v="0"/>
    <s v="SWSW"/>
    <s v="BLM"/>
    <s v="WM3.00N27.00E"/>
    <s v="WM3.00N27.00E19"/>
    <s v="WM3.00N27.00E19SWSW"/>
    <n v="2892.3670360000001"/>
    <n v="439197.97253500001"/>
    <n v="10.082598083907255"/>
  </r>
  <r>
    <n v="199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34"/>
    <s v="WM"/>
    <x v="0"/>
    <x v="0"/>
    <x v="1"/>
    <x v="0"/>
    <x v="17"/>
    <x v="1"/>
    <x v="0"/>
    <s v="SWSW"/>
    <s v="BLM"/>
    <s v="WM3.00N27.00E"/>
    <s v="WM3.00N27.00E19"/>
    <s v="WM3.00N27.00E19SWSW"/>
    <n v="2892.3670360000001"/>
    <n v="439197.97253500001"/>
    <n v="10.082598083907255"/>
  </r>
  <r>
    <n v="30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34"/>
    <s v="WM"/>
    <x v="0"/>
    <x v="0"/>
    <x v="1"/>
    <x v="0"/>
    <x v="17"/>
    <x v="1"/>
    <x v="0"/>
    <s v="SWSW"/>
    <s v="BLM"/>
    <s v="WM3.00N27.00E"/>
    <s v="WM3.00N27.00E19"/>
    <s v="WM3.00N27.00E19SWSW"/>
    <n v="2892.3670360000001"/>
    <n v="439197.97253500001"/>
    <n v="10.082598083907255"/>
  </r>
  <r>
    <n v="45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4"/>
    <s v="WM"/>
    <x v="0"/>
    <x v="0"/>
    <x v="1"/>
    <x v="0"/>
    <x v="17"/>
    <x v="1"/>
    <x v="0"/>
    <s v="SWSW"/>
    <s v="BLM"/>
    <s v="WM3.00N27.00E"/>
    <s v="WM3.00N27.00E19"/>
    <s v="WM3.00N27.00E19SWSW"/>
    <n v="2892.3670360000001"/>
    <n v="439197.97253500001"/>
    <n v="10.082598083907255"/>
  </r>
  <r>
    <n v="73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4"/>
    <s v="WM"/>
    <x v="0"/>
    <x v="0"/>
    <x v="1"/>
    <x v="0"/>
    <x v="17"/>
    <x v="1"/>
    <x v="0"/>
    <s v="SWSW"/>
    <s v="BLM"/>
    <s v="WM3.00N27.00E"/>
    <s v="WM3.00N27.00E19"/>
    <s v="WM3.00N27.00E19SWSW"/>
    <n v="2892.3670360000001"/>
    <n v="439197.97253500001"/>
    <n v="10.082598083907255"/>
  </r>
  <r>
    <n v="96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4"/>
    <s v="WM"/>
    <x v="0"/>
    <x v="0"/>
    <x v="1"/>
    <x v="0"/>
    <x v="17"/>
    <x v="1"/>
    <x v="0"/>
    <s v="SWSW"/>
    <s v="BLM"/>
    <s v="WM3.00N27.00E"/>
    <s v="WM3.00N27.00E19"/>
    <s v="WM3.00N27.00E19SWSW"/>
    <n v="2892.3670360000001"/>
    <n v="439197.97253500001"/>
    <n v="10.082598083907255"/>
  </r>
  <r>
    <n v="119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4"/>
    <s v="WM"/>
    <x v="0"/>
    <x v="0"/>
    <x v="1"/>
    <x v="0"/>
    <x v="17"/>
    <x v="1"/>
    <x v="0"/>
    <s v="SWSW"/>
    <s v="BLM"/>
    <s v="WM3.00N27.00E"/>
    <s v="WM3.00N27.00E19"/>
    <s v="WM3.00N27.00E19SWSW"/>
    <n v="2892.3670360000001"/>
    <n v="439197.97253500001"/>
    <n v="10.082598083907255"/>
  </r>
  <r>
    <n v="147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79"/>
    <s v="WM"/>
    <x v="0"/>
    <x v="0"/>
    <x v="1"/>
    <x v="0"/>
    <x v="16"/>
    <x v="3"/>
    <x v="1"/>
    <s v="NENE"/>
    <s v="BLM"/>
    <s v="WM3.00N27.00E"/>
    <s v="WM3.00N27.00E29"/>
    <s v="WM3.00N27.00E29NENE"/>
    <n v="2957.994232"/>
    <n v="442503.07641699997"/>
    <n v="10.158472828673094"/>
  </r>
  <r>
    <n v="182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79"/>
    <s v="WM"/>
    <x v="0"/>
    <x v="0"/>
    <x v="1"/>
    <x v="0"/>
    <x v="16"/>
    <x v="3"/>
    <x v="1"/>
    <s v="NENE"/>
    <s v="BLM"/>
    <s v="WM3.00N27.00E"/>
    <s v="WM3.00N27.00E29"/>
    <s v="WM3.00N27.00E29NENE"/>
    <n v="2957.994232"/>
    <n v="442503.07641699997"/>
    <n v="10.158472828673094"/>
  </r>
  <r>
    <n v="1303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79"/>
    <s v="WM"/>
    <x v="0"/>
    <x v="0"/>
    <x v="1"/>
    <x v="0"/>
    <x v="16"/>
    <x v="3"/>
    <x v="1"/>
    <s v="NENE"/>
    <s v="BLM"/>
    <s v="WM3.00N27.00E"/>
    <s v="WM3.00N27.00E29"/>
    <s v="WM3.00N27.00E29NENE"/>
    <n v="2957.994232"/>
    <n v="442503.07641699997"/>
    <n v="10.158472828673094"/>
  </r>
  <r>
    <n v="284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79"/>
    <s v="WM"/>
    <x v="0"/>
    <x v="0"/>
    <x v="1"/>
    <x v="0"/>
    <x v="16"/>
    <x v="3"/>
    <x v="1"/>
    <s v="NENE"/>
    <s v="BLM"/>
    <s v="WM3.00N27.00E"/>
    <s v="WM3.00N27.00E29"/>
    <s v="WM3.00N27.00E29NENE"/>
    <n v="2970.633214"/>
    <n v="445375.68008999998"/>
    <n v="10.224418734848484"/>
  </r>
  <r>
    <n v="43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9"/>
    <s v="WM"/>
    <x v="0"/>
    <x v="0"/>
    <x v="1"/>
    <x v="0"/>
    <x v="16"/>
    <x v="3"/>
    <x v="1"/>
    <s v="NENE"/>
    <s v="BLM"/>
    <s v="WM3.00N27.00E"/>
    <s v="WM3.00N27.00E29"/>
    <s v="WM3.00N27.00E29NENE"/>
    <n v="2970.633214"/>
    <n v="445375.68008999998"/>
    <n v="10.224418734848484"/>
  </r>
  <r>
    <n v="68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9"/>
    <s v="WM"/>
    <x v="0"/>
    <x v="0"/>
    <x v="1"/>
    <x v="0"/>
    <x v="16"/>
    <x v="3"/>
    <x v="1"/>
    <s v="NENE"/>
    <s v="BLM"/>
    <s v="WM3.00N27.00E"/>
    <s v="WM3.00N27.00E29"/>
    <s v="WM3.00N27.00E29NENE"/>
    <n v="2970.633214"/>
    <n v="445375.68008999998"/>
    <n v="10.224418734848484"/>
  </r>
  <r>
    <n v="90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9"/>
    <s v="WM"/>
    <x v="0"/>
    <x v="0"/>
    <x v="1"/>
    <x v="0"/>
    <x v="16"/>
    <x v="3"/>
    <x v="1"/>
    <s v="NENE"/>
    <s v="BLM"/>
    <s v="WM3.00N27.00E"/>
    <s v="WM3.00N27.00E29"/>
    <s v="WM3.00N27.00E29NENE"/>
    <n v="2970.633214"/>
    <n v="445375.68008999998"/>
    <n v="10.224418734848484"/>
  </r>
  <r>
    <n v="113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9"/>
    <s v="WM"/>
    <x v="0"/>
    <x v="0"/>
    <x v="1"/>
    <x v="0"/>
    <x v="16"/>
    <x v="3"/>
    <x v="1"/>
    <s v="NENE"/>
    <s v="BLM"/>
    <s v="WM3.00N27.00E"/>
    <s v="WM3.00N27.00E29"/>
    <s v="WM3.00N27.00E29NENE"/>
    <n v="2970.633214"/>
    <n v="445375.68008999998"/>
    <n v="10.224418734848484"/>
  </r>
  <r>
    <n v="37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90"/>
    <s v="WM"/>
    <x v="0"/>
    <x v="0"/>
    <x v="2"/>
    <x v="0"/>
    <x v="8"/>
    <x v="2"/>
    <x v="0"/>
    <s v="SWSE"/>
    <s v="BLM"/>
    <s v="WM3.00N26.00E"/>
    <s v="WM3.00N26.00E25"/>
    <s v="WM3.00N26.00E25SWSE"/>
    <n v="2952.7539360000001"/>
    <n v="448450.515571"/>
    <n v="10.295007244513315"/>
  </r>
  <r>
    <n v="241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90"/>
    <s v="WM"/>
    <x v="0"/>
    <x v="0"/>
    <x v="2"/>
    <x v="0"/>
    <x v="8"/>
    <x v="2"/>
    <x v="0"/>
    <s v="SWSE"/>
    <s v="BLM"/>
    <s v="WM3.00N26.00E"/>
    <s v="WM3.00N26.00E25"/>
    <s v="WM3.00N26.00E25SWSE"/>
    <n v="2952.7539360000001"/>
    <n v="448450.515571"/>
    <n v="10.295007244513315"/>
  </r>
  <r>
    <n v="125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90"/>
    <s v="WM"/>
    <x v="0"/>
    <x v="0"/>
    <x v="2"/>
    <x v="0"/>
    <x v="8"/>
    <x v="2"/>
    <x v="0"/>
    <s v="SWSE"/>
    <s v="BLM"/>
    <s v="WM3.00N26.00E"/>
    <s v="WM3.00N26.00E25"/>
    <s v="WM3.00N26.00E25SWSE"/>
    <n v="2952.7549309999999"/>
    <n v="448450.80282400001"/>
    <n v="10.295013838934803"/>
  </r>
  <r>
    <n v="126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88"/>
    <s v="WM"/>
    <x v="0"/>
    <x v="0"/>
    <x v="2"/>
    <x v="0"/>
    <x v="8"/>
    <x v="2"/>
    <x v="2"/>
    <s v="NWSE"/>
    <s v="BLM"/>
    <s v="WM3.00N26.00E"/>
    <s v="WM3.00N26.00E25"/>
    <s v="WM3.00N26.00E25NWSE"/>
    <n v="2982.1239580000001"/>
    <n v="452716.15505100001"/>
    <n v="10.392932852410469"/>
  </r>
  <r>
    <n v="36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88"/>
    <s v="WM"/>
    <x v="0"/>
    <x v="0"/>
    <x v="2"/>
    <x v="0"/>
    <x v="8"/>
    <x v="2"/>
    <x v="2"/>
    <s v="NWSE"/>
    <s v="BLM"/>
    <s v="WM3.00N26.00E"/>
    <s v="WM3.00N26.00E25"/>
    <s v="WM3.00N26.00E25NWSE"/>
    <n v="2982.1249320000002"/>
    <n v="452716.44230900001"/>
    <n v="10.392939446946741"/>
  </r>
  <r>
    <n v="242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88"/>
    <s v="WM"/>
    <x v="0"/>
    <x v="0"/>
    <x v="2"/>
    <x v="0"/>
    <x v="8"/>
    <x v="2"/>
    <x v="2"/>
    <s v="NWSE"/>
    <s v="BLM"/>
    <s v="WM3.00N26.00E"/>
    <s v="WM3.00N26.00E25"/>
    <s v="WM3.00N26.00E25NWSE"/>
    <n v="2982.1249320000002"/>
    <n v="452716.44230900001"/>
    <n v="10.392939446946741"/>
  </r>
  <r>
    <n v="34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90"/>
    <s v="WM"/>
    <x v="0"/>
    <x v="0"/>
    <x v="2"/>
    <x v="0"/>
    <x v="8"/>
    <x v="2"/>
    <x v="0"/>
    <s v="SWSE"/>
    <s v="BLM"/>
    <s v="WM3.00N26.00E"/>
    <s v="WM3.00N26.00E25"/>
    <s v="WM3.00N26.00E25SWSE"/>
    <n v="2975.9075499999999"/>
    <n v="457139.14698700001"/>
    <n v="10.494470775642792"/>
  </r>
  <r>
    <n v="49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90"/>
    <s v="WM"/>
    <x v="0"/>
    <x v="0"/>
    <x v="2"/>
    <x v="0"/>
    <x v="8"/>
    <x v="2"/>
    <x v="0"/>
    <s v="SWSE"/>
    <s v="BLM"/>
    <s v="WM3.00N26.00E"/>
    <s v="WM3.00N26.00E25"/>
    <s v="WM3.00N26.00E25SWSE"/>
    <n v="2975.9075499999999"/>
    <n v="457139.14698700001"/>
    <n v="10.494470775642792"/>
  </r>
  <r>
    <n v="78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0"/>
    <s v="WM"/>
    <x v="0"/>
    <x v="0"/>
    <x v="2"/>
    <x v="0"/>
    <x v="8"/>
    <x v="2"/>
    <x v="0"/>
    <s v="SWSE"/>
    <s v="BLM"/>
    <s v="WM3.00N26.00E"/>
    <s v="WM3.00N26.00E25"/>
    <s v="WM3.00N26.00E25SWSE"/>
    <n v="2975.9075499999999"/>
    <n v="457139.14698700001"/>
    <n v="10.494470775642792"/>
  </r>
  <r>
    <n v="101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0"/>
    <s v="WM"/>
    <x v="0"/>
    <x v="0"/>
    <x v="2"/>
    <x v="0"/>
    <x v="8"/>
    <x v="2"/>
    <x v="0"/>
    <s v="SWSE"/>
    <s v="BLM"/>
    <s v="WM3.00N26.00E"/>
    <s v="WM3.00N26.00E25"/>
    <s v="WM3.00N26.00E25SWSE"/>
    <n v="2975.9075499999999"/>
    <n v="457139.14698700001"/>
    <n v="10.494470775642792"/>
  </r>
  <r>
    <n v="123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0"/>
    <s v="WM"/>
    <x v="0"/>
    <x v="0"/>
    <x v="2"/>
    <x v="0"/>
    <x v="8"/>
    <x v="2"/>
    <x v="0"/>
    <s v="SWSE"/>
    <s v="BLM"/>
    <s v="WM3.00N26.00E"/>
    <s v="WM3.00N26.00E25"/>
    <s v="WM3.00N26.00E25SWSE"/>
    <n v="2975.9075499999999"/>
    <n v="457139.14698700001"/>
    <n v="10.494470775642792"/>
  </r>
  <r>
    <n v="344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88"/>
    <s v="WM"/>
    <x v="0"/>
    <x v="0"/>
    <x v="2"/>
    <x v="0"/>
    <x v="8"/>
    <x v="2"/>
    <x v="2"/>
    <s v="NWSE"/>
    <s v="BLM"/>
    <s v="WM3.00N26.00E"/>
    <s v="WM3.00N26.00E25"/>
    <s v="WM3.00N26.00E25NWSE"/>
    <n v="3023.3448960000001"/>
    <n v="471487.81309499999"/>
    <n v="10.823870824035813"/>
  </r>
  <r>
    <n v="49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8"/>
    <s v="WM"/>
    <x v="0"/>
    <x v="0"/>
    <x v="2"/>
    <x v="0"/>
    <x v="8"/>
    <x v="2"/>
    <x v="2"/>
    <s v="NWSE"/>
    <s v="BLM"/>
    <s v="WM3.00N26.00E"/>
    <s v="WM3.00N26.00E25"/>
    <s v="WM3.00N26.00E25NWSE"/>
    <n v="3023.3448960000001"/>
    <n v="471487.81309499999"/>
    <n v="10.823870824035813"/>
  </r>
  <r>
    <n v="78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8"/>
    <s v="WM"/>
    <x v="0"/>
    <x v="0"/>
    <x v="2"/>
    <x v="0"/>
    <x v="8"/>
    <x v="2"/>
    <x v="2"/>
    <s v="NWSE"/>
    <s v="BLM"/>
    <s v="WM3.00N26.00E"/>
    <s v="WM3.00N26.00E25"/>
    <s v="WM3.00N26.00E25NWSE"/>
    <n v="3023.3448960000001"/>
    <n v="471487.81309499999"/>
    <n v="10.823870824035813"/>
  </r>
  <r>
    <n v="101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8"/>
    <s v="WM"/>
    <x v="0"/>
    <x v="0"/>
    <x v="2"/>
    <x v="0"/>
    <x v="8"/>
    <x v="2"/>
    <x v="2"/>
    <s v="NWSE"/>
    <s v="BLM"/>
    <s v="WM3.00N26.00E"/>
    <s v="WM3.00N26.00E25"/>
    <s v="WM3.00N26.00E25NWSE"/>
    <n v="3023.3448960000001"/>
    <n v="471487.81309499999"/>
    <n v="10.823870824035813"/>
  </r>
  <r>
    <n v="124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8"/>
    <s v="WM"/>
    <x v="0"/>
    <x v="0"/>
    <x v="2"/>
    <x v="0"/>
    <x v="8"/>
    <x v="2"/>
    <x v="2"/>
    <s v="NWSE"/>
    <s v="BLM"/>
    <s v="WM3.00N26.00E"/>
    <s v="WM3.00N26.00E25"/>
    <s v="WM3.00N26.00E25NWSE"/>
    <n v="3023.3448960000001"/>
    <n v="471487.81309499999"/>
    <n v="10.823870824035813"/>
  </r>
  <r>
    <n v="169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09"/>
    <s v="WM"/>
    <x v="0"/>
    <x v="0"/>
    <x v="1"/>
    <x v="0"/>
    <x v="9"/>
    <x v="1"/>
    <x v="3"/>
    <s v="SESW"/>
    <s v="BLM"/>
    <s v="WM3.00N27.00E"/>
    <s v="WM3.00N27.00E30"/>
    <s v="WM3.00N27.00E30SESW"/>
    <n v="4098.6117100000001"/>
    <n v="477214.04174199997"/>
    <n v="10.955326945408631"/>
  </r>
  <r>
    <n v="247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09"/>
    <s v="WM"/>
    <x v="0"/>
    <x v="0"/>
    <x v="1"/>
    <x v="0"/>
    <x v="9"/>
    <x v="1"/>
    <x v="3"/>
    <s v="SESW"/>
    <s v="BLM"/>
    <s v="WM3.00N27.00E"/>
    <s v="WM3.00N27.00E30"/>
    <s v="WM3.00N27.00E30SESW"/>
    <n v="4098.6068509999996"/>
    <n v="477214.11995899997"/>
    <n v="10.955328741023875"/>
  </r>
  <r>
    <n v="1335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209"/>
    <s v="WM"/>
    <x v="0"/>
    <x v="0"/>
    <x v="1"/>
    <x v="0"/>
    <x v="9"/>
    <x v="1"/>
    <x v="3"/>
    <s v="SESW"/>
    <s v="BLM"/>
    <s v="WM3.00N27.00E"/>
    <s v="WM3.00N27.00E30"/>
    <s v="WM3.00N27.00E30SESW"/>
    <n v="4098.6068509999996"/>
    <n v="477214.11995899997"/>
    <n v="10.955328741023875"/>
  </r>
  <r>
    <n v="1310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38"/>
    <s v="WM"/>
    <x v="0"/>
    <x v="0"/>
    <x v="1"/>
    <x v="0"/>
    <x v="7"/>
    <x v="3"/>
    <x v="0"/>
    <s v="SWNE"/>
    <s v="BLM"/>
    <s v="WM3.00N27.00E"/>
    <s v="WM3.00N27.00E20"/>
    <s v="WM3.00N27.00E20SWNE"/>
    <n v="3427.672266"/>
    <n v="477669.14358999999"/>
    <n v="10.965774646235078"/>
  </r>
  <r>
    <n v="34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09"/>
    <s v="WM"/>
    <x v="0"/>
    <x v="0"/>
    <x v="1"/>
    <x v="0"/>
    <x v="9"/>
    <x v="1"/>
    <x v="3"/>
    <s v="SESW"/>
    <s v="BLM"/>
    <s v="WM3.00N27.00E"/>
    <s v="WM3.00N27.00E30"/>
    <s v="WM3.00N27.00E30SESW"/>
    <n v="4121.2340000000004"/>
    <n v="477677.10224600002"/>
    <n v="10.965957351836547"/>
  </r>
  <r>
    <n v="50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9"/>
    <s v="WM"/>
    <x v="0"/>
    <x v="0"/>
    <x v="1"/>
    <x v="0"/>
    <x v="9"/>
    <x v="1"/>
    <x v="3"/>
    <s v="SESW"/>
    <s v="BLM"/>
    <s v="WM3.00N27.00E"/>
    <s v="WM3.00N27.00E30"/>
    <s v="WM3.00N27.00E30SESW"/>
    <n v="4121.2340000000004"/>
    <n v="477677.10224600002"/>
    <n v="10.965957351836547"/>
  </r>
  <r>
    <n v="79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9"/>
    <s v="WM"/>
    <x v="0"/>
    <x v="0"/>
    <x v="1"/>
    <x v="0"/>
    <x v="9"/>
    <x v="1"/>
    <x v="3"/>
    <s v="SESW"/>
    <s v="BLM"/>
    <s v="WM3.00N27.00E"/>
    <s v="WM3.00N27.00E30"/>
    <s v="WM3.00N27.00E30SESW"/>
    <n v="4121.2340000000004"/>
    <n v="477677.10224600002"/>
    <n v="10.965957351836547"/>
  </r>
  <r>
    <n v="101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9"/>
    <s v="WM"/>
    <x v="0"/>
    <x v="0"/>
    <x v="1"/>
    <x v="0"/>
    <x v="9"/>
    <x v="1"/>
    <x v="3"/>
    <s v="SESW"/>
    <s v="BLM"/>
    <s v="WM3.00N27.00E"/>
    <s v="WM3.00N27.00E30"/>
    <s v="WM3.00N27.00E30SESW"/>
    <n v="4121.2340000000004"/>
    <n v="477677.10224600002"/>
    <n v="10.965957351836547"/>
  </r>
  <r>
    <n v="124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9"/>
    <s v="WM"/>
    <x v="0"/>
    <x v="0"/>
    <x v="1"/>
    <x v="0"/>
    <x v="9"/>
    <x v="1"/>
    <x v="3"/>
    <s v="SESW"/>
    <s v="BLM"/>
    <s v="WM3.00N27.00E"/>
    <s v="WM3.00N27.00E30"/>
    <s v="WM3.00N27.00E30SESW"/>
    <n v="4121.2340000000004"/>
    <n v="477677.10224600002"/>
    <n v="10.965957351836547"/>
  </r>
  <r>
    <n v="66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84"/>
    <s v="WM"/>
    <x v="0"/>
    <x v="0"/>
    <x v="1"/>
    <x v="0"/>
    <x v="16"/>
    <x v="0"/>
    <x v="2"/>
    <s v="NWNW"/>
    <s v="BLM"/>
    <s v="WM3.00N27.00E"/>
    <s v="WM3.00N27.00E29"/>
    <s v="WM3.00N27.00E29NWNW"/>
    <n v="3736.0779990000001"/>
    <n v="477822.000314"/>
    <n v="10.969283753764921"/>
  </r>
  <r>
    <n v="60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4"/>
    <s v="WM"/>
    <x v="0"/>
    <x v="0"/>
    <x v="1"/>
    <x v="0"/>
    <x v="19"/>
    <x v="0"/>
    <x v="0"/>
    <s v="SWNW"/>
    <s v="BLM"/>
    <s v="WM3.00N27.00E"/>
    <s v="WM3.00N27.00E27"/>
    <s v="WM3.00N27.00E27SWNW"/>
    <n v="2924.2040579999998"/>
    <n v="481039.910439"/>
    <n v="11.043156805303031"/>
  </r>
  <r>
    <n v="70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4"/>
    <s v="WM"/>
    <x v="0"/>
    <x v="0"/>
    <x v="1"/>
    <x v="0"/>
    <x v="19"/>
    <x v="0"/>
    <x v="0"/>
    <s v="SWNW"/>
    <s v="BLM"/>
    <s v="WM3.00N27.00E"/>
    <s v="WM3.00N27.00E27"/>
    <s v="WM3.00N27.00E27SWNW"/>
    <n v="2924.2040579999998"/>
    <n v="481039.910439"/>
    <n v="11.043156805303031"/>
  </r>
  <r>
    <n v="93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4"/>
    <s v="WM"/>
    <x v="0"/>
    <x v="0"/>
    <x v="1"/>
    <x v="0"/>
    <x v="19"/>
    <x v="0"/>
    <x v="0"/>
    <s v="SWNW"/>
    <s v="BLM"/>
    <s v="WM3.00N27.00E"/>
    <s v="WM3.00N27.00E27"/>
    <s v="WM3.00N27.00E27SWNW"/>
    <n v="2924.2040579999998"/>
    <n v="481039.910439"/>
    <n v="11.043156805303031"/>
  </r>
  <r>
    <n v="116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4"/>
    <s v="WM"/>
    <x v="0"/>
    <x v="0"/>
    <x v="1"/>
    <x v="0"/>
    <x v="19"/>
    <x v="0"/>
    <x v="0"/>
    <s v="SWNW"/>
    <s v="BLM"/>
    <s v="WM3.00N27.00E"/>
    <s v="WM3.00N27.00E27"/>
    <s v="WM3.00N27.00E27SWNW"/>
    <n v="2924.2040579999998"/>
    <n v="481039.910439"/>
    <n v="11.043156805303031"/>
  </r>
  <r>
    <n v="23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72"/>
    <s v="WM"/>
    <x v="0"/>
    <x v="0"/>
    <x v="2"/>
    <x v="0"/>
    <x v="18"/>
    <x v="2"/>
    <x v="2"/>
    <s v="NWSE"/>
    <s v="BLM"/>
    <s v="WM3.00N26.00E"/>
    <s v="WM3.00N26.00E24"/>
    <s v="WM3.00N26.00E24NWSE"/>
    <n v="4134.6714069999998"/>
    <n v="496968.53561800002"/>
    <n v="11.408827723094582"/>
  </r>
  <r>
    <n v="217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72"/>
    <s v="WM"/>
    <x v="0"/>
    <x v="0"/>
    <x v="2"/>
    <x v="0"/>
    <x v="18"/>
    <x v="2"/>
    <x v="2"/>
    <s v="NWSE"/>
    <s v="BLM"/>
    <s v="WM3.00N26.00E"/>
    <s v="WM3.00N26.00E24"/>
    <s v="WM3.00N26.00E24NWSE"/>
    <n v="4134.6714069999998"/>
    <n v="496968.53561800002"/>
    <n v="11.408827723094582"/>
  </r>
  <r>
    <n v="106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72"/>
    <s v="WM"/>
    <x v="0"/>
    <x v="0"/>
    <x v="2"/>
    <x v="0"/>
    <x v="18"/>
    <x v="2"/>
    <x v="2"/>
    <s v="NWSE"/>
    <s v="BLM"/>
    <s v="WM3.00N26.00E"/>
    <s v="WM3.00N26.00E24"/>
    <s v="WM3.00N26.00E24NWSE"/>
    <n v="4134.6730420000004"/>
    <n v="496968.53943399998"/>
    <n v="11.408827810697888"/>
  </r>
  <r>
    <n v="38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33"/>
    <s v="WM"/>
    <x v="0"/>
    <x v="0"/>
    <x v="1"/>
    <x v="0"/>
    <x v="17"/>
    <x v="1"/>
    <x v="3"/>
    <s v="SESW"/>
    <s v="BLM"/>
    <s v="WM3.00N27.00E"/>
    <s v="WM3.00N27.00E19"/>
    <s v="WM3.00N27.00E19SESW"/>
    <n v="3029.6365129999999"/>
    <n v="499546.873769"/>
    <n v="11.468018222428833"/>
  </r>
  <r>
    <n v="48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3"/>
    <s v="WM"/>
    <x v="0"/>
    <x v="0"/>
    <x v="1"/>
    <x v="0"/>
    <x v="17"/>
    <x v="1"/>
    <x v="3"/>
    <s v="SESW"/>
    <s v="BLM"/>
    <s v="WM3.00N27.00E"/>
    <s v="WM3.00N27.00E19"/>
    <s v="WM3.00N27.00E19SESW"/>
    <n v="3029.6365129999999"/>
    <n v="499546.873769"/>
    <n v="11.468018222428833"/>
  </r>
  <r>
    <n v="77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3"/>
    <s v="WM"/>
    <x v="0"/>
    <x v="0"/>
    <x v="1"/>
    <x v="0"/>
    <x v="17"/>
    <x v="1"/>
    <x v="3"/>
    <s v="SESW"/>
    <s v="BLM"/>
    <s v="WM3.00N27.00E"/>
    <s v="WM3.00N27.00E19"/>
    <s v="WM3.00N27.00E19SESW"/>
    <n v="3029.6365129999999"/>
    <n v="499546.873769"/>
    <n v="11.468018222428833"/>
  </r>
  <r>
    <n v="100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3"/>
    <s v="WM"/>
    <x v="0"/>
    <x v="0"/>
    <x v="1"/>
    <x v="0"/>
    <x v="17"/>
    <x v="1"/>
    <x v="3"/>
    <s v="SESW"/>
    <s v="BLM"/>
    <s v="WM3.00N27.00E"/>
    <s v="WM3.00N27.00E19"/>
    <s v="WM3.00N27.00E19SESW"/>
    <n v="3029.6365129999999"/>
    <n v="499546.873769"/>
    <n v="11.468018222428833"/>
  </r>
  <r>
    <n v="122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3"/>
    <s v="WM"/>
    <x v="0"/>
    <x v="0"/>
    <x v="1"/>
    <x v="0"/>
    <x v="17"/>
    <x v="1"/>
    <x v="3"/>
    <s v="SESW"/>
    <s v="BLM"/>
    <s v="WM3.00N27.00E"/>
    <s v="WM3.00N27.00E19"/>
    <s v="WM3.00N27.00E19SESW"/>
    <n v="3029.6365129999999"/>
    <n v="499546.873769"/>
    <n v="11.468018222428833"/>
  </r>
  <r>
    <n v="1325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33"/>
    <s v="WM"/>
    <x v="0"/>
    <x v="0"/>
    <x v="1"/>
    <x v="0"/>
    <x v="17"/>
    <x v="1"/>
    <x v="3"/>
    <s v="SESW"/>
    <s v="BLM"/>
    <s v="WM3.00N27.00E"/>
    <s v="WM3.00N27.00E19"/>
    <s v="WM3.00N27.00E19SESW"/>
    <n v="3029.6365129999999"/>
    <n v="499546.873769"/>
    <n v="11.468018222428833"/>
  </r>
  <r>
    <n v="167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07"/>
    <s v="WM"/>
    <x v="0"/>
    <x v="0"/>
    <x v="1"/>
    <x v="0"/>
    <x v="9"/>
    <x v="1"/>
    <x v="1"/>
    <s v="NESW"/>
    <s v="BLM"/>
    <s v="WM3.00N27.00E"/>
    <s v="WM3.00N27.00E30"/>
    <s v="WM3.00N27.00E30NESW"/>
    <n v="4208.841872"/>
    <n v="508613.68984299997"/>
    <n v="11.676163678673094"/>
  </r>
  <r>
    <n v="248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07"/>
    <s v="WM"/>
    <x v="0"/>
    <x v="0"/>
    <x v="1"/>
    <x v="0"/>
    <x v="9"/>
    <x v="1"/>
    <x v="1"/>
    <s v="NESW"/>
    <s v="BLM"/>
    <s v="WM3.00N27.00E"/>
    <s v="WM3.00N27.00E30"/>
    <s v="WM3.00N27.00E30NESW"/>
    <n v="4208.841872"/>
    <n v="508613.68984299997"/>
    <n v="11.676163678673094"/>
  </r>
  <r>
    <n v="35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07"/>
    <s v="WM"/>
    <x v="0"/>
    <x v="0"/>
    <x v="1"/>
    <x v="0"/>
    <x v="9"/>
    <x v="1"/>
    <x v="1"/>
    <s v="NESW"/>
    <s v="BLM"/>
    <s v="WM3.00N27.00E"/>
    <s v="WM3.00N27.00E30"/>
    <s v="WM3.00N27.00E30NESW"/>
    <n v="4208.841872"/>
    <n v="508613.68984299997"/>
    <n v="11.676163678673094"/>
  </r>
  <r>
    <n v="50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7"/>
    <s v="WM"/>
    <x v="0"/>
    <x v="0"/>
    <x v="1"/>
    <x v="0"/>
    <x v="9"/>
    <x v="1"/>
    <x v="1"/>
    <s v="NESW"/>
    <s v="BLM"/>
    <s v="WM3.00N27.00E"/>
    <s v="WM3.00N27.00E30"/>
    <s v="WM3.00N27.00E30NESW"/>
    <n v="4208.841872"/>
    <n v="508613.68984299997"/>
    <n v="11.676163678673094"/>
  </r>
  <r>
    <n v="79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7"/>
    <s v="WM"/>
    <x v="0"/>
    <x v="0"/>
    <x v="1"/>
    <x v="0"/>
    <x v="9"/>
    <x v="1"/>
    <x v="1"/>
    <s v="NESW"/>
    <s v="BLM"/>
    <s v="WM3.00N27.00E"/>
    <s v="WM3.00N27.00E30"/>
    <s v="WM3.00N27.00E30NESW"/>
    <n v="4208.841872"/>
    <n v="508613.68984299997"/>
    <n v="11.676163678673094"/>
  </r>
  <r>
    <n v="101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7"/>
    <s v="WM"/>
    <x v="0"/>
    <x v="0"/>
    <x v="1"/>
    <x v="0"/>
    <x v="9"/>
    <x v="1"/>
    <x v="1"/>
    <s v="NESW"/>
    <s v="BLM"/>
    <s v="WM3.00N27.00E"/>
    <s v="WM3.00N27.00E30"/>
    <s v="WM3.00N27.00E30NESW"/>
    <n v="4208.841872"/>
    <n v="508613.68984299997"/>
    <n v="11.676163678673094"/>
  </r>
  <r>
    <n v="124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7"/>
    <s v="WM"/>
    <x v="0"/>
    <x v="0"/>
    <x v="1"/>
    <x v="0"/>
    <x v="9"/>
    <x v="1"/>
    <x v="1"/>
    <s v="NESW"/>
    <s v="BLM"/>
    <s v="WM3.00N27.00E"/>
    <s v="WM3.00N27.00E30"/>
    <s v="WM3.00N27.00E30NESW"/>
    <n v="4208.841872"/>
    <n v="508613.68984299997"/>
    <n v="11.676163678673094"/>
  </r>
  <r>
    <n v="1336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207"/>
    <s v="WM"/>
    <x v="0"/>
    <x v="0"/>
    <x v="1"/>
    <x v="0"/>
    <x v="9"/>
    <x v="1"/>
    <x v="1"/>
    <s v="NESW"/>
    <s v="BLM"/>
    <s v="WM3.00N27.00E"/>
    <s v="WM3.00N27.00E30"/>
    <s v="WM3.00N27.00E30NESW"/>
    <n v="4208.841872"/>
    <n v="508613.68984299997"/>
    <n v="11.676163678673094"/>
  </r>
  <r>
    <n v="60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2"/>
    <s v="WM"/>
    <x v="0"/>
    <x v="0"/>
    <x v="1"/>
    <x v="0"/>
    <x v="19"/>
    <x v="3"/>
    <x v="3"/>
    <s v="SENE"/>
    <s v="BLM"/>
    <s v="WM3.00N27.00E"/>
    <s v="WM3.00N27.00E27"/>
    <s v="WM3.00N27.00E27SENE"/>
    <n v="2978.8799349999999"/>
    <n v="515128.07612799999"/>
    <n v="11.8257134097337"/>
  </r>
  <r>
    <n v="66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2"/>
    <s v="WM"/>
    <x v="0"/>
    <x v="0"/>
    <x v="1"/>
    <x v="0"/>
    <x v="19"/>
    <x v="3"/>
    <x v="3"/>
    <s v="SENE"/>
    <s v="BLM"/>
    <s v="WM3.00N27.00E"/>
    <s v="WM3.00N27.00E27"/>
    <s v="WM3.00N27.00E27SENE"/>
    <n v="2978.8799349999999"/>
    <n v="515128.07612799999"/>
    <n v="11.8257134097337"/>
  </r>
  <r>
    <n v="88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2"/>
    <s v="WM"/>
    <x v="0"/>
    <x v="0"/>
    <x v="1"/>
    <x v="0"/>
    <x v="19"/>
    <x v="3"/>
    <x v="3"/>
    <s v="SENE"/>
    <s v="BLM"/>
    <s v="WM3.00N27.00E"/>
    <s v="WM3.00N27.00E27"/>
    <s v="WM3.00N27.00E27SENE"/>
    <n v="2978.8799349999999"/>
    <n v="515128.07612799999"/>
    <n v="11.8257134097337"/>
  </r>
  <r>
    <n v="111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2"/>
    <s v="WM"/>
    <x v="0"/>
    <x v="0"/>
    <x v="1"/>
    <x v="0"/>
    <x v="19"/>
    <x v="3"/>
    <x v="3"/>
    <s v="SENE"/>
    <s v="BLM"/>
    <s v="WM3.00N27.00E"/>
    <s v="WM3.00N27.00E27"/>
    <s v="WM3.00N27.00E27SENE"/>
    <n v="2978.8799349999999"/>
    <n v="515128.07612799999"/>
    <n v="11.8257134097337"/>
  </r>
  <r>
    <n v="54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32"/>
    <s v="WM"/>
    <x v="0"/>
    <x v="0"/>
    <x v="1"/>
    <x v="0"/>
    <x v="17"/>
    <x v="1"/>
    <x v="2"/>
    <s v="NWSW"/>
    <s v="BLM"/>
    <s v="WM3.00N27.00E"/>
    <s v="WM3.00N27.00E19"/>
    <s v="WM3.00N27.00E19NWSW"/>
    <n v="3546.9022789999999"/>
    <n v="519872.41552899999"/>
    <n v="11.934628455670339"/>
  </r>
  <r>
    <n v="200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32"/>
    <s v="WM"/>
    <x v="0"/>
    <x v="0"/>
    <x v="1"/>
    <x v="0"/>
    <x v="17"/>
    <x v="1"/>
    <x v="2"/>
    <s v="NWSW"/>
    <s v="BLM"/>
    <s v="WM3.00N27.00E"/>
    <s v="WM3.00N27.00E19"/>
    <s v="WM3.00N27.00E19NWSW"/>
    <n v="3546.9022789999999"/>
    <n v="519872.41552899999"/>
    <n v="11.934628455670339"/>
  </r>
  <r>
    <n v="89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32"/>
    <s v="WM"/>
    <x v="0"/>
    <x v="0"/>
    <x v="1"/>
    <x v="0"/>
    <x v="17"/>
    <x v="1"/>
    <x v="2"/>
    <s v="NWSW"/>
    <s v="BLM"/>
    <s v="WM3.00N27.00E"/>
    <s v="WM3.00N27.00E19"/>
    <s v="WM3.00N27.00E19NWSW"/>
    <n v="3546.9049030000001"/>
    <n v="519872.43486699997"/>
    <n v="11.934628899609732"/>
  </r>
  <r>
    <n v="55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3"/>
    <s v="WM"/>
    <x v="1"/>
    <x v="0"/>
    <x v="1"/>
    <x v="0"/>
    <x v="20"/>
    <x v="0"/>
    <x v="3"/>
    <s v="SENW"/>
    <s v="BLM"/>
    <s v="WM2.00N27.00E"/>
    <s v="WM2.00N27.00E7"/>
    <s v="WM2.00N27.00E7SENW"/>
    <n v="3127.8564820000001"/>
    <n v="520258.99559100001"/>
    <n v="11.943503112741046"/>
  </r>
  <r>
    <n v="83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3"/>
    <s v="WM"/>
    <x v="1"/>
    <x v="0"/>
    <x v="1"/>
    <x v="0"/>
    <x v="20"/>
    <x v="0"/>
    <x v="3"/>
    <s v="SENW"/>
    <s v="BLM"/>
    <s v="WM2.00N27.00E"/>
    <s v="WM2.00N27.00E7"/>
    <s v="WM2.00N27.00E7SENW"/>
    <n v="3127.8564820000001"/>
    <n v="520258.99559100001"/>
    <n v="11.943503112741046"/>
  </r>
  <r>
    <n v="105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3"/>
    <s v="WM"/>
    <x v="1"/>
    <x v="0"/>
    <x v="1"/>
    <x v="0"/>
    <x v="20"/>
    <x v="0"/>
    <x v="3"/>
    <s v="SENW"/>
    <s v="BLM"/>
    <s v="WM2.00N27.00E"/>
    <s v="WM2.00N27.00E7"/>
    <s v="WM2.00N27.00E7SENW"/>
    <n v="3127.8564820000001"/>
    <n v="520258.99559100001"/>
    <n v="11.943503112741046"/>
  </r>
  <r>
    <n v="128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3"/>
    <s v="WM"/>
    <x v="1"/>
    <x v="0"/>
    <x v="1"/>
    <x v="0"/>
    <x v="20"/>
    <x v="0"/>
    <x v="3"/>
    <s v="SENW"/>
    <s v="BLM"/>
    <s v="WM2.00N27.00E"/>
    <s v="WM2.00N27.00E7"/>
    <s v="WM2.00N27.00E7SENW"/>
    <n v="3127.8564820000001"/>
    <n v="520258.99559100001"/>
    <n v="11.943503112741046"/>
  </r>
  <r>
    <n v="1392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33"/>
    <s v="WM"/>
    <x v="1"/>
    <x v="0"/>
    <x v="1"/>
    <x v="0"/>
    <x v="20"/>
    <x v="0"/>
    <x v="3"/>
    <s v="SENW"/>
    <s v="BLM"/>
    <s v="WM2.00N27.00E"/>
    <s v="WM2.00N27.00E7"/>
    <s v="WM2.00N27.00E7SENW"/>
    <n v="3127.8564820000001"/>
    <n v="520258.99559100001"/>
    <n v="11.943503112741046"/>
  </r>
  <r>
    <n v="41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94"/>
    <s v="WM"/>
    <x v="0"/>
    <x v="0"/>
    <x v="2"/>
    <x v="0"/>
    <x v="8"/>
    <x v="1"/>
    <x v="0"/>
    <s v="SWSW"/>
    <s v="BLM"/>
    <s v="WM3.00N26.00E"/>
    <s v="WM3.00N26.00E25"/>
    <s v="WM3.00N26.00E25SWSW"/>
    <n v="3181.6970740000002"/>
    <n v="540240.36381400004"/>
    <n v="12.402212208769514"/>
  </r>
  <r>
    <n v="122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94"/>
    <s v="WM"/>
    <x v="0"/>
    <x v="0"/>
    <x v="2"/>
    <x v="0"/>
    <x v="8"/>
    <x v="1"/>
    <x v="0"/>
    <s v="SWSW"/>
    <s v="BLM"/>
    <s v="WM3.00N26.00E"/>
    <s v="WM3.00N26.00E25"/>
    <s v="WM3.00N26.00E25SWSW"/>
    <n v="3181.6970740000002"/>
    <n v="540240.36381400004"/>
    <n v="12.402212208769514"/>
  </r>
  <r>
    <n v="238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94"/>
    <s v="WM"/>
    <x v="0"/>
    <x v="0"/>
    <x v="2"/>
    <x v="0"/>
    <x v="8"/>
    <x v="1"/>
    <x v="0"/>
    <s v="SWSW"/>
    <s v="BLM"/>
    <s v="WM3.00N26.00E"/>
    <s v="WM3.00N26.00E25"/>
    <s v="WM3.00N26.00E25SWSW"/>
    <n v="3181.6970740000002"/>
    <n v="540240.36381400004"/>
    <n v="12.402212208769514"/>
  </r>
  <r>
    <n v="34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94"/>
    <s v="WM"/>
    <x v="0"/>
    <x v="0"/>
    <x v="2"/>
    <x v="0"/>
    <x v="8"/>
    <x v="1"/>
    <x v="0"/>
    <s v="SWSW"/>
    <s v="BLM"/>
    <s v="WM3.00N26.00E"/>
    <s v="WM3.00N26.00E25"/>
    <s v="WM3.00N26.00E25SWSW"/>
    <n v="3181.6970740000002"/>
    <n v="540240.36381400004"/>
    <n v="12.402212208769514"/>
  </r>
  <r>
    <n v="49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94"/>
    <s v="WM"/>
    <x v="0"/>
    <x v="0"/>
    <x v="2"/>
    <x v="0"/>
    <x v="8"/>
    <x v="1"/>
    <x v="0"/>
    <s v="SWSW"/>
    <s v="BLM"/>
    <s v="WM3.00N26.00E"/>
    <s v="WM3.00N26.00E25"/>
    <s v="WM3.00N26.00E25SWSW"/>
    <n v="3181.6970740000002"/>
    <n v="540240.36381400004"/>
    <n v="12.402212208769514"/>
  </r>
  <r>
    <n v="78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4"/>
    <s v="WM"/>
    <x v="0"/>
    <x v="0"/>
    <x v="2"/>
    <x v="0"/>
    <x v="8"/>
    <x v="1"/>
    <x v="0"/>
    <s v="SWSW"/>
    <s v="BLM"/>
    <s v="WM3.00N26.00E"/>
    <s v="WM3.00N26.00E25"/>
    <s v="WM3.00N26.00E25SWSW"/>
    <n v="3181.6970740000002"/>
    <n v="540240.36381400004"/>
    <n v="12.402212208769514"/>
  </r>
  <r>
    <n v="100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4"/>
    <s v="WM"/>
    <x v="0"/>
    <x v="0"/>
    <x v="2"/>
    <x v="0"/>
    <x v="8"/>
    <x v="1"/>
    <x v="0"/>
    <s v="SWSW"/>
    <s v="BLM"/>
    <s v="WM3.00N26.00E"/>
    <s v="WM3.00N26.00E25"/>
    <s v="WM3.00N26.00E25SWSW"/>
    <n v="3181.6970740000002"/>
    <n v="540240.36381400004"/>
    <n v="12.402212208769514"/>
  </r>
  <r>
    <n v="123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4"/>
    <s v="WM"/>
    <x v="0"/>
    <x v="0"/>
    <x v="2"/>
    <x v="0"/>
    <x v="8"/>
    <x v="1"/>
    <x v="0"/>
    <s v="SWSW"/>
    <s v="BLM"/>
    <s v="WM3.00N26.00E"/>
    <s v="WM3.00N26.00E25"/>
    <s v="WM3.00N26.00E25SWSW"/>
    <n v="3181.6970740000002"/>
    <n v="540240.36381400004"/>
    <n v="12.402212208769514"/>
  </r>
  <r>
    <n v="1308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42"/>
    <s v="WM"/>
    <x v="0"/>
    <x v="0"/>
    <x v="1"/>
    <x v="0"/>
    <x v="7"/>
    <x v="2"/>
    <x v="2"/>
    <s v="NWSE"/>
    <s v="BLM"/>
    <s v="WM3.00N27.00E"/>
    <s v="WM3.00N27.00E20"/>
    <s v="WM3.00N27.00E20NWSE"/>
    <n v="3574.439269"/>
    <n v="549109.87685999996"/>
    <n v="12.6058282107438"/>
  </r>
  <r>
    <n v="54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"/>
    <s v="WM"/>
    <x v="1"/>
    <x v="0"/>
    <x v="1"/>
    <x v="0"/>
    <x v="13"/>
    <x v="0"/>
    <x v="3"/>
    <s v="SENW"/>
    <s v="BLM"/>
    <s v="WM2.00N27.00E"/>
    <s v="WM2.00N27.00E6"/>
    <s v="WM2.00N27.00E6SENW"/>
    <n v="3330.65771"/>
    <n v="551371.10806200001"/>
    <n v="12.657738936225895"/>
  </r>
  <r>
    <n v="81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"/>
    <s v="WM"/>
    <x v="1"/>
    <x v="0"/>
    <x v="1"/>
    <x v="0"/>
    <x v="13"/>
    <x v="0"/>
    <x v="3"/>
    <s v="SENW"/>
    <s v="BLM"/>
    <s v="WM2.00N27.00E"/>
    <s v="WM2.00N27.00E6"/>
    <s v="WM2.00N27.00E6SENW"/>
    <n v="3330.65771"/>
    <n v="551371.10806200001"/>
    <n v="12.657738936225895"/>
  </r>
  <r>
    <n v="104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"/>
    <s v="WM"/>
    <x v="1"/>
    <x v="0"/>
    <x v="1"/>
    <x v="0"/>
    <x v="13"/>
    <x v="0"/>
    <x v="3"/>
    <s v="SENW"/>
    <s v="BLM"/>
    <s v="WM2.00N27.00E"/>
    <s v="WM2.00N27.00E6"/>
    <s v="WM2.00N27.00E6SENW"/>
    <n v="3330.65771"/>
    <n v="551371.10806200001"/>
    <n v="12.657738936225895"/>
  </r>
  <r>
    <n v="127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"/>
    <s v="WM"/>
    <x v="1"/>
    <x v="0"/>
    <x v="1"/>
    <x v="0"/>
    <x v="13"/>
    <x v="0"/>
    <x v="3"/>
    <s v="SENW"/>
    <s v="BLM"/>
    <s v="WM2.00N27.00E"/>
    <s v="WM2.00N27.00E6"/>
    <s v="WM2.00N27.00E6SENW"/>
    <n v="3330.65771"/>
    <n v="551371.10806200001"/>
    <n v="12.657738936225895"/>
  </r>
  <r>
    <n v="1379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18"/>
    <s v="WM"/>
    <x v="1"/>
    <x v="0"/>
    <x v="1"/>
    <x v="0"/>
    <x v="13"/>
    <x v="0"/>
    <x v="3"/>
    <s v="SENW"/>
    <s v="BLM"/>
    <s v="WM2.00N27.00E"/>
    <s v="WM2.00N27.00E6"/>
    <s v="WM2.00N27.00E6SENW"/>
    <n v="3330.65771"/>
    <n v="551371.10806200001"/>
    <n v="12.657738936225895"/>
  </r>
  <r>
    <n v="33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99"/>
    <s v="WM"/>
    <x v="0"/>
    <x v="0"/>
    <x v="1"/>
    <x v="0"/>
    <x v="9"/>
    <x v="0"/>
    <x v="1"/>
    <s v="NENW"/>
    <s v="BLM"/>
    <s v="WM3.00N27.00E"/>
    <s v="WM3.00N27.00E30"/>
    <s v="WM3.00N27.00E30NENW"/>
    <n v="5794.1971430000003"/>
    <n v="560088.80963699997"/>
    <n v="12.85786982637741"/>
  </r>
  <r>
    <n v="48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9"/>
    <s v="WM"/>
    <x v="0"/>
    <x v="0"/>
    <x v="1"/>
    <x v="0"/>
    <x v="9"/>
    <x v="0"/>
    <x v="1"/>
    <s v="NENW"/>
    <s v="BLM"/>
    <s v="WM3.00N27.00E"/>
    <s v="WM3.00N27.00E30"/>
    <s v="WM3.00N27.00E30NENW"/>
    <n v="5794.1971430000003"/>
    <n v="560088.80963699997"/>
    <n v="12.85786982637741"/>
  </r>
  <r>
    <n v="77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9"/>
    <s v="WM"/>
    <x v="0"/>
    <x v="0"/>
    <x v="1"/>
    <x v="0"/>
    <x v="9"/>
    <x v="0"/>
    <x v="1"/>
    <s v="NENW"/>
    <s v="BLM"/>
    <s v="WM3.00N27.00E"/>
    <s v="WM3.00N27.00E30"/>
    <s v="WM3.00N27.00E30NENW"/>
    <n v="5794.1971430000003"/>
    <n v="560088.80963699997"/>
    <n v="12.85786982637741"/>
  </r>
  <r>
    <n v="99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9"/>
    <s v="WM"/>
    <x v="0"/>
    <x v="0"/>
    <x v="1"/>
    <x v="0"/>
    <x v="9"/>
    <x v="0"/>
    <x v="1"/>
    <s v="NENW"/>
    <s v="BLM"/>
    <s v="WM3.00N27.00E"/>
    <s v="WM3.00N27.00E30"/>
    <s v="WM3.00N27.00E30NENW"/>
    <n v="5794.1971430000003"/>
    <n v="560088.80963699997"/>
    <n v="12.85786982637741"/>
  </r>
  <r>
    <n v="122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9"/>
    <s v="WM"/>
    <x v="0"/>
    <x v="0"/>
    <x v="1"/>
    <x v="0"/>
    <x v="9"/>
    <x v="0"/>
    <x v="1"/>
    <s v="NENW"/>
    <s v="BLM"/>
    <s v="WM3.00N27.00E"/>
    <s v="WM3.00N27.00E30"/>
    <s v="WM3.00N27.00E30NENW"/>
    <n v="5794.1971430000003"/>
    <n v="560088.80963699997"/>
    <n v="12.85786982637741"/>
  </r>
  <r>
    <n v="364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74"/>
    <s v="WM"/>
    <x v="0"/>
    <x v="0"/>
    <x v="2"/>
    <x v="0"/>
    <x v="18"/>
    <x v="2"/>
    <x v="0"/>
    <s v="SWSE"/>
    <s v="BLM"/>
    <s v="WM3.00N26.00E"/>
    <s v="WM3.00N26.00E24"/>
    <s v="WM3.00N26.00E24SWSE"/>
    <n v="4480.5853530000004"/>
    <n v="567699.42437200004"/>
    <n v="13.032585499816346"/>
  </r>
  <r>
    <n v="51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4"/>
    <s v="WM"/>
    <x v="0"/>
    <x v="0"/>
    <x v="2"/>
    <x v="0"/>
    <x v="18"/>
    <x v="2"/>
    <x v="0"/>
    <s v="SWSE"/>
    <s v="BLM"/>
    <s v="WM3.00N26.00E"/>
    <s v="WM3.00N26.00E24"/>
    <s v="WM3.00N26.00E24SWSE"/>
    <n v="4480.5853530000004"/>
    <n v="567699.42437200004"/>
    <n v="13.032585499816346"/>
  </r>
  <r>
    <n v="80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4"/>
    <s v="WM"/>
    <x v="0"/>
    <x v="0"/>
    <x v="2"/>
    <x v="0"/>
    <x v="18"/>
    <x v="2"/>
    <x v="0"/>
    <s v="SWSE"/>
    <s v="BLM"/>
    <s v="WM3.00N26.00E"/>
    <s v="WM3.00N26.00E24"/>
    <s v="WM3.00N26.00E24SWSE"/>
    <n v="4480.5853530000004"/>
    <n v="567699.42437200004"/>
    <n v="13.032585499816346"/>
  </r>
  <r>
    <n v="103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4"/>
    <s v="WM"/>
    <x v="0"/>
    <x v="0"/>
    <x v="2"/>
    <x v="0"/>
    <x v="18"/>
    <x v="2"/>
    <x v="0"/>
    <s v="SWSE"/>
    <s v="BLM"/>
    <s v="WM3.00N26.00E"/>
    <s v="WM3.00N26.00E24"/>
    <s v="WM3.00N26.00E24SWSE"/>
    <n v="4480.5853530000004"/>
    <n v="567699.42437200004"/>
    <n v="13.032585499816346"/>
  </r>
  <r>
    <n v="126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4"/>
    <s v="WM"/>
    <x v="0"/>
    <x v="0"/>
    <x v="2"/>
    <x v="0"/>
    <x v="18"/>
    <x v="2"/>
    <x v="0"/>
    <s v="SWSE"/>
    <s v="BLM"/>
    <s v="WM3.00N26.00E"/>
    <s v="WM3.00N26.00E24"/>
    <s v="WM3.00N26.00E24SWSE"/>
    <n v="4480.5853530000004"/>
    <n v="567699.42437200004"/>
    <n v="13.032585499816346"/>
  </r>
  <r>
    <n v="36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81"/>
    <s v="WM"/>
    <x v="0"/>
    <x v="0"/>
    <x v="2"/>
    <x v="0"/>
    <x v="8"/>
    <x v="3"/>
    <x v="3"/>
    <s v="SENE"/>
    <s v="BLM"/>
    <s v="WM3.00N26.00E"/>
    <s v="WM3.00N26.00E25"/>
    <s v="WM3.00N26.00E25SENE"/>
    <n v="4621.8819290000001"/>
    <n v="569170.40203300002"/>
    <n v="13.06635450029844"/>
  </r>
  <r>
    <n v="51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1"/>
    <s v="WM"/>
    <x v="0"/>
    <x v="0"/>
    <x v="2"/>
    <x v="0"/>
    <x v="8"/>
    <x v="3"/>
    <x v="3"/>
    <s v="SENE"/>
    <s v="BLM"/>
    <s v="WM3.00N26.00E"/>
    <s v="WM3.00N26.00E25"/>
    <s v="WM3.00N26.00E25SENE"/>
    <n v="4621.8819290000001"/>
    <n v="569170.40203300002"/>
    <n v="13.06635450029844"/>
  </r>
  <r>
    <n v="81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1"/>
    <s v="WM"/>
    <x v="0"/>
    <x v="0"/>
    <x v="2"/>
    <x v="0"/>
    <x v="8"/>
    <x v="3"/>
    <x v="3"/>
    <s v="SENE"/>
    <s v="BLM"/>
    <s v="WM3.00N26.00E"/>
    <s v="WM3.00N26.00E25"/>
    <s v="WM3.00N26.00E25SENE"/>
    <n v="4621.8819290000001"/>
    <n v="569170.40203300002"/>
    <n v="13.06635450029844"/>
  </r>
  <r>
    <n v="103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1"/>
    <s v="WM"/>
    <x v="0"/>
    <x v="0"/>
    <x v="2"/>
    <x v="0"/>
    <x v="8"/>
    <x v="3"/>
    <x v="3"/>
    <s v="SENE"/>
    <s v="BLM"/>
    <s v="WM3.00N26.00E"/>
    <s v="WM3.00N26.00E25"/>
    <s v="WM3.00N26.00E25SENE"/>
    <n v="4621.8819290000001"/>
    <n v="569170.40203300002"/>
    <n v="13.06635450029844"/>
  </r>
  <r>
    <n v="126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1"/>
    <s v="WM"/>
    <x v="0"/>
    <x v="0"/>
    <x v="2"/>
    <x v="0"/>
    <x v="8"/>
    <x v="3"/>
    <x v="3"/>
    <s v="SENE"/>
    <s v="BLM"/>
    <s v="WM3.00N26.00E"/>
    <s v="WM3.00N26.00E25"/>
    <s v="WM3.00N26.00E25SENE"/>
    <n v="4621.8819290000001"/>
    <n v="569170.40203300002"/>
    <n v="13.06635450029844"/>
  </r>
  <r>
    <n v="60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6"/>
    <s v="WM"/>
    <x v="0"/>
    <x v="0"/>
    <x v="1"/>
    <x v="0"/>
    <x v="19"/>
    <x v="1"/>
    <x v="2"/>
    <s v="NWSW"/>
    <s v="BLM"/>
    <s v="WM3.00N27.00E"/>
    <s v="WM3.00N27.00E27"/>
    <s v="WM3.00N27.00E27NWSW"/>
    <n v="3170.841488"/>
    <n v="570355.51306899998"/>
    <n v="13.093560906083562"/>
  </r>
  <r>
    <n v="70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6"/>
    <s v="WM"/>
    <x v="0"/>
    <x v="0"/>
    <x v="1"/>
    <x v="0"/>
    <x v="19"/>
    <x v="1"/>
    <x v="2"/>
    <s v="NWSW"/>
    <s v="BLM"/>
    <s v="WM3.00N27.00E"/>
    <s v="WM3.00N27.00E27"/>
    <s v="WM3.00N27.00E27NWSW"/>
    <n v="3170.841488"/>
    <n v="570355.51306899998"/>
    <n v="13.093560906083562"/>
  </r>
  <r>
    <n v="93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6"/>
    <s v="WM"/>
    <x v="0"/>
    <x v="0"/>
    <x v="1"/>
    <x v="0"/>
    <x v="19"/>
    <x v="1"/>
    <x v="2"/>
    <s v="NWSW"/>
    <s v="BLM"/>
    <s v="WM3.00N27.00E"/>
    <s v="WM3.00N27.00E27"/>
    <s v="WM3.00N27.00E27NWSW"/>
    <n v="3170.841488"/>
    <n v="570355.51306899998"/>
    <n v="13.093560906083562"/>
  </r>
  <r>
    <n v="115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6"/>
    <s v="WM"/>
    <x v="0"/>
    <x v="0"/>
    <x v="1"/>
    <x v="0"/>
    <x v="19"/>
    <x v="1"/>
    <x v="2"/>
    <s v="NWSW"/>
    <s v="BLM"/>
    <s v="WM3.00N27.00E"/>
    <s v="WM3.00N27.00E27"/>
    <s v="WM3.00N27.00E27NWSW"/>
    <n v="3170.841488"/>
    <n v="570355.51306899998"/>
    <n v="13.093560906083562"/>
  </r>
  <r>
    <n v="53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"/>
    <s v="WM"/>
    <x v="1"/>
    <x v="0"/>
    <x v="1"/>
    <x v="0"/>
    <x v="13"/>
    <x v="3"/>
    <x v="3"/>
    <s v="SENE"/>
    <s v="BLM"/>
    <s v="WM2.00N27.00E"/>
    <s v="WM2.00N27.00E6"/>
    <s v="WM2.00N27.00E6SENE"/>
    <n v="5261.2863470000002"/>
    <n v="600456.593704"/>
    <n v="13.784586632323233"/>
  </r>
  <r>
    <n v="82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"/>
    <s v="WM"/>
    <x v="1"/>
    <x v="0"/>
    <x v="1"/>
    <x v="0"/>
    <x v="13"/>
    <x v="3"/>
    <x v="3"/>
    <s v="SENE"/>
    <s v="BLM"/>
    <s v="WM2.00N27.00E"/>
    <s v="WM2.00N27.00E6"/>
    <s v="WM2.00N27.00E6SENE"/>
    <n v="5261.2863470000002"/>
    <n v="600456.593704"/>
    <n v="13.784586632323233"/>
  </r>
  <r>
    <n v="104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"/>
    <s v="WM"/>
    <x v="1"/>
    <x v="0"/>
    <x v="1"/>
    <x v="0"/>
    <x v="13"/>
    <x v="3"/>
    <x v="3"/>
    <s v="SENE"/>
    <s v="BLM"/>
    <s v="WM2.00N27.00E"/>
    <s v="WM2.00N27.00E6"/>
    <s v="WM2.00N27.00E6SENE"/>
    <n v="5261.2863470000002"/>
    <n v="600456.593704"/>
    <n v="13.784586632323233"/>
  </r>
  <r>
    <n v="127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"/>
    <s v="WM"/>
    <x v="1"/>
    <x v="0"/>
    <x v="1"/>
    <x v="0"/>
    <x v="13"/>
    <x v="3"/>
    <x v="3"/>
    <s v="SENE"/>
    <s v="BLM"/>
    <s v="WM2.00N27.00E"/>
    <s v="WM2.00N27.00E6"/>
    <s v="WM2.00N27.00E6SENE"/>
    <n v="5261.2863470000002"/>
    <n v="600456.593704"/>
    <n v="13.784586632323233"/>
  </r>
  <r>
    <n v="1384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16"/>
    <s v="WM"/>
    <x v="1"/>
    <x v="0"/>
    <x v="1"/>
    <x v="0"/>
    <x v="13"/>
    <x v="3"/>
    <x v="3"/>
    <s v="SENE"/>
    <s v="BLM"/>
    <s v="WM2.00N27.00E"/>
    <s v="WM2.00N27.00E6"/>
    <s v="WM2.00N27.00E6SENE"/>
    <n v="5261.2863470000002"/>
    <n v="600456.593704"/>
    <n v="13.784586632323233"/>
  </r>
  <r>
    <n v="58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8"/>
    <s v="WM"/>
    <x v="0"/>
    <x v="0"/>
    <x v="1"/>
    <x v="0"/>
    <x v="10"/>
    <x v="2"/>
    <x v="2"/>
    <s v="NWSE"/>
    <s v="BLM"/>
    <s v="WM3.00N27.00E"/>
    <s v="WM3.00N27.00E21"/>
    <s v="WM3.00N27.00E21NWSE"/>
    <n v="4090.5187700000001"/>
    <n v="609206.03143800003"/>
    <n v="13.985446084435262"/>
  </r>
  <r>
    <n v="65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8"/>
    <s v="WM"/>
    <x v="0"/>
    <x v="0"/>
    <x v="1"/>
    <x v="0"/>
    <x v="10"/>
    <x v="2"/>
    <x v="2"/>
    <s v="NWSE"/>
    <s v="BLM"/>
    <s v="WM3.00N27.00E"/>
    <s v="WM3.00N27.00E21"/>
    <s v="WM3.00N27.00E21NWSE"/>
    <n v="4090.5187700000001"/>
    <n v="609206.03143800003"/>
    <n v="13.985446084435262"/>
  </r>
  <r>
    <n v="88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8"/>
    <s v="WM"/>
    <x v="0"/>
    <x v="0"/>
    <x v="1"/>
    <x v="0"/>
    <x v="10"/>
    <x v="2"/>
    <x v="2"/>
    <s v="NWSE"/>
    <s v="BLM"/>
    <s v="WM3.00N27.00E"/>
    <s v="WM3.00N27.00E21"/>
    <s v="WM3.00N27.00E21NWSE"/>
    <n v="4090.5187700000001"/>
    <n v="609206.03143800003"/>
    <n v="13.985446084435262"/>
  </r>
  <r>
    <n v="110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8"/>
    <s v="WM"/>
    <x v="0"/>
    <x v="0"/>
    <x v="1"/>
    <x v="0"/>
    <x v="10"/>
    <x v="2"/>
    <x v="2"/>
    <s v="NWSE"/>
    <s v="BLM"/>
    <s v="WM3.00N27.00E"/>
    <s v="WM3.00N27.00E21"/>
    <s v="WM3.00N27.00E21NWSE"/>
    <n v="4090.5187700000001"/>
    <n v="609206.03143800003"/>
    <n v="13.985446084435262"/>
  </r>
  <r>
    <n v="38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18"/>
    <s v="WM"/>
    <x v="0"/>
    <x v="0"/>
    <x v="1"/>
    <x v="0"/>
    <x v="3"/>
    <x v="1"/>
    <x v="3"/>
    <s v="SESW"/>
    <s v="BLM"/>
    <s v="WM3.00N27.00E"/>
    <s v="WM3.00N27.00E17"/>
    <s v="WM3.00N27.00E17SESW"/>
    <n v="3422.0283140000001"/>
    <n v="611698.637751"/>
    <n v="14.042668451584023"/>
  </r>
  <r>
    <n v="41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8"/>
    <s v="WM"/>
    <x v="0"/>
    <x v="0"/>
    <x v="1"/>
    <x v="0"/>
    <x v="3"/>
    <x v="1"/>
    <x v="3"/>
    <s v="SESW"/>
    <s v="BLM"/>
    <s v="WM3.00N27.00E"/>
    <s v="WM3.00N27.00E17"/>
    <s v="WM3.00N27.00E17SESW"/>
    <n v="3422.0283140000001"/>
    <n v="611698.637751"/>
    <n v="14.042668451584023"/>
  </r>
  <r>
    <n v="66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18"/>
    <s v="WM"/>
    <x v="0"/>
    <x v="0"/>
    <x v="1"/>
    <x v="0"/>
    <x v="3"/>
    <x v="1"/>
    <x v="3"/>
    <s v="SESW"/>
    <s v="BLM"/>
    <s v="WM3.00N27.00E"/>
    <s v="WM3.00N27.00E17"/>
    <s v="WM3.00N27.00E17SESW"/>
    <n v="3422.0283140000001"/>
    <n v="611698.637751"/>
    <n v="14.042668451584023"/>
  </r>
  <r>
    <n v="89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18"/>
    <s v="WM"/>
    <x v="0"/>
    <x v="0"/>
    <x v="1"/>
    <x v="0"/>
    <x v="3"/>
    <x v="1"/>
    <x v="3"/>
    <s v="SESW"/>
    <s v="BLM"/>
    <s v="WM3.00N27.00E"/>
    <s v="WM3.00N27.00E17"/>
    <s v="WM3.00N27.00E17SESW"/>
    <n v="3422.0283140000001"/>
    <n v="611698.637751"/>
    <n v="14.042668451584023"/>
  </r>
  <r>
    <n v="111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18"/>
    <s v="WM"/>
    <x v="0"/>
    <x v="0"/>
    <x v="1"/>
    <x v="0"/>
    <x v="3"/>
    <x v="1"/>
    <x v="3"/>
    <s v="SESW"/>
    <s v="BLM"/>
    <s v="WM3.00N27.00E"/>
    <s v="WM3.00N27.00E17"/>
    <s v="WM3.00N27.00E17SESW"/>
    <n v="3422.0283140000001"/>
    <n v="611698.637751"/>
    <n v="14.042668451584023"/>
  </r>
  <r>
    <n v="37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08"/>
    <s v="WM"/>
    <x v="0"/>
    <x v="0"/>
    <x v="1"/>
    <x v="0"/>
    <x v="2"/>
    <x v="2"/>
    <x v="2"/>
    <s v="NWSE"/>
    <s v="BLM"/>
    <s v="WM3.00N27.00E"/>
    <s v="WM3.00N27.00E16"/>
    <s v="WM3.00N27.00E16NWSE"/>
    <n v="3615.0532280000002"/>
    <n v="623535.50142600003"/>
    <n v="14.314405450550964"/>
  </r>
  <r>
    <n v="40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8"/>
    <s v="WM"/>
    <x v="0"/>
    <x v="0"/>
    <x v="1"/>
    <x v="0"/>
    <x v="2"/>
    <x v="2"/>
    <x v="2"/>
    <s v="NWSE"/>
    <s v="BLM"/>
    <s v="WM3.00N27.00E"/>
    <s v="WM3.00N27.00E16"/>
    <s v="WM3.00N27.00E16NWSE"/>
    <n v="3615.0532280000002"/>
    <n v="623535.50142600003"/>
    <n v="14.314405450550964"/>
  </r>
  <r>
    <n v="63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8"/>
    <s v="WM"/>
    <x v="0"/>
    <x v="0"/>
    <x v="1"/>
    <x v="0"/>
    <x v="2"/>
    <x v="2"/>
    <x v="2"/>
    <s v="NWSE"/>
    <s v="BLM"/>
    <s v="WM3.00N27.00E"/>
    <s v="WM3.00N27.00E16"/>
    <s v="WM3.00N27.00E16NWSE"/>
    <n v="3615.0532280000002"/>
    <n v="623535.50142600003"/>
    <n v="14.314405450550964"/>
  </r>
  <r>
    <n v="85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8"/>
    <s v="WM"/>
    <x v="0"/>
    <x v="0"/>
    <x v="1"/>
    <x v="0"/>
    <x v="2"/>
    <x v="2"/>
    <x v="2"/>
    <s v="NWSE"/>
    <s v="BLM"/>
    <s v="WM3.00N27.00E"/>
    <s v="WM3.00N27.00E16"/>
    <s v="WM3.00N27.00E16NWSE"/>
    <n v="3615.0532280000002"/>
    <n v="623535.50142600003"/>
    <n v="14.314405450550964"/>
  </r>
  <r>
    <n v="108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8"/>
    <s v="WM"/>
    <x v="0"/>
    <x v="0"/>
    <x v="1"/>
    <x v="0"/>
    <x v="2"/>
    <x v="2"/>
    <x v="2"/>
    <s v="NWSE"/>
    <s v="BLM"/>
    <s v="WM3.00N27.00E"/>
    <s v="WM3.00N27.00E16"/>
    <s v="WM3.00N27.00E16NWSE"/>
    <n v="3615.0532280000002"/>
    <n v="623535.50142600003"/>
    <n v="14.314405450550964"/>
  </r>
  <r>
    <n v="37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82"/>
    <s v="WM"/>
    <x v="0"/>
    <x v="0"/>
    <x v="2"/>
    <x v="0"/>
    <x v="8"/>
    <x v="3"/>
    <x v="0"/>
    <s v="SWNE"/>
    <s v="BLM"/>
    <s v="WM3.00N26.00E"/>
    <s v="WM3.00N26.00E25"/>
    <s v="WM3.00N26.00E25SWNE"/>
    <n v="4200.9998850000002"/>
    <n v="626538.55067200004"/>
    <n v="14.383345975022959"/>
  </r>
  <r>
    <n v="51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2"/>
    <s v="WM"/>
    <x v="0"/>
    <x v="0"/>
    <x v="2"/>
    <x v="0"/>
    <x v="8"/>
    <x v="3"/>
    <x v="0"/>
    <s v="SWNE"/>
    <s v="BLM"/>
    <s v="WM3.00N26.00E"/>
    <s v="WM3.00N26.00E25"/>
    <s v="WM3.00N26.00E25SWNE"/>
    <n v="4200.9998850000002"/>
    <n v="626538.55067200004"/>
    <n v="14.383345975022959"/>
  </r>
  <r>
    <n v="80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2"/>
    <s v="WM"/>
    <x v="0"/>
    <x v="0"/>
    <x v="2"/>
    <x v="0"/>
    <x v="8"/>
    <x v="3"/>
    <x v="0"/>
    <s v="SWNE"/>
    <s v="BLM"/>
    <s v="WM3.00N26.00E"/>
    <s v="WM3.00N26.00E25"/>
    <s v="WM3.00N26.00E25SWNE"/>
    <n v="4200.9998850000002"/>
    <n v="626538.55067200004"/>
    <n v="14.383345975022959"/>
  </r>
  <r>
    <n v="103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2"/>
    <s v="WM"/>
    <x v="0"/>
    <x v="0"/>
    <x v="2"/>
    <x v="0"/>
    <x v="8"/>
    <x v="3"/>
    <x v="0"/>
    <s v="SWNE"/>
    <s v="BLM"/>
    <s v="WM3.00N26.00E"/>
    <s v="WM3.00N26.00E25"/>
    <s v="WM3.00N26.00E25SWNE"/>
    <n v="4200.9998850000002"/>
    <n v="626538.55067200004"/>
    <n v="14.383345975022959"/>
  </r>
  <r>
    <n v="126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2"/>
    <s v="WM"/>
    <x v="0"/>
    <x v="0"/>
    <x v="2"/>
    <x v="0"/>
    <x v="8"/>
    <x v="3"/>
    <x v="0"/>
    <s v="SWNE"/>
    <s v="BLM"/>
    <s v="WM3.00N26.00E"/>
    <s v="WM3.00N26.00E25"/>
    <s v="WM3.00N26.00E25SWNE"/>
    <n v="4200.9998850000002"/>
    <n v="626538.55067200004"/>
    <n v="14.383345975022959"/>
  </r>
  <r>
    <n v="75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219"/>
    <s v="WM"/>
    <x v="0"/>
    <x v="0"/>
    <x v="0"/>
    <x v="0"/>
    <x v="9"/>
    <x v="2"/>
    <x v="0"/>
    <s v="SWSE"/>
    <s v="BLM"/>
    <s v="WM3.00N28.00E"/>
    <s v="WM3.00N28.00E30"/>
    <s v="WM3.00N28.00E30SWSE"/>
    <n v="3262.5394670000001"/>
    <n v="626650.79597600002"/>
    <n v="14.385922772635446"/>
  </r>
  <r>
    <n v="76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19"/>
    <s v="WM"/>
    <x v="0"/>
    <x v="0"/>
    <x v="0"/>
    <x v="0"/>
    <x v="9"/>
    <x v="2"/>
    <x v="0"/>
    <s v="SWSE"/>
    <s v="BLM"/>
    <s v="WM3.00N28.00E"/>
    <s v="WM3.00N28.00E30"/>
    <s v="WM3.00N28.00E30SWSE"/>
    <n v="3262.5394670000001"/>
    <n v="626650.79597600002"/>
    <n v="14.385922772635446"/>
  </r>
  <r>
    <n v="171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19"/>
    <s v="WM"/>
    <x v="0"/>
    <x v="0"/>
    <x v="0"/>
    <x v="0"/>
    <x v="9"/>
    <x v="2"/>
    <x v="0"/>
    <s v="SWSE"/>
    <s v="BLM"/>
    <s v="WM3.00N28.00E"/>
    <s v="WM3.00N28.00E30"/>
    <s v="WM3.00N28.00E30SWSE"/>
    <n v="3262.5394670000001"/>
    <n v="626650.79597600002"/>
    <n v="14.385922772635446"/>
  </r>
  <r>
    <n v="153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87"/>
    <s v="WM"/>
    <x v="0"/>
    <x v="0"/>
    <x v="1"/>
    <x v="0"/>
    <x v="16"/>
    <x v="2"/>
    <x v="1"/>
    <s v="NESE"/>
    <s v="BLM"/>
    <s v="WM3.00N27.00E"/>
    <s v="WM3.00N27.00E29"/>
    <s v="WM3.00N27.00E29NESE"/>
    <n v="3410.3500920000001"/>
    <n v="635931.35011400003"/>
    <n v="14.598974979660239"/>
  </r>
  <r>
    <n v="196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87"/>
    <s v="WM"/>
    <x v="0"/>
    <x v="0"/>
    <x v="1"/>
    <x v="0"/>
    <x v="16"/>
    <x v="2"/>
    <x v="1"/>
    <s v="NESE"/>
    <s v="BLM"/>
    <s v="WM3.00N27.00E"/>
    <s v="WM3.00N27.00E29"/>
    <s v="WM3.00N27.00E29NESE"/>
    <n v="3410.3500920000001"/>
    <n v="635931.35011400003"/>
    <n v="14.598974979660239"/>
  </r>
  <r>
    <n v="298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87"/>
    <s v="WM"/>
    <x v="0"/>
    <x v="0"/>
    <x v="1"/>
    <x v="0"/>
    <x v="16"/>
    <x v="2"/>
    <x v="1"/>
    <s v="NESE"/>
    <s v="BLM"/>
    <s v="WM3.00N27.00E"/>
    <s v="WM3.00N27.00E29"/>
    <s v="WM3.00N27.00E29NESE"/>
    <n v="3410.3500920000001"/>
    <n v="635931.35011400003"/>
    <n v="14.598974979660239"/>
  </r>
  <r>
    <n v="44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7"/>
    <s v="WM"/>
    <x v="0"/>
    <x v="0"/>
    <x v="1"/>
    <x v="0"/>
    <x v="16"/>
    <x v="2"/>
    <x v="1"/>
    <s v="NESE"/>
    <s v="BLM"/>
    <s v="WM3.00N27.00E"/>
    <s v="WM3.00N27.00E29"/>
    <s v="WM3.00N27.00E29NESE"/>
    <n v="3410.3500920000001"/>
    <n v="635931.35011400003"/>
    <n v="14.598974979660239"/>
  </r>
  <r>
    <n v="71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7"/>
    <s v="WM"/>
    <x v="0"/>
    <x v="0"/>
    <x v="1"/>
    <x v="0"/>
    <x v="16"/>
    <x v="2"/>
    <x v="1"/>
    <s v="NESE"/>
    <s v="BLM"/>
    <s v="WM3.00N27.00E"/>
    <s v="WM3.00N27.00E29"/>
    <s v="WM3.00N27.00E29NESE"/>
    <n v="3410.3500920000001"/>
    <n v="635931.35011400003"/>
    <n v="14.598974979660239"/>
  </r>
  <r>
    <n v="94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7"/>
    <s v="WM"/>
    <x v="0"/>
    <x v="0"/>
    <x v="1"/>
    <x v="0"/>
    <x v="16"/>
    <x v="2"/>
    <x v="1"/>
    <s v="NESE"/>
    <s v="BLM"/>
    <s v="WM3.00N27.00E"/>
    <s v="WM3.00N27.00E29"/>
    <s v="WM3.00N27.00E29NESE"/>
    <n v="3410.3500920000001"/>
    <n v="635931.35011400003"/>
    <n v="14.598974979660239"/>
  </r>
  <r>
    <n v="117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7"/>
    <s v="WM"/>
    <x v="0"/>
    <x v="0"/>
    <x v="1"/>
    <x v="0"/>
    <x v="16"/>
    <x v="2"/>
    <x v="1"/>
    <s v="NESE"/>
    <s v="BLM"/>
    <s v="WM3.00N27.00E"/>
    <s v="WM3.00N27.00E29"/>
    <s v="WM3.00N27.00E29NESE"/>
    <n v="3410.3500920000001"/>
    <n v="635931.35011400003"/>
    <n v="14.598974979660239"/>
  </r>
  <r>
    <n v="1317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87"/>
    <s v="WM"/>
    <x v="0"/>
    <x v="0"/>
    <x v="1"/>
    <x v="0"/>
    <x v="16"/>
    <x v="2"/>
    <x v="1"/>
    <s v="NESE"/>
    <s v="BLM"/>
    <s v="WM3.00N27.00E"/>
    <s v="WM3.00N27.00E29"/>
    <s v="WM3.00N27.00E29NESE"/>
    <n v="3410.3500920000001"/>
    <n v="635931.35011400003"/>
    <n v="14.598974979660239"/>
  </r>
  <r>
    <n v="60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3"/>
    <s v="WM"/>
    <x v="0"/>
    <x v="0"/>
    <x v="1"/>
    <x v="0"/>
    <x v="19"/>
    <x v="0"/>
    <x v="3"/>
    <s v="SENW"/>
    <s v="BLM"/>
    <s v="WM3.00N27.00E"/>
    <s v="WM3.00N27.00E27"/>
    <s v="WM3.00N27.00E27SENW"/>
    <n v="3252.1839570000002"/>
    <n v="640795.81071500003"/>
    <n v="14.710647628902663"/>
  </r>
  <r>
    <n v="62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3"/>
    <s v="WM"/>
    <x v="0"/>
    <x v="0"/>
    <x v="1"/>
    <x v="0"/>
    <x v="19"/>
    <x v="0"/>
    <x v="3"/>
    <s v="SENW"/>
    <s v="BLM"/>
    <s v="WM3.00N27.00E"/>
    <s v="WM3.00N27.00E27"/>
    <s v="WM3.00N27.00E27SENW"/>
    <n v="3252.1839570000002"/>
    <n v="640795.81071500003"/>
    <n v="14.710647628902663"/>
  </r>
  <r>
    <n v="84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3"/>
    <s v="WM"/>
    <x v="0"/>
    <x v="0"/>
    <x v="1"/>
    <x v="0"/>
    <x v="19"/>
    <x v="0"/>
    <x v="3"/>
    <s v="SENW"/>
    <s v="BLM"/>
    <s v="WM3.00N27.00E"/>
    <s v="WM3.00N27.00E27"/>
    <s v="WM3.00N27.00E27SENW"/>
    <n v="3252.1839570000002"/>
    <n v="640795.81071500003"/>
    <n v="14.710647628902663"/>
  </r>
  <r>
    <n v="107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3"/>
    <s v="WM"/>
    <x v="0"/>
    <x v="0"/>
    <x v="1"/>
    <x v="0"/>
    <x v="19"/>
    <x v="0"/>
    <x v="3"/>
    <s v="SENW"/>
    <s v="BLM"/>
    <s v="WM3.00N27.00E"/>
    <s v="WM3.00N27.00E27"/>
    <s v="WM3.00N27.00E27SENW"/>
    <n v="3252.1839570000002"/>
    <n v="640795.81071500003"/>
    <n v="14.710647628902663"/>
  </r>
  <r>
    <n v="37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09"/>
    <s v="WM"/>
    <x v="0"/>
    <x v="0"/>
    <x v="1"/>
    <x v="0"/>
    <x v="2"/>
    <x v="2"/>
    <x v="3"/>
    <s v="SESE"/>
    <s v="BLM"/>
    <s v="WM3.00N27.00E"/>
    <s v="WM3.00N27.00E16"/>
    <s v="WM3.00N27.00E16SESE"/>
    <n v="3824.1848329999998"/>
    <n v="647493.820786"/>
    <n v="14.864412782047751"/>
  </r>
  <r>
    <n v="41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9"/>
    <s v="WM"/>
    <x v="0"/>
    <x v="0"/>
    <x v="1"/>
    <x v="0"/>
    <x v="2"/>
    <x v="2"/>
    <x v="3"/>
    <s v="SESE"/>
    <s v="BLM"/>
    <s v="WM3.00N27.00E"/>
    <s v="WM3.00N27.00E16"/>
    <s v="WM3.00N27.00E16SESE"/>
    <n v="3824.1848329999998"/>
    <n v="647493.820786"/>
    <n v="14.864412782047751"/>
  </r>
  <r>
    <n v="64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9"/>
    <s v="WM"/>
    <x v="0"/>
    <x v="0"/>
    <x v="1"/>
    <x v="0"/>
    <x v="2"/>
    <x v="2"/>
    <x v="3"/>
    <s v="SESE"/>
    <s v="BLM"/>
    <s v="WM3.00N27.00E"/>
    <s v="WM3.00N27.00E16"/>
    <s v="WM3.00N27.00E16SESE"/>
    <n v="3824.1848329999998"/>
    <n v="647493.820786"/>
    <n v="14.864412782047751"/>
  </r>
  <r>
    <n v="87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9"/>
    <s v="WM"/>
    <x v="0"/>
    <x v="0"/>
    <x v="1"/>
    <x v="0"/>
    <x v="2"/>
    <x v="2"/>
    <x v="3"/>
    <s v="SESE"/>
    <s v="BLM"/>
    <s v="WM3.00N27.00E"/>
    <s v="WM3.00N27.00E16"/>
    <s v="WM3.00N27.00E16SESE"/>
    <n v="3824.1848329999998"/>
    <n v="647493.820786"/>
    <n v="14.864412782047751"/>
  </r>
  <r>
    <n v="109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9"/>
    <s v="WM"/>
    <x v="0"/>
    <x v="0"/>
    <x v="1"/>
    <x v="0"/>
    <x v="2"/>
    <x v="2"/>
    <x v="3"/>
    <s v="SESE"/>
    <s v="BLM"/>
    <s v="WM3.00N27.00E"/>
    <s v="WM3.00N27.00E16"/>
    <s v="WM3.00N27.00E16SESE"/>
    <n v="3824.1848329999998"/>
    <n v="647493.820786"/>
    <n v="14.864412782047751"/>
  </r>
  <r>
    <n v="155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89"/>
    <s v="WM"/>
    <x v="0"/>
    <x v="0"/>
    <x v="1"/>
    <x v="0"/>
    <x v="16"/>
    <x v="2"/>
    <x v="3"/>
    <s v="SESE"/>
    <s v="BLM"/>
    <s v="WM3.00N27.00E"/>
    <s v="WM3.00N27.00E29"/>
    <s v="WM3.00N27.00E29SESE"/>
    <n v="3459.011152"/>
    <n v="654292.35568000004"/>
    <n v="15.020485667584941"/>
  </r>
  <r>
    <n v="195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89"/>
    <s v="WM"/>
    <x v="0"/>
    <x v="0"/>
    <x v="1"/>
    <x v="0"/>
    <x v="16"/>
    <x v="2"/>
    <x v="3"/>
    <s v="SESE"/>
    <s v="BLM"/>
    <s v="WM3.00N27.00E"/>
    <s v="WM3.00N27.00E29"/>
    <s v="WM3.00N27.00E29SESE"/>
    <n v="3459.011152"/>
    <n v="654292.35568000004"/>
    <n v="15.020485667584941"/>
  </r>
  <r>
    <n v="29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89"/>
    <s v="WM"/>
    <x v="0"/>
    <x v="0"/>
    <x v="1"/>
    <x v="0"/>
    <x v="16"/>
    <x v="2"/>
    <x v="3"/>
    <s v="SESE"/>
    <s v="BLM"/>
    <s v="WM3.00N27.00E"/>
    <s v="WM3.00N27.00E29"/>
    <s v="WM3.00N27.00E29SESE"/>
    <n v="3459.011152"/>
    <n v="654292.35568000004"/>
    <n v="15.020485667584941"/>
  </r>
  <r>
    <n v="44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9"/>
    <s v="WM"/>
    <x v="0"/>
    <x v="0"/>
    <x v="1"/>
    <x v="0"/>
    <x v="16"/>
    <x v="2"/>
    <x v="3"/>
    <s v="SESE"/>
    <s v="BLM"/>
    <s v="WM3.00N27.00E"/>
    <s v="WM3.00N27.00E29"/>
    <s v="WM3.00N27.00E29SESE"/>
    <n v="3459.011152"/>
    <n v="654292.35568000004"/>
    <n v="15.020485667584941"/>
  </r>
  <r>
    <n v="71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9"/>
    <s v="WM"/>
    <x v="0"/>
    <x v="0"/>
    <x v="1"/>
    <x v="0"/>
    <x v="16"/>
    <x v="2"/>
    <x v="3"/>
    <s v="SESE"/>
    <s v="BLM"/>
    <s v="WM3.00N27.00E"/>
    <s v="WM3.00N27.00E29"/>
    <s v="WM3.00N27.00E29SESE"/>
    <n v="3459.011152"/>
    <n v="654292.35568000004"/>
    <n v="15.020485667584941"/>
  </r>
  <r>
    <n v="94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9"/>
    <s v="WM"/>
    <x v="0"/>
    <x v="0"/>
    <x v="1"/>
    <x v="0"/>
    <x v="16"/>
    <x v="2"/>
    <x v="3"/>
    <s v="SESE"/>
    <s v="BLM"/>
    <s v="WM3.00N27.00E"/>
    <s v="WM3.00N27.00E29"/>
    <s v="WM3.00N27.00E29SESE"/>
    <n v="3459.011152"/>
    <n v="654292.35568000004"/>
    <n v="15.020485667584941"/>
  </r>
  <r>
    <n v="117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9"/>
    <s v="WM"/>
    <x v="0"/>
    <x v="0"/>
    <x v="1"/>
    <x v="0"/>
    <x v="16"/>
    <x v="2"/>
    <x v="3"/>
    <s v="SESE"/>
    <s v="BLM"/>
    <s v="WM3.00N27.00E"/>
    <s v="WM3.00N27.00E29"/>
    <s v="WM3.00N27.00E29SESE"/>
    <n v="3459.011152"/>
    <n v="654292.35568000004"/>
    <n v="15.020485667584941"/>
  </r>
  <r>
    <n v="1316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89"/>
    <s v="WM"/>
    <x v="0"/>
    <x v="0"/>
    <x v="1"/>
    <x v="0"/>
    <x v="16"/>
    <x v="2"/>
    <x v="3"/>
    <s v="SESE"/>
    <s v="BLM"/>
    <s v="WM3.00N27.00E"/>
    <s v="WM3.00N27.00E29"/>
    <s v="WM3.00N27.00E29SESE"/>
    <n v="3459.011152"/>
    <n v="654292.35568000004"/>
    <n v="15.020485667584941"/>
  </r>
  <r>
    <n v="54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7"/>
    <s v="WM"/>
    <x v="1"/>
    <x v="0"/>
    <x v="1"/>
    <x v="0"/>
    <x v="13"/>
    <x v="1"/>
    <x v="0"/>
    <s v="SWSW"/>
    <s v="BLM"/>
    <s v="WM2.00N27.00E"/>
    <s v="WM2.00N27.00E6"/>
    <s v="WM2.00N27.00E6SWSW"/>
    <n v="3493.052189"/>
    <n v="671889.80989899999"/>
    <n v="15.424467628535353"/>
  </r>
  <r>
    <n v="81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7"/>
    <s v="WM"/>
    <x v="1"/>
    <x v="0"/>
    <x v="1"/>
    <x v="0"/>
    <x v="13"/>
    <x v="1"/>
    <x v="0"/>
    <s v="SWSW"/>
    <s v="BLM"/>
    <s v="WM2.00N27.00E"/>
    <s v="WM2.00N27.00E6"/>
    <s v="WM2.00N27.00E6SWSW"/>
    <n v="3493.052189"/>
    <n v="671889.80989899999"/>
    <n v="15.424467628535353"/>
  </r>
  <r>
    <n v="103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7"/>
    <s v="WM"/>
    <x v="1"/>
    <x v="0"/>
    <x v="1"/>
    <x v="0"/>
    <x v="13"/>
    <x v="1"/>
    <x v="0"/>
    <s v="SWSW"/>
    <s v="BLM"/>
    <s v="WM2.00N27.00E"/>
    <s v="WM2.00N27.00E6"/>
    <s v="WM2.00N27.00E6SWSW"/>
    <n v="3493.052189"/>
    <n v="671889.80989899999"/>
    <n v="15.424467628535353"/>
  </r>
  <r>
    <n v="126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7"/>
    <s v="WM"/>
    <x v="1"/>
    <x v="0"/>
    <x v="1"/>
    <x v="0"/>
    <x v="13"/>
    <x v="1"/>
    <x v="0"/>
    <s v="SWSW"/>
    <s v="BLM"/>
    <s v="WM2.00N27.00E"/>
    <s v="WM2.00N27.00E6"/>
    <s v="WM2.00N27.00E6SWSW"/>
    <n v="3493.052189"/>
    <n v="671889.80989899999"/>
    <n v="15.424467628535353"/>
  </r>
  <r>
    <n v="1375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7"/>
    <s v="WM"/>
    <x v="1"/>
    <x v="0"/>
    <x v="1"/>
    <x v="0"/>
    <x v="13"/>
    <x v="1"/>
    <x v="0"/>
    <s v="SWSW"/>
    <s v="BLM"/>
    <s v="WM2.00N27.00E"/>
    <s v="WM2.00N27.00E6"/>
    <s v="WM2.00N27.00E6SWSW"/>
    <n v="3493.052189"/>
    <n v="671889.80989899999"/>
    <n v="15.424467628535353"/>
  </r>
  <r>
    <n v="32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83"/>
    <s v="WM"/>
    <x v="0"/>
    <x v="0"/>
    <x v="2"/>
    <x v="0"/>
    <x v="8"/>
    <x v="0"/>
    <x v="1"/>
    <s v="NENW"/>
    <s v="BLM"/>
    <s v="WM3.00N26.00E"/>
    <s v="WM3.00N26.00E25"/>
    <s v="WM3.00N26.00E25NENW"/>
    <n v="3519.9329280000002"/>
    <n v="699773.88537100004"/>
    <n v="16.064597919444445"/>
  </r>
  <r>
    <n v="134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83"/>
    <s v="WM"/>
    <x v="0"/>
    <x v="0"/>
    <x v="2"/>
    <x v="0"/>
    <x v="8"/>
    <x v="0"/>
    <x v="1"/>
    <s v="NENW"/>
    <s v="BLM"/>
    <s v="WM3.00N26.00E"/>
    <s v="WM3.00N26.00E25"/>
    <s v="WM3.00N26.00E25NENW"/>
    <n v="3519.9329280000002"/>
    <n v="699773.88537100004"/>
    <n v="16.064597919444445"/>
  </r>
  <r>
    <n v="260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83"/>
    <s v="WM"/>
    <x v="0"/>
    <x v="0"/>
    <x v="2"/>
    <x v="0"/>
    <x v="8"/>
    <x v="0"/>
    <x v="1"/>
    <s v="NENW"/>
    <s v="BLM"/>
    <s v="WM3.00N26.00E"/>
    <s v="WM3.00N26.00E25"/>
    <s v="WM3.00N26.00E25NENW"/>
    <n v="3519.9329280000002"/>
    <n v="699773.88537100004"/>
    <n v="16.064597919444445"/>
  </r>
  <r>
    <n v="59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6"/>
    <s v="WM"/>
    <x v="0"/>
    <x v="0"/>
    <x v="1"/>
    <x v="0"/>
    <x v="14"/>
    <x v="0"/>
    <x v="0"/>
    <s v="SWNW"/>
    <s v="BLM"/>
    <s v="WM3.00N27.00E"/>
    <s v="WM3.00N27.00E22"/>
    <s v="WM3.00N27.00E22SWNW"/>
    <n v="4461.0601360000001"/>
    <n v="701869.40938800003"/>
    <n v="16.112704531404958"/>
  </r>
  <r>
    <n v="65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6"/>
    <s v="WM"/>
    <x v="0"/>
    <x v="0"/>
    <x v="1"/>
    <x v="0"/>
    <x v="14"/>
    <x v="0"/>
    <x v="0"/>
    <s v="SWNW"/>
    <s v="BLM"/>
    <s v="WM3.00N27.00E"/>
    <s v="WM3.00N27.00E22"/>
    <s v="WM3.00N27.00E22SWNW"/>
    <n v="4461.0601360000001"/>
    <n v="701869.40938800003"/>
    <n v="16.112704531404958"/>
  </r>
  <r>
    <n v="88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6"/>
    <s v="WM"/>
    <x v="0"/>
    <x v="0"/>
    <x v="1"/>
    <x v="0"/>
    <x v="14"/>
    <x v="0"/>
    <x v="0"/>
    <s v="SWNW"/>
    <s v="BLM"/>
    <s v="WM3.00N27.00E"/>
    <s v="WM3.00N27.00E22"/>
    <s v="WM3.00N27.00E22SWNW"/>
    <n v="4461.0601360000001"/>
    <n v="701869.40938800003"/>
    <n v="16.112704531404958"/>
  </r>
  <r>
    <n v="111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6"/>
    <s v="WM"/>
    <x v="0"/>
    <x v="0"/>
    <x v="1"/>
    <x v="0"/>
    <x v="14"/>
    <x v="0"/>
    <x v="0"/>
    <s v="SWNW"/>
    <s v="BLM"/>
    <s v="WM3.00N27.00E"/>
    <s v="WM3.00N27.00E22"/>
    <s v="WM3.00N27.00E22SWNW"/>
    <n v="4461.0601360000001"/>
    <n v="701869.40938800003"/>
    <n v="16.112704531404958"/>
  </r>
  <r>
    <n v="1300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83"/>
    <s v="WM"/>
    <x v="0"/>
    <x v="0"/>
    <x v="1"/>
    <x v="0"/>
    <x v="16"/>
    <x v="0"/>
    <x v="1"/>
    <s v="NENW"/>
    <s v="BLM"/>
    <s v="WM3.00N27.00E"/>
    <s v="WM3.00N27.00E29"/>
    <s v="WM3.00N27.00E29NENW"/>
    <n v="4520.4043229999997"/>
    <n v="719190.29720499995"/>
    <n v="16.510337401400367"/>
  </r>
  <r>
    <n v="55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5"/>
    <s v="WM"/>
    <x v="1"/>
    <x v="0"/>
    <x v="1"/>
    <x v="0"/>
    <x v="20"/>
    <x v="2"/>
    <x v="2"/>
    <s v="NWSE"/>
    <s v="BLM"/>
    <s v="WM2.00N27.00E"/>
    <s v="WM2.00N27.00E7"/>
    <s v="WM2.00N27.00E7NWSE"/>
    <n v="3617.4358729999999"/>
    <n v="725992.35404400004"/>
    <n v="16.666491139669422"/>
  </r>
  <r>
    <n v="82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5"/>
    <s v="WM"/>
    <x v="1"/>
    <x v="0"/>
    <x v="1"/>
    <x v="0"/>
    <x v="20"/>
    <x v="2"/>
    <x v="2"/>
    <s v="NWSE"/>
    <s v="BLM"/>
    <s v="WM2.00N27.00E"/>
    <s v="WM2.00N27.00E7"/>
    <s v="WM2.00N27.00E7NWSE"/>
    <n v="3617.4358729999999"/>
    <n v="725992.35404400004"/>
    <n v="16.666491139669422"/>
  </r>
  <r>
    <n v="105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5"/>
    <s v="WM"/>
    <x v="1"/>
    <x v="0"/>
    <x v="1"/>
    <x v="0"/>
    <x v="20"/>
    <x v="2"/>
    <x v="2"/>
    <s v="NWSE"/>
    <s v="BLM"/>
    <s v="WM2.00N27.00E"/>
    <s v="WM2.00N27.00E7"/>
    <s v="WM2.00N27.00E7NWSE"/>
    <n v="3617.4358729999999"/>
    <n v="725992.35404400004"/>
    <n v="16.666491139669422"/>
  </r>
  <r>
    <n v="128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5"/>
    <s v="WM"/>
    <x v="1"/>
    <x v="0"/>
    <x v="1"/>
    <x v="0"/>
    <x v="20"/>
    <x v="2"/>
    <x v="2"/>
    <s v="NWSE"/>
    <s v="BLM"/>
    <s v="WM2.00N27.00E"/>
    <s v="WM2.00N27.00E7"/>
    <s v="WM2.00N27.00E7NWSE"/>
    <n v="3617.4358729999999"/>
    <n v="725992.35404400004"/>
    <n v="16.666491139669422"/>
  </r>
  <r>
    <n v="1390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35"/>
    <s v="WM"/>
    <x v="1"/>
    <x v="0"/>
    <x v="1"/>
    <x v="0"/>
    <x v="20"/>
    <x v="2"/>
    <x v="2"/>
    <s v="NWSE"/>
    <s v="BLM"/>
    <s v="WM2.00N27.00E"/>
    <s v="WM2.00N27.00E7"/>
    <s v="WM2.00N27.00E7NWSE"/>
    <n v="3617.4358729999999"/>
    <n v="725992.35404400004"/>
    <n v="16.666491139669422"/>
  </r>
  <r>
    <n v="243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89"/>
    <s v="WM"/>
    <x v="0"/>
    <x v="0"/>
    <x v="2"/>
    <x v="0"/>
    <x v="8"/>
    <x v="2"/>
    <x v="3"/>
    <s v="SESE"/>
    <s v="BLM"/>
    <s v="WM3.00N26.00E"/>
    <s v="WM3.00N26.00E25"/>
    <s v="WM3.00N26.00E25SESE"/>
    <n v="3607.0788429999998"/>
    <n v="731725.19111000001"/>
    <n v="16.7980989694674"/>
  </r>
  <r>
    <n v="1331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89"/>
    <s v="WM"/>
    <x v="0"/>
    <x v="0"/>
    <x v="2"/>
    <x v="0"/>
    <x v="8"/>
    <x v="2"/>
    <x v="3"/>
    <s v="SESE"/>
    <s v="BLM"/>
    <s v="WM3.00N26.00E"/>
    <s v="WM3.00N26.00E25"/>
    <s v="WM3.00N26.00E25SESE"/>
    <n v="3607.0788429999998"/>
    <n v="731725.19111000001"/>
    <n v="16.7980989694674"/>
  </r>
  <r>
    <n v="141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89"/>
    <s v="WM"/>
    <x v="0"/>
    <x v="0"/>
    <x v="2"/>
    <x v="0"/>
    <x v="8"/>
    <x v="2"/>
    <x v="3"/>
    <s v="SESE"/>
    <s v="BLM"/>
    <s v="WM3.00N26.00E"/>
    <s v="WM3.00N26.00E25"/>
    <s v="WM3.00N26.00E25SESE"/>
    <n v="3607.0788429999998"/>
    <n v="731725.19384399999"/>
    <n v="16.798099032231406"/>
  </r>
  <r>
    <n v="140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87"/>
    <s v="WM"/>
    <x v="0"/>
    <x v="0"/>
    <x v="2"/>
    <x v="0"/>
    <x v="8"/>
    <x v="2"/>
    <x v="1"/>
    <s v="NESE"/>
    <s v="BLM"/>
    <s v="WM3.00N26.00E"/>
    <s v="WM3.00N26.00E25"/>
    <s v="WM3.00N26.00E25NESE"/>
    <n v="3669.9372149999999"/>
    <n v="758595.38174099999"/>
    <n v="17.414953667148762"/>
  </r>
  <r>
    <n v="244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87"/>
    <s v="WM"/>
    <x v="0"/>
    <x v="0"/>
    <x v="2"/>
    <x v="0"/>
    <x v="8"/>
    <x v="2"/>
    <x v="1"/>
    <s v="NESE"/>
    <s v="BLM"/>
    <s v="WM3.00N26.00E"/>
    <s v="WM3.00N26.00E25"/>
    <s v="WM3.00N26.00E25NESE"/>
    <n v="3669.9372149999999"/>
    <n v="758595.38174099999"/>
    <n v="17.414953667148762"/>
  </r>
  <r>
    <n v="34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87"/>
    <s v="WM"/>
    <x v="0"/>
    <x v="0"/>
    <x v="2"/>
    <x v="0"/>
    <x v="8"/>
    <x v="2"/>
    <x v="1"/>
    <s v="NESE"/>
    <s v="BLM"/>
    <s v="WM3.00N26.00E"/>
    <s v="WM3.00N26.00E25"/>
    <s v="WM3.00N26.00E25NESE"/>
    <n v="3669.9372149999999"/>
    <n v="758595.38174099999"/>
    <n v="17.414953667148762"/>
  </r>
  <r>
    <n v="50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7"/>
    <s v="WM"/>
    <x v="0"/>
    <x v="0"/>
    <x v="2"/>
    <x v="0"/>
    <x v="8"/>
    <x v="2"/>
    <x v="1"/>
    <s v="NESE"/>
    <s v="BLM"/>
    <s v="WM3.00N26.00E"/>
    <s v="WM3.00N26.00E25"/>
    <s v="WM3.00N26.00E25NESE"/>
    <n v="3669.9372149999999"/>
    <n v="758595.38174099999"/>
    <n v="17.414953667148762"/>
  </r>
  <r>
    <n v="78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7"/>
    <s v="WM"/>
    <x v="0"/>
    <x v="0"/>
    <x v="2"/>
    <x v="0"/>
    <x v="8"/>
    <x v="2"/>
    <x v="1"/>
    <s v="NESE"/>
    <s v="BLM"/>
    <s v="WM3.00N26.00E"/>
    <s v="WM3.00N26.00E25"/>
    <s v="WM3.00N26.00E25NESE"/>
    <n v="3669.9372149999999"/>
    <n v="758595.38174099999"/>
    <n v="17.414953667148762"/>
  </r>
  <r>
    <n v="101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7"/>
    <s v="WM"/>
    <x v="0"/>
    <x v="0"/>
    <x v="2"/>
    <x v="0"/>
    <x v="8"/>
    <x v="2"/>
    <x v="1"/>
    <s v="NESE"/>
    <s v="BLM"/>
    <s v="WM3.00N26.00E"/>
    <s v="WM3.00N26.00E25"/>
    <s v="WM3.00N26.00E25NESE"/>
    <n v="3669.9372149999999"/>
    <n v="758595.38174099999"/>
    <n v="17.414953667148762"/>
  </r>
  <r>
    <n v="124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7"/>
    <s v="WM"/>
    <x v="0"/>
    <x v="0"/>
    <x v="2"/>
    <x v="0"/>
    <x v="8"/>
    <x v="2"/>
    <x v="1"/>
    <s v="NESE"/>
    <s v="BLM"/>
    <s v="WM3.00N26.00E"/>
    <s v="WM3.00N26.00E25"/>
    <s v="WM3.00N26.00E25NESE"/>
    <n v="3669.9372149999999"/>
    <n v="758595.38174099999"/>
    <n v="17.414953667148762"/>
  </r>
  <r>
    <n v="1332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87"/>
    <s v="WM"/>
    <x v="0"/>
    <x v="0"/>
    <x v="2"/>
    <x v="0"/>
    <x v="8"/>
    <x v="2"/>
    <x v="1"/>
    <s v="NESE"/>
    <s v="BLM"/>
    <s v="WM3.00N26.00E"/>
    <s v="WM3.00N26.00E25"/>
    <s v="WM3.00N26.00E25NESE"/>
    <n v="3669.9372149999999"/>
    <n v="758595.38174099999"/>
    <n v="17.414953667148762"/>
  </r>
  <r>
    <n v="34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89"/>
    <s v="WM"/>
    <x v="0"/>
    <x v="0"/>
    <x v="2"/>
    <x v="0"/>
    <x v="8"/>
    <x v="2"/>
    <x v="3"/>
    <s v="SESE"/>
    <s v="BLM"/>
    <s v="WM3.00N26.00E"/>
    <s v="WM3.00N26.00E25"/>
    <s v="WM3.00N26.00E25SESE"/>
    <n v="3670.2017500000002"/>
    <n v="758705.69843300001"/>
    <n v="17.417486189921949"/>
  </r>
  <r>
    <n v="50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9"/>
    <s v="WM"/>
    <x v="0"/>
    <x v="0"/>
    <x v="2"/>
    <x v="0"/>
    <x v="8"/>
    <x v="2"/>
    <x v="3"/>
    <s v="SESE"/>
    <s v="BLM"/>
    <s v="WM3.00N26.00E"/>
    <s v="WM3.00N26.00E25"/>
    <s v="WM3.00N26.00E25SESE"/>
    <n v="3670.2017500000002"/>
    <n v="758705.69843300001"/>
    <n v="17.417486189921949"/>
  </r>
  <r>
    <n v="78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9"/>
    <s v="WM"/>
    <x v="0"/>
    <x v="0"/>
    <x v="2"/>
    <x v="0"/>
    <x v="8"/>
    <x v="2"/>
    <x v="3"/>
    <s v="SESE"/>
    <s v="BLM"/>
    <s v="WM3.00N26.00E"/>
    <s v="WM3.00N26.00E25"/>
    <s v="WM3.00N26.00E25SESE"/>
    <n v="3670.2017500000002"/>
    <n v="758705.69843300001"/>
    <n v="17.417486189921949"/>
  </r>
  <r>
    <n v="101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9"/>
    <s v="WM"/>
    <x v="0"/>
    <x v="0"/>
    <x v="2"/>
    <x v="0"/>
    <x v="8"/>
    <x v="2"/>
    <x v="3"/>
    <s v="SESE"/>
    <s v="BLM"/>
    <s v="WM3.00N26.00E"/>
    <s v="WM3.00N26.00E25"/>
    <s v="WM3.00N26.00E25SESE"/>
    <n v="3670.2017500000002"/>
    <n v="758705.69843300001"/>
    <n v="17.417486189921949"/>
  </r>
  <r>
    <n v="124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9"/>
    <s v="WM"/>
    <x v="0"/>
    <x v="0"/>
    <x v="2"/>
    <x v="0"/>
    <x v="8"/>
    <x v="2"/>
    <x v="3"/>
    <s v="SESE"/>
    <s v="BLM"/>
    <s v="WM3.00N26.00E"/>
    <s v="WM3.00N26.00E25"/>
    <s v="WM3.00N26.00E25SESE"/>
    <n v="3670.2017500000002"/>
    <n v="758705.69843300001"/>
    <n v="17.417486189921949"/>
  </r>
  <r>
    <n v="57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3"/>
    <s v="WM"/>
    <x v="1"/>
    <x v="0"/>
    <x v="1"/>
    <x v="0"/>
    <x v="21"/>
    <x v="1"/>
    <x v="0"/>
    <s v="SWSW"/>
    <s v="BLM"/>
    <s v="WM2.00N27.00E"/>
    <s v="WM2.00N27.00E8"/>
    <s v="WM2.00N27.00E8SWSW"/>
    <n v="5000.2730270000002"/>
    <n v="778520.27341899998"/>
    <n v="17.872366240105602"/>
  </r>
  <r>
    <n v="72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3"/>
    <s v="WM"/>
    <x v="1"/>
    <x v="0"/>
    <x v="1"/>
    <x v="0"/>
    <x v="21"/>
    <x v="1"/>
    <x v="0"/>
    <s v="SWSW"/>
    <s v="BLM"/>
    <s v="WM2.00N27.00E"/>
    <s v="WM2.00N27.00E8"/>
    <s v="WM2.00N27.00E8SWSW"/>
    <n v="5000.2730270000002"/>
    <n v="778520.27341899998"/>
    <n v="17.872366240105602"/>
  </r>
  <r>
    <n v="94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3"/>
    <s v="WM"/>
    <x v="1"/>
    <x v="0"/>
    <x v="1"/>
    <x v="0"/>
    <x v="21"/>
    <x v="1"/>
    <x v="0"/>
    <s v="SWSW"/>
    <s v="BLM"/>
    <s v="WM2.00N27.00E"/>
    <s v="WM2.00N27.00E8"/>
    <s v="WM2.00N27.00E8SWSW"/>
    <n v="5000.2730270000002"/>
    <n v="778520.27341899998"/>
    <n v="17.872366240105602"/>
  </r>
  <r>
    <n v="117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3"/>
    <s v="WM"/>
    <x v="1"/>
    <x v="0"/>
    <x v="1"/>
    <x v="0"/>
    <x v="21"/>
    <x v="1"/>
    <x v="0"/>
    <s v="SWSW"/>
    <s v="BLM"/>
    <s v="WM2.00N27.00E"/>
    <s v="WM2.00N27.00E8"/>
    <s v="WM2.00N27.00E8SWSW"/>
    <n v="5000.2730270000002"/>
    <n v="778520.27341899998"/>
    <n v="17.872366240105602"/>
  </r>
  <r>
    <n v="1360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53"/>
    <s v="WM"/>
    <x v="1"/>
    <x v="0"/>
    <x v="1"/>
    <x v="0"/>
    <x v="21"/>
    <x v="1"/>
    <x v="0"/>
    <s v="SWSW"/>
    <s v="BLM"/>
    <s v="WM2.00N27.00E"/>
    <s v="WM2.00N27.00E8"/>
    <s v="WM2.00N27.00E8SWSW"/>
    <n v="5000.2730270000002"/>
    <n v="778520.27341899998"/>
    <n v="17.872366240105602"/>
  </r>
  <r>
    <n v="60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42"/>
    <s v="WM"/>
    <x v="0"/>
    <x v="0"/>
    <x v="1"/>
    <x v="0"/>
    <x v="7"/>
    <x v="2"/>
    <x v="2"/>
    <s v="NWSE"/>
    <s v="BLM"/>
    <s v="WM3.00N27.00E"/>
    <s v="WM3.00N27.00E20"/>
    <s v="WM3.00N27.00E20NWSE"/>
    <n v="5082.3077370000001"/>
    <n v="796562.00156300003"/>
    <n v="18.28654732697429"/>
  </r>
  <r>
    <n v="58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9"/>
    <s v="WM"/>
    <x v="0"/>
    <x v="0"/>
    <x v="1"/>
    <x v="0"/>
    <x v="10"/>
    <x v="3"/>
    <x v="1"/>
    <s v="NENE"/>
    <s v="BLM"/>
    <s v="WM3.00N27.00E"/>
    <s v="WM3.00N27.00E21"/>
    <s v="WM3.00N27.00E21NENE"/>
    <n v="5798.624734"/>
    <n v="801223.28484400001"/>
    <n v="18.393555666758495"/>
  </r>
  <r>
    <n v="64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9"/>
    <s v="WM"/>
    <x v="0"/>
    <x v="0"/>
    <x v="1"/>
    <x v="0"/>
    <x v="10"/>
    <x v="3"/>
    <x v="1"/>
    <s v="NENE"/>
    <s v="BLM"/>
    <s v="WM3.00N27.00E"/>
    <s v="WM3.00N27.00E21"/>
    <s v="WM3.00N27.00E21NENE"/>
    <n v="5798.624734"/>
    <n v="801223.28484400001"/>
    <n v="18.393555666758495"/>
  </r>
  <r>
    <n v="86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9"/>
    <s v="WM"/>
    <x v="0"/>
    <x v="0"/>
    <x v="1"/>
    <x v="0"/>
    <x v="10"/>
    <x v="3"/>
    <x v="1"/>
    <s v="NENE"/>
    <s v="BLM"/>
    <s v="WM3.00N27.00E"/>
    <s v="WM3.00N27.00E21"/>
    <s v="WM3.00N27.00E21NENE"/>
    <n v="5798.624734"/>
    <n v="801223.28484400001"/>
    <n v="18.393555666758495"/>
  </r>
  <r>
    <n v="109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9"/>
    <s v="WM"/>
    <x v="0"/>
    <x v="0"/>
    <x v="1"/>
    <x v="0"/>
    <x v="10"/>
    <x v="3"/>
    <x v="1"/>
    <s v="NENE"/>
    <s v="BLM"/>
    <s v="WM3.00N27.00E"/>
    <s v="WM3.00N27.00E21"/>
    <s v="WM3.00N27.00E21NENE"/>
    <n v="5798.624734"/>
    <n v="801223.28484400001"/>
    <n v="18.393555666758495"/>
  </r>
  <r>
    <n v="38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19"/>
    <s v="WM"/>
    <x v="0"/>
    <x v="0"/>
    <x v="1"/>
    <x v="0"/>
    <x v="17"/>
    <x v="3"/>
    <x v="1"/>
    <s v="NENE"/>
    <s v="BLM"/>
    <s v="WM3.00N27.00E"/>
    <s v="WM3.00N27.00E19"/>
    <s v="WM3.00N27.00E19NENE"/>
    <n v="3718.9288449999999"/>
    <n v="807578.03292100003"/>
    <n v="18.539440608838383"/>
  </r>
  <r>
    <n v="46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9"/>
    <s v="WM"/>
    <x v="0"/>
    <x v="0"/>
    <x v="1"/>
    <x v="0"/>
    <x v="17"/>
    <x v="3"/>
    <x v="1"/>
    <s v="NENE"/>
    <s v="BLM"/>
    <s v="WM3.00N27.00E"/>
    <s v="WM3.00N27.00E19"/>
    <s v="WM3.00N27.00E19NENE"/>
    <n v="3718.9288449999999"/>
    <n v="807578.03292100003"/>
    <n v="18.539440608838383"/>
  </r>
  <r>
    <n v="75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19"/>
    <s v="WM"/>
    <x v="0"/>
    <x v="0"/>
    <x v="1"/>
    <x v="0"/>
    <x v="17"/>
    <x v="3"/>
    <x v="1"/>
    <s v="NENE"/>
    <s v="BLM"/>
    <s v="WM3.00N27.00E"/>
    <s v="WM3.00N27.00E19"/>
    <s v="WM3.00N27.00E19NENE"/>
    <n v="3718.9288449999999"/>
    <n v="807578.03292100003"/>
    <n v="18.539440608838383"/>
  </r>
  <r>
    <n v="97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19"/>
    <s v="WM"/>
    <x v="0"/>
    <x v="0"/>
    <x v="1"/>
    <x v="0"/>
    <x v="17"/>
    <x v="3"/>
    <x v="1"/>
    <s v="NENE"/>
    <s v="BLM"/>
    <s v="WM3.00N27.00E"/>
    <s v="WM3.00N27.00E19"/>
    <s v="WM3.00N27.00E19NENE"/>
    <n v="3718.9288449999999"/>
    <n v="807578.03292100003"/>
    <n v="18.539440608838383"/>
  </r>
  <r>
    <n v="120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19"/>
    <s v="WM"/>
    <x v="0"/>
    <x v="0"/>
    <x v="1"/>
    <x v="0"/>
    <x v="17"/>
    <x v="3"/>
    <x v="1"/>
    <s v="NENE"/>
    <s v="BLM"/>
    <s v="WM3.00N27.00E"/>
    <s v="WM3.00N27.00E19"/>
    <s v="WM3.00N27.00E19NENE"/>
    <n v="3718.9288449999999"/>
    <n v="807578.03292100003"/>
    <n v="18.539440608838383"/>
  </r>
  <r>
    <n v="61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45"/>
    <s v="WM"/>
    <x v="0"/>
    <x v="0"/>
    <x v="1"/>
    <x v="0"/>
    <x v="7"/>
    <x v="1"/>
    <x v="1"/>
    <s v="NESW"/>
    <s v="BLM"/>
    <s v="WM3.00N27.00E"/>
    <s v="WM3.00N27.00E20"/>
    <s v="WM3.00N27.00E20NESW"/>
    <n v="4460.9063210000004"/>
    <n v="840818.34440099995"/>
    <n v="19.302533158884298"/>
  </r>
  <r>
    <n v="384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21"/>
    <s v="WM"/>
    <x v="0"/>
    <x v="0"/>
    <x v="1"/>
    <x v="0"/>
    <x v="17"/>
    <x v="3"/>
    <x v="3"/>
    <s v="SENE"/>
    <s v="BLM"/>
    <s v="WM3.00N27.00E"/>
    <s v="WM3.00N27.00E19"/>
    <s v="WM3.00N27.00E19SENE"/>
    <n v="3792.97363"/>
    <n v="842166.69634100003"/>
    <n v="19.33348706016988"/>
  </r>
  <r>
    <n v="46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1"/>
    <s v="WM"/>
    <x v="0"/>
    <x v="0"/>
    <x v="1"/>
    <x v="0"/>
    <x v="17"/>
    <x v="3"/>
    <x v="3"/>
    <s v="SENE"/>
    <s v="BLM"/>
    <s v="WM3.00N27.00E"/>
    <s v="WM3.00N27.00E19"/>
    <s v="WM3.00N27.00E19SENE"/>
    <n v="3792.97363"/>
    <n v="842166.69634100003"/>
    <n v="19.33348706016988"/>
  </r>
  <r>
    <n v="74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1"/>
    <s v="WM"/>
    <x v="0"/>
    <x v="0"/>
    <x v="1"/>
    <x v="0"/>
    <x v="17"/>
    <x v="3"/>
    <x v="3"/>
    <s v="SENE"/>
    <s v="BLM"/>
    <s v="WM3.00N27.00E"/>
    <s v="WM3.00N27.00E19"/>
    <s v="WM3.00N27.00E19SENE"/>
    <n v="3792.97363"/>
    <n v="842166.69634100003"/>
    <n v="19.33348706016988"/>
  </r>
  <r>
    <n v="97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1"/>
    <s v="WM"/>
    <x v="0"/>
    <x v="0"/>
    <x v="1"/>
    <x v="0"/>
    <x v="17"/>
    <x v="3"/>
    <x v="3"/>
    <s v="SENE"/>
    <s v="BLM"/>
    <s v="WM3.00N27.00E"/>
    <s v="WM3.00N27.00E19"/>
    <s v="WM3.00N27.00E19SENE"/>
    <n v="3792.97363"/>
    <n v="842166.69634100003"/>
    <n v="19.33348706016988"/>
  </r>
  <r>
    <n v="120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1"/>
    <s v="WM"/>
    <x v="0"/>
    <x v="0"/>
    <x v="1"/>
    <x v="0"/>
    <x v="17"/>
    <x v="3"/>
    <x v="3"/>
    <s v="SENE"/>
    <s v="BLM"/>
    <s v="WM3.00N27.00E"/>
    <s v="WM3.00N27.00E19"/>
    <s v="WM3.00N27.00E19SENE"/>
    <n v="3792.97363"/>
    <n v="842166.69634100003"/>
    <n v="19.33348706016988"/>
  </r>
  <r>
    <n v="82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83"/>
    <s v="WM"/>
    <x v="0"/>
    <x v="0"/>
    <x v="1"/>
    <x v="0"/>
    <x v="16"/>
    <x v="0"/>
    <x v="1"/>
    <s v="NENW"/>
    <s v="BLM"/>
    <s v="WM3.00N27.00E"/>
    <s v="WM3.00N27.00E29"/>
    <s v="WM3.00N27.00E29NENW"/>
    <n v="5626.4093510000002"/>
    <n v="853980.39203500003"/>
    <n v="19.604692195477504"/>
  </r>
  <r>
    <n v="179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83"/>
    <s v="WM"/>
    <x v="0"/>
    <x v="0"/>
    <x v="1"/>
    <x v="0"/>
    <x v="16"/>
    <x v="0"/>
    <x v="1"/>
    <s v="NENW"/>
    <s v="BLM"/>
    <s v="WM3.00N27.00E"/>
    <s v="WM3.00N27.00E29"/>
    <s v="WM3.00N27.00E29NENW"/>
    <n v="5626.4093510000002"/>
    <n v="853980.39203500003"/>
    <n v="19.604692195477504"/>
  </r>
  <r>
    <n v="28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83"/>
    <s v="WM"/>
    <x v="0"/>
    <x v="0"/>
    <x v="1"/>
    <x v="0"/>
    <x v="16"/>
    <x v="0"/>
    <x v="1"/>
    <s v="NENW"/>
    <s v="BLM"/>
    <s v="WM3.00N27.00E"/>
    <s v="WM3.00N27.00E29"/>
    <s v="WM3.00N27.00E29NENW"/>
    <n v="5634.0494019999996"/>
    <n v="854414.02708899998"/>
    <n v="19.614647086524332"/>
  </r>
  <r>
    <n v="43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3"/>
    <s v="WM"/>
    <x v="0"/>
    <x v="0"/>
    <x v="1"/>
    <x v="0"/>
    <x v="16"/>
    <x v="0"/>
    <x v="1"/>
    <s v="NENW"/>
    <s v="BLM"/>
    <s v="WM3.00N27.00E"/>
    <s v="WM3.00N27.00E29"/>
    <s v="WM3.00N27.00E29NENW"/>
    <n v="5634.0494019999996"/>
    <n v="854414.02708899998"/>
    <n v="19.614647086524332"/>
  </r>
  <r>
    <n v="67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3"/>
    <s v="WM"/>
    <x v="0"/>
    <x v="0"/>
    <x v="1"/>
    <x v="0"/>
    <x v="16"/>
    <x v="0"/>
    <x v="1"/>
    <s v="NENW"/>
    <s v="BLM"/>
    <s v="WM3.00N27.00E"/>
    <s v="WM3.00N27.00E29"/>
    <s v="WM3.00N27.00E29NENW"/>
    <n v="5634.0494019999996"/>
    <n v="854414.02708899998"/>
    <n v="19.614647086524332"/>
  </r>
  <r>
    <n v="90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3"/>
    <s v="WM"/>
    <x v="0"/>
    <x v="0"/>
    <x v="1"/>
    <x v="0"/>
    <x v="16"/>
    <x v="0"/>
    <x v="1"/>
    <s v="NENW"/>
    <s v="BLM"/>
    <s v="WM3.00N27.00E"/>
    <s v="WM3.00N27.00E29"/>
    <s v="WM3.00N27.00E29NENW"/>
    <n v="5634.0494019999996"/>
    <n v="854414.02708899998"/>
    <n v="19.614647086524332"/>
  </r>
  <r>
    <n v="113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3"/>
    <s v="WM"/>
    <x v="0"/>
    <x v="0"/>
    <x v="1"/>
    <x v="0"/>
    <x v="16"/>
    <x v="0"/>
    <x v="1"/>
    <s v="NENW"/>
    <s v="BLM"/>
    <s v="WM3.00N27.00E"/>
    <s v="WM3.00N27.00E29"/>
    <s v="WM3.00N27.00E29NENW"/>
    <n v="5634.0494019999996"/>
    <n v="854414.02708899998"/>
    <n v="19.614647086524332"/>
  </r>
  <r>
    <n v="41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0"/>
    <s v="WM"/>
    <x v="0"/>
    <x v="0"/>
    <x v="1"/>
    <x v="0"/>
    <x v="1"/>
    <x v="1"/>
    <x v="1"/>
    <s v="NESW"/>
    <s v="BLM"/>
    <s v="WM3.00N27.00E"/>
    <s v="WM3.00N27.00E15"/>
    <s v="WM3.00N27.00E15NESW"/>
    <n v="3789.6512849999999"/>
    <n v="872077.13076500001"/>
    <n v="20.020136151629934"/>
  </r>
  <r>
    <n v="63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0"/>
    <s v="WM"/>
    <x v="0"/>
    <x v="0"/>
    <x v="1"/>
    <x v="0"/>
    <x v="1"/>
    <x v="1"/>
    <x v="1"/>
    <s v="NESW"/>
    <s v="BLM"/>
    <s v="WM3.00N27.00E"/>
    <s v="WM3.00N27.00E15"/>
    <s v="WM3.00N27.00E15NESW"/>
    <n v="3789.6512849999999"/>
    <n v="872077.13076500001"/>
    <n v="20.020136151629934"/>
  </r>
  <r>
    <n v="86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0"/>
    <s v="WM"/>
    <x v="0"/>
    <x v="0"/>
    <x v="1"/>
    <x v="0"/>
    <x v="1"/>
    <x v="1"/>
    <x v="1"/>
    <s v="NESW"/>
    <s v="BLM"/>
    <s v="WM3.00N27.00E"/>
    <s v="WM3.00N27.00E15"/>
    <s v="WM3.00N27.00E15NESW"/>
    <n v="3789.6512849999999"/>
    <n v="872077.13076500001"/>
    <n v="20.020136151629934"/>
  </r>
  <r>
    <n v="109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0"/>
    <s v="WM"/>
    <x v="0"/>
    <x v="0"/>
    <x v="1"/>
    <x v="0"/>
    <x v="1"/>
    <x v="1"/>
    <x v="1"/>
    <s v="NESW"/>
    <s v="BLM"/>
    <s v="WM3.00N27.00E"/>
    <s v="WM3.00N27.00E15"/>
    <s v="WM3.00N27.00E15NESW"/>
    <n v="3789.6512849999999"/>
    <n v="872077.13076500001"/>
    <n v="20.020136151629934"/>
  </r>
  <r>
    <n v="36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80"/>
    <s v="WM"/>
    <x v="0"/>
    <x v="0"/>
    <x v="2"/>
    <x v="0"/>
    <x v="8"/>
    <x v="3"/>
    <x v="2"/>
    <s v="NWNE"/>
    <s v="BLM"/>
    <s v="WM3.00N26.00E"/>
    <s v="WM3.00N26.00E25"/>
    <s v="WM3.00N26.00E25NWNE"/>
    <n v="6174.2786809999998"/>
    <n v="878147.31228900002"/>
    <n v="20.159488344559229"/>
  </r>
  <r>
    <n v="51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0"/>
    <s v="WM"/>
    <x v="0"/>
    <x v="0"/>
    <x v="2"/>
    <x v="0"/>
    <x v="8"/>
    <x v="3"/>
    <x v="2"/>
    <s v="NWNE"/>
    <s v="BLM"/>
    <s v="WM3.00N26.00E"/>
    <s v="WM3.00N26.00E25"/>
    <s v="WM3.00N26.00E25NWNE"/>
    <n v="6174.2786809999998"/>
    <n v="878147.31228900002"/>
    <n v="20.159488344559229"/>
  </r>
  <r>
    <n v="80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0"/>
    <s v="WM"/>
    <x v="0"/>
    <x v="0"/>
    <x v="2"/>
    <x v="0"/>
    <x v="8"/>
    <x v="3"/>
    <x v="2"/>
    <s v="NWNE"/>
    <s v="BLM"/>
    <s v="WM3.00N26.00E"/>
    <s v="WM3.00N26.00E25"/>
    <s v="WM3.00N26.00E25NWNE"/>
    <n v="6174.2786809999998"/>
    <n v="878147.31228900002"/>
    <n v="20.159488344559229"/>
  </r>
  <r>
    <n v="103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0"/>
    <s v="WM"/>
    <x v="0"/>
    <x v="0"/>
    <x v="2"/>
    <x v="0"/>
    <x v="8"/>
    <x v="3"/>
    <x v="2"/>
    <s v="NWNE"/>
    <s v="BLM"/>
    <s v="WM3.00N26.00E"/>
    <s v="WM3.00N26.00E25"/>
    <s v="WM3.00N26.00E25NWNE"/>
    <n v="6174.2786809999998"/>
    <n v="878147.31228900002"/>
    <n v="20.159488344559229"/>
  </r>
  <r>
    <n v="126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0"/>
    <s v="WM"/>
    <x v="0"/>
    <x v="0"/>
    <x v="2"/>
    <x v="0"/>
    <x v="8"/>
    <x v="3"/>
    <x v="2"/>
    <s v="NWNE"/>
    <s v="BLM"/>
    <s v="WM3.00N26.00E"/>
    <s v="WM3.00N26.00E25"/>
    <s v="WM3.00N26.00E25NWNE"/>
    <n v="6174.2786809999998"/>
    <n v="878147.31228900002"/>
    <n v="20.159488344559229"/>
  </r>
  <r>
    <n v="55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2"/>
    <s v="WM"/>
    <x v="1"/>
    <x v="0"/>
    <x v="1"/>
    <x v="0"/>
    <x v="20"/>
    <x v="0"/>
    <x v="1"/>
    <s v="NENW"/>
    <s v="BLM"/>
    <s v="WM2.00N27.00E"/>
    <s v="WM2.00N27.00E7"/>
    <s v="WM2.00N27.00E7NENW"/>
    <n v="3867.3205090000001"/>
    <n v="894292.88550900004"/>
    <n v="20.530139704063362"/>
  </r>
  <r>
    <n v="83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2"/>
    <s v="WM"/>
    <x v="1"/>
    <x v="0"/>
    <x v="1"/>
    <x v="0"/>
    <x v="20"/>
    <x v="0"/>
    <x v="1"/>
    <s v="NENW"/>
    <s v="BLM"/>
    <s v="WM2.00N27.00E"/>
    <s v="WM2.00N27.00E7"/>
    <s v="WM2.00N27.00E7NENW"/>
    <n v="3867.3205090000001"/>
    <n v="894292.88550900004"/>
    <n v="20.530139704063362"/>
  </r>
  <r>
    <n v="105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2"/>
    <s v="WM"/>
    <x v="1"/>
    <x v="0"/>
    <x v="1"/>
    <x v="0"/>
    <x v="20"/>
    <x v="0"/>
    <x v="1"/>
    <s v="NENW"/>
    <s v="BLM"/>
    <s v="WM2.00N27.00E"/>
    <s v="WM2.00N27.00E7"/>
    <s v="WM2.00N27.00E7NENW"/>
    <n v="3867.3205090000001"/>
    <n v="894292.88550900004"/>
    <n v="20.530139704063362"/>
  </r>
  <r>
    <n v="128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2"/>
    <s v="WM"/>
    <x v="1"/>
    <x v="0"/>
    <x v="1"/>
    <x v="0"/>
    <x v="20"/>
    <x v="0"/>
    <x v="1"/>
    <s v="NENW"/>
    <s v="BLM"/>
    <s v="WM2.00N27.00E"/>
    <s v="WM2.00N27.00E7"/>
    <s v="WM2.00N27.00E7NENW"/>
    <n v="3867.3205090000001"/>
    <n v="894292.88550900004"/>
    <n v="20.530139704063362"/>
  </r>
  <r>
    <n v="1394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32"/>
    <s v="WM"/>
    <x v="1"/>
    <x v="0"/>
    <x v="1"/>
    <x v="0"/>
    <x v="20"/>
    <x v="0"/>
    <x v="1"/>
    <s v="NENW"/>
    <s v="BLM"/>
    <s v="WM2.00N27.00E"/>
    <s v="WM2.00N27.00E7"/>
    <s v="WM2.00N27.00E7NENW"/>
    <n v="3867.3205090000001"/>
    <n v="894292.88550900004"/>
    <n v="20.530139704063362"/>
  </r>
  <r>
    <n v="27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10"/>
    <s v="WM"/>
    <x v="0"/>
    <x v="0"/>
    <x v="1"/>
    <x v="0"/>
    <x v="2"/>
    <x v="2"/>
    <x v="0"/>
    <s v="SWSE"/>
    <s v="BLM"/>
    <s v="WM3.00N27.00E"/>
    <s v="WM3.00N27.00E16"/>
    <s v="WM3.00N27.00E16SWSE"/>
    <n v="3872.048233"/>
    <n v="900597.50313099998"/>
    <n v="20.674873809251608"/>
  </r>
  <r>
    <n v="41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0"/>
    <s v="WM"/>
    <x v="0"/>
    <x v="0"/>
    <x v="1"/>
    <x v="0"/>
    <x v="2"/>
    <x v="2"/>
    <x v="0"/>
    <s v="SWSE"/>
    <s v="BLM"/>
    <s v="WM3.00N27.00E"/>
    <s v="WM3.00N27.00E16"/>
    <s v="WM3.00N27.00E16SWSE"/>
    <n v="3872.048233"/>
    <n v="900597.50313099998"/>
    <n v="20.674873809251608"/>
  </r>
  <r>
    <n v="64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10"/>
    <s v="WM"/>
    <x v="0"/>
    <x v="0"/>
    <x v="1"/>
    <x v="0"/>
    <x v="2"/>
    <x v="2"/>
    <x v="0"/>
    <s v="SWSE"/>
    <s v="BLM"/>
    <s v="WM3.00N27.00E"/>
    <s v="WM3.00N27.00E16"/>
    <s v="WM3.00N27.00E16SWSE"/>
    <n v="3872.048233"/>
    <n v="900597.50313099998"/>
    <n v="20.674873809251608"/>
  </r>
  <r>
    <n v="86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10"/>
    <s v="WM"/>
    <x v="0"/>
    <x v="0"/>
    <x v="1"/>
    <x v="0"/>
    <x v="2"/>
    <x v="2"/>
    <x v="0"/>
    <s v="SWSE"/>
    <s v="BLM"/>
    <s v="WM3.00N27.00E"/>
    <s v="WM3.00N27.00E16"/>
    <s v="WM3.00N27.00E16SWSE"/>
    <n v="3872.048233"/>
    <n v="900597.50313099998"/>
    <n v="20.674873809251608"/>
  </r>
  <r>
    <n v="109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10"/>
    <s v="WM"/>
    <x v="0"/>
    <x v="0"/>
    <x v="1"/>
    <x v="0"/>
    <x v="2"/>
    <x v="2"/>
    <x v="0"/>
    <s v="SWSE"/>
    <s v="BLM"/>
    <s v="WM3.00N27.00E"/>
    <s v="WM3.00N27.00E16"/>
    <s v="WM3.00N27.00E16SWSE"/>
    <n v="3872.048233"/>
    <n v="900597.50313099998"/>
    <n v="20.674873809251608"/>
  </r>
  <r>
    <n v="31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76"/>
    <s v="WM"/>
    <x v="0"/>
    <x v="0"/>
    <x v="2"/>
    <x v="0"/>
    <x v="18"/>
    <x v="1"/>
    <x v="2"/>
    <s v="NWSW"/>
    <s v="BLM"/>
    <s v="WM3.00N26.00E"/>
    <s v="WM3.00N26.00E24"/>
    <s v="WM3.00N26.00E24NWSW"/>
    <n v="6176.554083"/>
    <n v="908144.12639899994"/>
    <n v="20.848120440748392"/>
  </r>
  <r>
    <n v="46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6"/>
    <s v="WM"/>
    <x v="0"/>
    <x v="0"/>
    <x v="2"/>
    <x v="0"/>
    <x v="18"/>
    <x v="1"/>
    <x v="2"/>
    <s v="NWSW"/>
    <s v="BLM"/>
    <s v="WM3.00N26.00E"/>
    <s v="WM3.00N26.00E24"/>
    <s v="WM3.00N26.00E24NWSW"/>
    <n v="6176.554083"/>
    <n v="908144.12639899994"/>
    <n v="20.848120440748392"/>
  </r>
  <r>
    <n v="75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6"/>
    <s v="WM"/>
    <x v="0"/>
    <x v="0"/>
    <x v="2"/>
    <x v="0"/>
    <x v="18"/>
    <x v="1"/>
    <x v="2"/>
    <s v="NWSW"/>
    <s v="BLM"/>
    <s v="WM3.00N26.00E"/>
    <s v="WM3.00N26.00E24"/>
    <s v="WM3.00N26.00E24NWSW"/>
    <n v="6176.554083"/>
    <n v="908144.12639899994"/>
    <n v="20.848120440748392"/>
  </r>
  <r>
    <n v="97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6"/>
    <s v="WM"/>
    <x v="0"/>
    <x v="0"/>
    <x v="2"/>
    <x v="0"/>
    <x v="18"/>
    <x v="1"/>
    <x v="2"/>
    <s v="NWSW"/>
    <s v="BLM"/>
    <s v="WM3.00N26.00E"/>
    <s v="WM3.00N26.00E24"/>
    <s v="WM3.00N26.00E24NWSW"/>
    <n v="6176.554083"/>
    <n v="908144.12639899994"/>
    <n v="20.848120440748392"/>
  </r>
  <r>
    <n v="120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6"/>
    <s v="WM"/>
    <x v="0"/>
    <x v="0"/>
    <x v="2"/>
    <x v="0"/>
    <x v="18"/>
    <x v="1"/>
    <x v="2"/>
    <s v="NWSW"/>
    <s v="BLM"/>
    <s v="WM3.00N26.00E"/>
    <s v="WM3.00N26.00E24"/>
    <s v="WM3.00N26.00E24NWSW"/>
    <n v="6176.554083"/>
    <n v="908144.12639899994"/>
    <n v="20.848120440748392"/>
  </r>
  <r>
    <n v="58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5"/>
    <s v="WM"/>
    <x v="0"/>
    <x v="0"/>
    <x v="1"/>
    <x v="0"/>
    <x v="10"/>
    <x v="0"/>
    <x v="3"/>
    <s v="SENW"/>
    <s v="BLM"/>
    <s v="WM3.00N27.00E"/>
    <s v="WM3.00N27.00E21"/>
    <s v="WM3.00N27.00E21SENW"/>
    <n v="5875.2909520000003"/>
    <n v="928081.96732900001"/>
    <n v="21.305830287626264"/>
  </r>
  <r>
    <n v="69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5"/>
    <s v="WM"/>
    <x v="0"/>
    <x v="0"/>
    <x v="1"/>
    <x v="0"/>
    <x v="10"/>
    <x v="0"/>
    <x v="3"/>
    <s v="SENW"/>
    <s v="BLM"/>
    <s v="WM3.00N27.00E"/>
    <s v="WM3.00N27.00E21"/>
    <s v="WM3.00N27.00E21SENW"/>
    <n v="5875.2909520000003"/>
    <n v="928081.96732900001"/>
    <n v="21.305830287626264"/>
  </r>
  <r>
    <n v="91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5"/>
    <s v="WM"/>
    <x v="0"/>
    <x v="0"/>
    <x v="1"/>
    <x v="0"/>
    <x v="10"/>
    <x v="0"/>
    <x v="3"/>
    <s v="SENW"/>
    <s v="BLM"/>
    <s v="WM3.00N27.00E"/>
    <s v="WM3.00N27.00E21"/>
    <s v="WM3.00N27.00E21SENW"/>
    <n v="5875.2909520000003"/>
    <n v="928081.96732900001"/>
    <n v="21.305830287626264"/>
  </r>
  <r>
    <n v="114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5"/>
    <s v="WM"/>
    <x v="0"/>
    <x v="0"/>
    <x v="1"/>
    <x v="0"/>
    <x v="10"/>
    <x v="0"/>
    <x v="3"/>
    <s v="SENW"/>
    <s v="BLM"/>
    <s v="WM3.00N27.00E"/>
    <s v="WM3.00N27.00E21"/>
    <s v="WM3.00N27.00E21SENW"/>
    <n v="5875.2909520000003"/>
    <n v="928081.96732900001"/>
    <n v="21.305830287626264"/>
  </r>
  <r>
    <n v="1296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39"/>
    <s v="WM"/>
    <x v="0"/>
    <x v="0"/>
    <x v="1"/>
    <x v="0"/>
    <x v="7"/>
    <x v="0"/>
    <x v="1"/>
    <s v="NENW"/>
    <s v="BLM"/>
    <s v="WM3.00N27.00E"/>
    <s v="WM3.00N27.00E20"/>
    <s v="WM3.00N27.00E20NENW"/>
    <n v="4031.093629"/>
    <n v="953464.89669299999"/>
    <n v="21.88854216466942"/>
  </r>
  <r>
    <n v="165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05"/>
    <s v="WM"/>
    <x v="0"/>
    <x v="0"/>
    <x v="1"/>
    <x v="0"/>
    <x v="9"/>
    <x v="2"/>
    <x v="3"/>
    <s v="SESE"/>
    <s v="BLM"/>
    <s v="WM3.00N27.00E"/>
    <s v="WM3.00N27.00E30"/>
    <s v="WM3.00N27.00E30SESE"/>
    <n v="6047.5404820000003"/>
    <n v="959013.98665400001"/>
    <n v="22.015931741368227"/>
  </r>
  <r>
    <n v="250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05"/>
    <s v="WM"/>
    <x v="0"/>
    <x v="0"/>
    <x v="1"/>
    <x v="0"/>
    <x v="9"/>
    <x v="2"/>
    <x v="3"/>
    <s v="SESE"/>
    <s v="BLM"/>
    <s v="WM3.00N27.00E"/>
    <s v="WM3.00N27.00E30"/>
    <s v="WM3.00N27.00E30SESE"/>
    <n v="6047.5409669999999"/>
    <n v="959013.99208800006"/>
    <n v="22.015931866115704"/>
  </r>
  <r>
    <n v="1338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205"/>
    <s v="WM"/>
    <x v="0"/>
    <x v="0"/>
    <x v="1"/>
    <x v="0"/>
    <x v="9"/>
    <x v="2"/>
    <x v="3"/>
    <s v="SESE"/>
    <s v="BLM"/>
    <s v="WM3.00N27.00E"/>
    <s v="WM3.00N27.00E30"/>
    <s v="WM3.00N27.00E30SESE"/>
    <n v="6047.5409669999999"/>
    <n v="959013.99208800006"/>
    <n v="22.015931866115704"/>
  </r>
  <r>
    <n v="278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15"/>
    <s v="WM"/>
    <x v="0"/>
    <x v="0"/>
    <x v="1"/>
    <x v="0"/>
    <x v="3"/>
    <x v="2"/>
    <x v="3"/>
    <s v="SESE"/>
    <s v="BLM"/>
    <s v="WM3.00N27.00E"/>
    <s v="WM3.00N27.00E17"/>
    <s v="WM3.00N27.00E17SESE"/>
    <n v="5343.5828000000001"/>
    <n v="964386.78812899999"/>
    <n v="22.139274291299358"/>
  </r>
  <r>
    <n v="42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5"/>
    <s v="WM"/>
    <x v="0"/>
    <x v="0"/>
    <x v="1"/>
    <x v="0"/>
    <x v="3"/>
    <x v="2"/>
    <x v="3"/>
    <s v="SESE"/>
    <s v="BLM"/>
    <s v="WM3.00N27.00E"/>
    <s v="WM3.00N27.00E17"/>
    <s v="WM3.00N27.00E17SESE"/>
    <n v="5343.5828000000001"/>
    <n v="964386.78812899999"/>
    <n v="22.139274291299358"/>
  </r>
  <r>
    <n v="67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15"/>
    <s v="WM"/>
    <x v="0"/>
    <x v="0"/>
    <x v="1"/>
    <x v="0"/>
    <x v="3"/>
    <x v="2"/>
    <x v="3"/>
    <s v="SESE"/>
    <s v="BLM"/>
    <s v="WM3.00N27.00E"/>
    <s v="WM3.00N27.00E17"/>
    <s v="WM3.00N27.00E17SESE"/>
    <n v="5343.5828000000001"/>
    <n v="964386.78812899999"/>
    <n v="22.139274291299358"/>
  </r>
  <r>
    <n v="89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15"/>
    <s v="WM"/>
    <x v="0"/>
    <x v="0"/>
    <x v="1"/>
    <x v="0"/>
    <x v="3"/>
    <x v="2"/>
    <x v="3"/>
    <s v="SESE"/>
    <s v="BLM"/>
    <s v="WM3.00N27.00E"/>
    <s v="WM3.00N27.00E17"/>
    <s v="WM3.00N27.00E17SESE"/>
    <n v="5343.5828000000001"/>
    <n v="964386.78812899999"/>
    <n v="22.139274291299358"/>
  </r>
  <r>
    <n v="112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15"/>
    <s v="WM"/>
    <x v="0"/>
    <x v="0"/>
    <x v="1"/>
    <x v="0"/>
    <x v="3"/>
    <x v="2"/>
    <x v="3"/>
    <s v="SESE"/>
    <s v="BLM"/>
    <s v="WM3.00N27.00E"/>
    <s v="WM3.00N27.00E17"/>
    <s v="WM3.00N27.00E17SESE"/>
    <n v="5343.5828000000001"/>
    <n v="964386.78812899999"/>
    <n v="22.139274291299358"/>
  </r>
  <r>
    <n v="46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23"/>
    <s v="WM"/>
    <x v="0"/>
    <x v="0"/>
    <x v="1"/>
    <x v="0"/>
    <x v="17"/>
    <x v="0"/>
    <x v="1"/>
    <s v="NENW"/>
    <s v="BLM"/>
    <s v="WM3.00N27.00E"/>
    <s v="WM3.00N27.00E19"/>
    <s v="WM3.00N27.00E19NENW"/>
    <n v="4057.8297050000001"/>
    <n v="970529.14237000002"/>
    <n v="22.280283341827364"/>
  </r>
  <r>
    <n v="93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23"/>
    <s v="WM"/>
    <x v="0"/>
    <x v="0"/>
    <x v="1"/>
    <x v="0"/>
    <x v="17"/>
    <x v="0"/>
    <x v="1"/>
    <s v="NENW"/>
    <s v="BLM"/>
    <s v="WM3.00N27.00E"/>
    <s v="WM3.00N27.00E19"/>
    <s v="WM3.00N27.00E19NENW"/>
    <n v="4057.8297050000001"/>
    <n v="970529.14237000002"/>
    <n v="22.280283341827364"/>
  </r>
  <r>
    <n v="204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23"/>
    <s v="WM"/>
    <x v="0"/>
    <x v="0"/>
    <x v="1"/>
    <x v="0"/>
    <x v="17"/>
    <x v="0"/>
    <x v="1"/>
    <s v="NENW"/>
    <s v="BLM"/>
    <s v="WM3.00N27.00E"/>
    <s v="WM3.00N27.00E19"/>
    <s v="WM3.00N27.00E19NENW"/>
    <n v="4057.8297050000001"/>
    <n v="970529.14237000002"/>
    <n v="22.280283341827364"/>
  </r>
  <r>
    <n v="58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1"/>
    <s v="WM"/>
    <x v="0"/>
    <x v="0"/>
    <x v="1"/>
    <x v="0"/>
    <x v="10"/>
    <x v="3"/>
    <x v="3"/>
    <s v="SENE"/>
    <s v="BLM"/>
    <s v="WM3.00N27.00E"/>
    <s v="WM3.00N27.00E21"/>
    <s v="WM3.00N27.00E21SENE"/>
    <n v="5085.585505"/>
    <n v="971801.39970900002"/>
    <n v="22.309490351446282"/>
  </r>
  <r>
    <n v="65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1"/>
    <s v="WM"/>
    <x v="0"/>
    <x v="0"/>
    <x v="1"/>
    <x v="0"/>
    <x v="10"/>
    <x v="3"/>
    <x v="3"/>
    <s v="SENE"/>
    <s v="BLM"/>
    <s v="WM3.00N27.00E"/>
    <s v="WM3.00N27.00E21"/>
    <s v="WM3.00N27.00E21SENE"/>
    <n v="5085.585505"/>
    <n v="971801.39970900002"/>
    <n v="22.309490351446282"/>
  </r>
  <r>
    <n v="88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1"/>
    <s v="WM"/>
    <x v="0"/>
    <x v="0"/>
    <x v="1"/>
    <x v="0"/>
    <x v="10"/>
    <x v="3"/>
    <x v="3"/>
    <s v="SENE"/>
    <s v="BLM"/>
    <s v="WM3.00N27.00E"/>
    <s v="WM3.00N27.00E21"/>
    <s v="WM3.00N27.00E21SENE"/>
    <n v="5085.585505"/>
    <n v="971801.39970900002"/>
    <n v="22.309490351446282"/>
  </r>
  <r>
    <n v="111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1"/>
    <s v="WM"/>
    <x v="0"/>
    <x v="0"/>
    <x v="1"/>
    <x v="0"/>
    <x v="10"/>
    <x v="3"/>
    <x v="3"/>
    <s v="SENE"/>
    <s v="BLM"/>
    <s v="WM3.00N27.00E"/>
    <s v="WM3.00N27.00E21"/>
    <s v="WM3.00N27.00E21SENE"/>
    <n v="5085.585505"/>
    <n v="971801.39970900002"/>
    <n v="22.309490351446282"/>
  </r>
  <r>
    <n v="58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3"/>
    <s v="WM"/>
    <x v="0"/>
    <x v="0"/>
    <x v="1"/>
    <x v="0"/>
    <x v="10"/>
    <x v="0"/>
    <x v="1"/>
    <s v="NENW"/>
    <s v="BLM"/>
    <s v="WM3.00N27.00E"/>
    <s v="WM3.00N27.00E21"/>
    <s v="WM3.00N27.00E21NENW"/>
    <n v="6335.3447290000004"/>
    <n v="976024.47036399995"/>
    <n v="22.40643871359045"/>
  </r>
  <r>
    <n v="67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3"/>
    <s v="WM"/>
    <x v="0"/>
    <x v="0"/>
    <x v="1"/>
    <x v="0"/>
    <x v="10"/>
    <x v="0"/>
    <x v="1"/>
    <s v="NENW"/>
    <s v="BLM"/>
    <s v="WM3.00N27.00E"/>
    <s v="WM3.00N27.00E21"/>
    <s v="WM3.00N27.00E21NENW"/>
    <n v="6335.3447290000004"/>
    <n v="976024.47036399995"/>
    <n v="22.40643871359045"/>
  </r>
  <r>
    <n v="90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3"/>
    <s v="WM"/>
    <x v="0"/>
    <x v="0"/>
    <x v="1"/>
    <x v="0"/>
    <x v="10"/>
    <x v="0"/>
    <x v="1"/>
    <s v="NENW"/>
    <s v="BLM"/>
    <s v="WM3.00N27.00E"/>
    <s v="WM3.00N27.00E21"/>
    <s v="WM3.00N27.00E21NENW"/>
    <n v="6335.3447290000004"/>
    <n v="976024.47036399995"/>
    <n v="22.40643871359045"/>
  </r>
  <r>
    <n v="113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3"/>
    <s v="WM"/>
    <x v="0"/>
    <x v="0"/>
    <x v="1"/>
    <x v="0"/>
    <x v="10"/>
    <x v="0"/>
    <x v="1"/>
    <s v="NENW"/>
    <s v="BLM"/>
    <s v="WM3.00N27.00E"/>
    <s v="WM3.00N27.00E21"/>
    <s v="WM3.00N27.00E21NENW"/>
    <n v="6335.3447290000004"/>
    <n v="976024.47036399995"/>
    <n v="22.40643871359045"/>
  </r>
  <r>
    <n v="79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39"/>
    <s v="WM"/>
    <x v="0"/>
    <x v="0"/>
    <x v="1"/>
    <x v="0"/>
    <x v="7"/>
    <x v="0"/>
    <x v="1"/>
    <s v="NENW"/>
    <s v="BLM"/>
    <s v="WM3.00N27.00E"/>
    <s v="WM3.00N27.00E20"/>
    <s v="WM3.00N27.00E20NENW"/>
    <n v="4071.7161769999998"/>
    <n v="982760.300407"/>
    <n v="22.56107209382461"/>
  </r>
  <r>
    <n v="174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39"/>
    <s v="WM"/>
    <x v="0"/>
    <x v="0"/>
    <x v="1"/>
    <x v="0"/>
    <x v="7"/>
    <x v="0"/>
    <x v="1"/>
    <s v="NENW"/>
    <s v="BLM"/>
    <s v="WM3.00N27.00E"/>
    <s v="WM3.00N27.00E20"/>
    <s v="WM3.00N27.00E20NENW"/>
    <n v="4071.7161769999998"/>
    <n v="982760.300407"/>
    <n v="22.56107209382461"/>
  </r>
  <r>
    <n v="27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39"/>
    <s v="WM"/>
    <x v="0"/>
    <x v="0"/>
    <x v="1"/>
    <x v="0"/>
    <x v="7"/>
    <x v="0"/>
    <x v="1"/>
    <s v="NENW"/>
    <s v="BLM"/>
    <s v="WM3.00N27.00E"/>
    <s v="WM3.00N27.00E20"/>
    <s v="WM3.00N27.00E20NENW"/>
    <n v="4071.7161769999998"/>
    <n v="982760.300407"/>
    <n v="22.56107209382461"/>
  </r>
  <r>
    <n v="41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9"/>
    <s v="WM"/>
    <x v="0"/>
    <x v="0"/>
    <x v="1"/>
    <x v="0"/>
    <x v="7"/>
    <x v="0"/>
    <x v="1"/>
    <s v="NENW"/>
    <s v="BLM"/>
    <s v="WM3.00N27.00E"/>
    <s v="WM3.00N27.00E20"/>
    <s v="WM3.00N27.00E20NENW"/>
    <n v="4071.7161769999998"/>
    <n v="982760.300407"/>
    <n v="22.56107209382461"/>
  </r>
  <r>
    <n v="66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9"/>
    <s v="WM"/>
    <x v="0"/>
    <x v="0"/>
    <x v="1"/>
    <x v="0"/>
    <x v="7"/>
    <x v="0"/>
    <x v="1"/>
    <s v="NENW"/>
    <s v="BLM"/>
    <s v="WM3.00N27.00E"/>
    <s v="WM3.00N27.00E20"/>
    <s v="WM3.00N27.00E20NENW"/>
    <n v="4071.7161769999998"/>
    <n v="982760.300407"/>
    <n v="22.56107209382461"/>
  </r>
  <r>
    <n v="88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9"/>
    <s v="WM"/>
    <x v="0"/>
    <x v="0"/>
    <x v="1"/>
    <x v="0"/>
    <x v="7"/>
    <x v="0"/>
    <x v="1"/>
    <s v="NENW"/>
    <s v="BLM"/>
    <s v="WM3.00N27.00E"/>
    <s v="WM3.00N27.00E20"/>
    <s v="WM3.00N27.00E20NENW"/>
    <n v="4071.7161769999998"/>
    <n v="982760.300407"/>
    <n v="22.56107209382461"/>
  </r>
  <r>
    <n v="111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9"/>
    <s v="WM"/>
    <x v="0"/>
    <x v="0"/>
    <x v="1"/>
    <x v="0"/>
    <x v="7"/>
    <x v="0"/>
    <x v="1"/>
    <s v="NENW"/>
    <s v="BLM"/>
    <s v="WM3.00N27.00E"/>
    <s v="WM3.00N27.00E20"/>
    <s v="WM3.00N27.00E20NENW"/>
    <n v="4071.7161769999998"/>
    <n v="982760.300407"/>
    <n v="22.56107209382461"/>
  </r>
  <r>
    <n v="64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48"/>
    <s v="WM"/>
    <x v="0"/>
    <x v="0"/>
    <x v="1"/>
    <x v="0"/>
    <x v="7"/>
    <x v="1"/>
    <x v="0"/>
    <s v="SWSW"/>
    <s v="BLM"/>
    <s v="WM3.00N27.00E"/>
    <s v="WM3.00N27.00E20"/>
    <s v="WM3.00N27.00E20SWSW"/>
    <n v="5014.6629679999996"/>
    <n v="989891.84117399994"/>
    <n v="22.7247897422865"/>
  </r>
  <r>
    <n v="95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48"/>
    <s v="WM"/>
    <x v="0"/>
    <x v="0"/>
    <x v="1"/>
    <x v="0"/>
    <x v="7"/>
    <x v="1"/>
    <x v="0"/>
    <s v="SWSW"/>
    <s v="BLM"/>
    <s v="WM3.00N27.00E"/>
    <s v="WM3.00N27.00E20"/>
    <s v="WM3.00N27.00E20SWSW"/>
    <n v="5014.6629679999996"/>
    <n v="989891.84117399994"/>
    <n v="22.7247897422865"/>
  </r>
  <r>
    <n v="206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48"/>
    <s v="WM"/>
    <x v="0"/>
    <x v="0"/>
    <x v="1"/>
    <x v="0"/>
    <x v="7"/>
    <x v="1"/>
    <x v="0"/>
    <s v="SWSW"/>
    <s v="BLM"/>
    <s v="WM3.00N27.00E"/>
    <s v="WM3.00N27.00E20"/>
    <s v="WM3.00N27.00E20SWSW"/>
    <n v="5014.6629679999996"/>
    <n v="989891.84117399994"/>
    <n v="22.7247897422865"/>
  </r>
  <r>
    <n v="308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48"/>
    <s v="WM"/>
    <x v="0"/>
    <x v="0"/>
    <x v="1"/>
    <x v="0"/>
    <x v="7"/>
    <x v="1"/>
    <x v="0"/>
    <s v="SWSW"/>
    <s v="BLM"/>
    <s v="WM3.00N27.00E"/>
    <s v="WM3.00N27.00E20"/>
    <s v="WM3.00N27.00E20SWSW"/>
    <n v="5014.6629679999996"/>
    <n v="989891.84117399994"/>
    <n v="22.7247897422865"/>
  </r>
  <r>
    <n v="46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8"/>
    <s v="WM"/>
    <x v="0"/>
    <x v="0"/>
    <x v="1"/>
    <x v="0"/>
    <x v="7"/>
    <x v="1"/>
    <x v="0"/>
    <s v="SWSW"/>
    <s v="BLM"/>
    <s v="WM3.00N27.00E"/>
    <s v="WM3.00N27.00E20"/>
    <s v="WM3.00N27.00E20SWSW"/>
    <n v="5014.6629679999996"/>
    <n v="989891.84117399994"/>
    <n v="22.7247897422865"/>
  </r>
  <r>
    <n v="74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8"/>
    <s v="WM"/>
    <x v="0"/>
    <x v="0"/>
    <x v="1"/>
    <x v="0"/>
    <x v="7"/>
    <x v="1"/>
    <x v="0"/>
    <s v="SWSW"/>
    <s v="BLM"/>
    <s v="WM3.00N27.00E"/>
    <s v="WM3.00N27.00E20"/>
    <s v="WM3.00N27.00E20SWSW"/>
    <n v="5014.6629679999996"/>
    <n v="989891.84117399994"/>
    <n v="22.7247897422865"/>
  </r>
  <r>
    <n v="97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8"/>
    <s v="WM"/>
    <x v="0"/>
    <x v="0"/>
    <x v="1"/>
    <x v="0"/>
    <x v="7"/>
    <x v="1"/>
    <x v="0"/>
    <s v="SWSW"/>
    <s v="BLM"/>
    <s v="WM3.00N27.00E"/>
    <s v="WM3.00N27.00E20"/>
    <s v="WM3.00N27.00E20SWSW"/>
    <n v="5014.6629679999996"/>
    <n v="989891.84117399994"/>
    <n v="22.7247897422865"/>
  </r>
  <r>
    <n v="120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8"/>
    <s v="WM"/>
    <x v="0"/>
    <x v="0"/>
    <x v="1"/>
    <x v="0"/>
    <x v="7"/>
    <x v="1"/>
    <x v="0"/>
    <s v="SWSW"/>
    <s v="BLM"/>
    <s v="WM3.00N27.00E"/>
    <s v="WM3.00N27.00E20"/>
    <s v="WM3.00N27.00E20SWSW"/>
    <n v="5014.6629679999996"/>
    <n v="989891.84117399994"/>
    <n v="22.7247897422865"/>
  </r>
  <r>
    <n v="48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25"/>
    <s v="WM"/>
    <x v="0"/>
    <x v="0"/>
    <x v="1"/>
    <x v="0"/>
    <x v="17"/>
    <x v="0"/>
    <x v="3"/>
    <s v="SENW"/>
    <s v="BLM"/>
    <s v="WM3.00N27.00E"/>
    <s v="WM3.00N27.00E19"/>
    <s v="WM3.00N27.00E19SENW"/>
    <n v="4104.6613960000004"/>
    <n v="993330.57089600002"/>
    <n v="22.803732114233242"/>
  </r>
  <r>
    <n v="91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25"/>
    <s v="WM"/>
    <x v="0"/>
    <x v="0"/>
    <x v="1"/>
    <x v="0"/>
    <x v="17"/>
    <x v="0"/>
    <x v="3"/>
    <s v="SENW"/>
    <s v="BLM"/>
    <s v="WM3.00N27.00E"/>
    <s v="WM3.00N27.00E19"/>
    <s v="WM3.00N27.00E19SENW"/>
    <n v="4104.6613960000004"/>
    <n v="993330.57089600002"/>
    <n v="22.803732114233242"/>
  </r>
  <r>
    <n v="202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25"/>
    <s v="WM"/>
    <x v="0"/>
    <x v="0"/>
    <x v="1"/>
    <x v="0"/>
    <x v="17"/>
    <x v="0"/>
    <x v="3"/>
    <s v="SENW"/>
    <s v="BLM"/>
    <s v="WM3.00N27.00E"/>
    <s v="WM3.00N27.00E19"/>
    <s v="WM3.00N27.00E19SENW"/>
    <n v="4104.6613960000004"/>
    <n v="993330.57089600002"/>
    <n v="22.803732114233242"/>
  </r>
  <r>
    <n v="35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05"/>
    <s v="WM"/>
    <x v="0"/>
    <x v="0"/>
    <x v="1"/>
    <x v="0"/>
    <x v="9"/>
    <x v="2"/>
    <x v="3"/>
    <s v="SESE"/>
    <s v="BLM"/>
    <s v="WM3.00N27.00E"/>
    <s v="WM3.00N27.00E30"/>
    <s v="WM3.00N27.00E30SESE"/>
    <n v="6156.2601940000004"/>
    <n v="1003661.573451"/>
    <n v="23.04089929869146"/>
  </r>
  <r>
    <n v="50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5"/>
    <s v="WM"/>
    <x v="0"/>
    <x v="0"/>
    <x v="1"/>
    <x v="0"/>
    <x v="9"/>
    <x v="2"/>
    <x v="3"/>
    <s v="SESE"/>
    <s v="BLM"/>
    <s v="WM3.00N27.00E"/>
    <s v="WM3.00N27.00E30"/>
    <s v="WM3.00N27.00E30SESE"/>
    <n v="6156.2601940000004"/>
    <n v="1003661.573451"/>
    <n v="23.04089929869146"/>
  </r>
  <r>
    <n v="79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5"/>
    <s v="WM"/>
    <x v="0"/>
    <x v="0"/>
    <x v="1"/>
    <x v="0"/>
    <x v="9"/>
    <x v="2"/>
    <x v="3"/>
    <s v="SESE"/>
    <s v="BLM"/>
    <s v="WM3.00N27.00E"/>
    <s v="WM3.00N27.00E30"/>
    <s v="WM3.00N27.00E30SESE"/>
    <n v="6156.2601940000004"/>
    <n v="1003661.573451"/>
    <n v="23.04089929869146"/>
  </r>
  <r>
    <n v="102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5"/>
    <s v="WM"/>
    <x v="0"/>
    <x v="0"/>
    <x v="1"/>
    <x v="0"/>
    <x v="9"/>
    <x v="2"/>
    <x v="3"/>
    <s v="SESE"/>
    <s v="BLM"/>
    <s v="WM3.00N27.00E"/>
    <s v="WM3.00N27.00E30"/>
    <s v="WM3.00N27.00E30SESE"/>
    <n v="6156.2601940000004"/>
    <n v="1003661.573451"/>
    <n v="23.04089929869146"/>
  </r>
  <r>
    <n v="124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5"/>
    <s v="WM"/>
    <x v="0"/>
    <x v="0"/>
    <x v="1"/>
    <x v="0"/>
    <x v="9"/>
    <x v="2"/>
    <x v="3"/>
    <s v="SESE"/>
    <s v="BLM"/>
    <s v="WM3.00N27.00E"/>
    <s v="WM3.00N27.00E30"/>
    <s v="WM3.00N27.00E30SESE"/>
    <n v="6156.2601940000004"/>
    <n v="1003661.573451"/>
    <n v="23.04089929869146"/>
  </r>
  <r>
    <n v="84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45"/>
    <s v="WM"/>
    <x v="0"/>
    <x v="0"/>
    <x v="1"/>
    <x v="0"/>
    <x v="7"/>
    <x v="1"/>
    <x v="1"/>
    <s v="NESW"/>
    <s v="BLM"/>
    <s v="WM3.00N27.00E"/>
    <s v="WM3.00N27.00E20"/>
    <s v="WM3.00N27.00E20NESW"/>
    <n v="4885.2416810000004"/>
    <n v="1007575.06834"/>
    <n v="23.13074077915519"/>
  </r>
  <r>
    <n v="185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45"/>
    <s v="WM"/>
    <x v="0"/>
    <x v="0"/>
    <x v="1"/>
    <x v="0"/>
    <x v="7"/>
    <x v="1"/>
    <x v="1"/>
    <s v="NESW"/>
    <s v="BLM"/>
    <s v="WM3.00N27.00E"/>
    <s v="WM3.00N27.00E20"/>
    <s v="WM3.00N27.00E20NESW"/>
    <n v="4885.2426679999999"/>
    <n v="1007575.069956"/>
    <n v="23.130740816253443"/>
  </r>
  <r>
    <n v="191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91"/>
    <s v="WM"/>
    <x v="0"/>
    <x v="0"/>
    <x v="1"/>
    <x v="0"/>
    <x v="16"/>
    <x v="1"/>
    <x v="1"/>
    <s v="NESW"/>
    <s v="BLM"/>
    <s v="WM3.00N27.00E"/>
    <s v="WM3.00N27.00E29"/>
    <s v="WM3.00N27.00E29NESW"/>
    <n v="6204.7759969999997"/>
    <n v="1011228.657115"/>
    <n v="23.214615636248851"/>
  </r>
  <r>
    <n v="1312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91"/>
    <s v="WM"/>
    <x v="0"/>
    <x v="0"/>
    <x v="1"/>
    <x v="0"/>
    <x v="16"/>
    <x v="1"/>
    <x v="1"/>
    <s v="NESW"/>
    <s v="BLM"/>
    <s v="WM3.00N27.00E"/>
    <s v="WM3.00N27.00E29"/>
    <s v="WM3.00N27.00E29NESW"/>
    <n v="6204.7759969999997"/>
    <n v="1011228.657115"/>
    <n v="23.214615636248851"/>
  </r>
  <r>
    <n v="157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91"/>
    <s v="WM"/>
    <x v="0"/>
    <x v="0"/>
    <x v="1"/>
    <x v="0"/>
    <x v="16"/>
    <x v="1"/>
    <x v="1"/>
    <s v="NESW"/>
    <s v="BLM"/>
    <s v="WM3.00N27.00E"/>
    <s v="WM3.00N27.00E29"/>
    <s v="WM3.00N27.00E29NESW"/>
    <n v="6204.7763400000003"/>
    <n v="1011228.659583"/>
    <n v="23.214615692906335"/>
  </r>
  <r>
    <n v="28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45"/>
    <s v="WM"/>
    <x v="0"/>
    <x v="0"/>
    <x v="1"/>
    <x v="0"/>
    <x v="7"/>
    <x v="1"/>
    <x v="1"/>
    <s v="NESW"/>
    <s v="BLM"/>
    <s v="WM3.00N27.00E"/>
    <s v="WM3.00N27.00E20"/>
    <s v="WM3.00N27.00E20NESW"/>
    <n v="4946.2210269999996"/>
    <n v="1012119.005736"/>
    <n v="23.235055228099174"/>
  </r>
  <r>
    <n v="43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5"/>
    <s v="WM"/>
    <x v="0"/>
    <x v="0"/>
    <x v="1"/>
    <x v="0"/>
    <x v="7"/>
    <x v="1"/>
    <x v="1"/>
    <s v="NESW"/>
    <s v="BLM"/>
    <s v="WM3.00N27.00E"/>
    <s v="WM3.00N27.00E20"/>
    <s v="WM3.00N27.00E20NESW"/>
    <n v="4946.2210269999996"/>
    <n v="1012119.005736"/>
    <n v="23.235055228099174"/>
  </r>
  <r>
    <n v="68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5"/>
    <s v="WM"/>
    <x v="0"/>
    <x v="0"/>
    <x v="1"/>
    <x v="0"/>
    <x v="7"/>
    <x v="1"/>
    <x v="1"/>
    <s v="NESW"/>
    <s v="BLM"/>
    <s v="WM3.00N27.00E"/>
    <s v="WM3.00N27.00E20"/>
    <s v="WM3.00N27.00E20NESW"/>
    <n v="4946.2210269999996"/>
    <n v="1012119.005736"/>
    <n v="23.235055228099174"/>
  </r>
  <r>
    <n v="91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5"/>
    <s v="WM"/>
    <x v="0"/>
    <x v="0"/>
    <x v="1"/>
    <x v="0"/>
    <x v="7"/>
    <x v="1"/>
    <x v="1"/>
    <s v="NESW"/>
    <s v="BLM"/>
    <s v="WM3.00N27.00E"/>
    <s v="WM3.00N27.00E20"/>
    <s v="WM3.00N27.00E20NESW"/>
    <n v="4946.2210269999996"/>
    <n v="1012119.005736"/>
    <n v="23.235055228099174"/>
  </r>
  <r>
    <n v="113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5"/>
    <s v="WM"/>
    <x v="0"/>
    <x v="0"/>
    <x v="1"/>
    <x v="0"/>
    <x v="7"/>
    <x v="1"/>
    <x v="1"/>
    <s v="NESW"/>
    <s v="BLM"/>
    <s v="WM3.00N27.00E"/>
    <s v="WM3.00N27.00E20"/>
    <s v="WM3.00N27.00E20NESW"/>
    <n v="4946.2210269999996"/>
    <n v="1012119.005736"/>
    <n v="23.235055228099174"/>
  </r>
  <r>
    <n v="1311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93"/>
    <s v="WM"/>
    <x v="0"/>
    <x v="0"/>
    <x v="1"/>
    <x v="0"/>
    <x v="16"/>
    <x v="1"/>
    <x v="3"/>
    <s v="SESW"/>
    <s v="BLM"/>
    <s v="WM3.00N27.00E"/>
    <s v="WM3.00N27.00E29"/>
    <s v="WM3.00N27.00E29SESW"/>
    <n v="6198.3431250000003"/>
    <n v="1013401.837361"/>
    <n v="23.264504989921946"/>
  </r>
  <r>
    <n v="190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93"/>
    <s v="WM"/>
    <x v="0"/>
    <x v="0"/>
    <x v="1"/>
    <x v="0"/>
    <x v="16"/>
    <x v="1"/>
    <x v="3"/>
    <s v="SESW"/>
    <s v="BLM"/>
    <s v="WM3.00N27.00E"/>
    <s v="WM3.00N27.00E29"/>
    <s v="WM3.00N27.00E29SESW"/>
    <n v="6322.4895130000004"/>
    <n v="1013742.684146"/>
    <n v="23.272329755417815"/>
  </r>
  <r>
    <n v="159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93"/>
    <s v="WM"/>
    <x v="0"/>
    <x v="0"/>
    <x v="1"/>
    <x v="0"/>
    <x v="16"/>
    <x v="1"/>
    <x v="3"/>
    <s v="SESW"/>
    <s v="BLM"/>
    <s v="WM3.00N27.00E"/>
    <s v="WM3.00N27.00E29"/>
    <s v="WM3.00N27.00E29SESW"/>
    <n v="6322.4893460000003"/>
    <n v="1013742.684198"/>
    <n v="23.272329756611569"/>
  </r>
  <r>
    <n v="1339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203"/>
    <s v="WM"/>
    <x v="0"/>
    <x v="0"/>
    <x v="1"/>
    <x v="0"/>
    <x v="9"/>
    <x v="2"/>
    <x v="1"/>
    <s v="NESE"/>
    <s v="BLM"/>
    <s v="WM3.00N27.00E"/>
    <s v="WM3.00N27.00E30"/>
    <s v="WM3.00N27.00E30NESE"/>
    <n v="6299.6780879999997"/>
    <n v="1041497.886007"/>
    <n v="23.909501515312211"/>
  </r>
  <r>
    <n v="251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03"/>
    <s v="WM"/>
    <x v="0"/>
    <x v="0"/>
    <x v="1"/>
    <x v="0"/>
    <x v="9"/>
    <x v="2"/>
    <x v="1"/>
    <s v="NESE"/>
    <s v="BLM"/>
    <s v="WM3.00N27.00E"/>
    <s v="WM3.00N27.00E30"/>
    <s v="WM3.00N27.00E30NESE"/>
    <n v="6531.4777249999997"/>
    <n v="1041818.696195"/>
    <n v="23.916866303833793"/>
  </r>
  <r>
    <n v="163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03"/>
    <s v="WM"/>
    <x v="0"/>
    <x v="0"/>
    <x v="1"/>
    <x v="0"/>
    <x v="9"/>
    <x v="2"/>
    <x v="1"/>
    <s v="NESE"/>
    <s v="BLM"/>
    <s v="WM3.00N27.00E"/>
    <s v="WM3.00N27.00E30"/>
    <s v="WM3.00N27.00E30NESE"/>
    <n v="6531.4782400000004"/>
    <n v="1041818.701658"/>
    <n v="23.916866429247015"/>
  </r>
  <r>
    <n v="60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9"/>
    <s v="WM"/>
    <x v="0"/>
    <x v="0"/>
    <x v="1"/>
    <x v="0"/>
    <x v="14"/>
    <x v="1"/>
    <x v="3"/>
    <s v="SESW"/>
    <s v="BLM"/>
    <s v="WM3.00N27.00E"/>
    <s v="WM3.00N27.00E22"/>
    <s v="WM3.00N27.00E22SESW"/>
    <n v="4207.9100840000001"/>
    <n v="1051921.4699949999"/>
    <n v="24.148794077020199"/>
  </r>
  <r>
    <n v="65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9"/>
    <s v="WM"/>
    <x v="0"/>
    <x v="0"/>
    <x v="1"/>
    <x v="0"/>
    <x v="14"/>
    <x v="1"/>
    <x v="3"/>
    <s v="SESW"/>
    <s v="BLM"/>
    <s v="WM3.00N27.00E"/>
    <s v="WM3.00N27.00E22"/>
    <s v="WM3.00N27.00E22SESW"/>
    <n v="4207.9100840000001"/>
    <n v="1051921.4699949999"/>
    <n v="24.148794077020199"/>
  </r>
  <r>
    <n v="87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9"/>
    <s v="WM"/>
    <x v="0"/>
    <x v="0"/>
    <x v="1"/>
    <x v="0"/>
    <x v="14"/>
    <x v="1"/>
    <x v="3"/>
    <s v="SESW"/>
    <s v="BLM"/>
    <s v="WM3.00N27.00E"/>
    <s v="WM3.00N27.00E22"/>
    <s v="WM3.00N27.00E22SESW"/>
    <n v="4207.9100840000001"/>
    <n v="1051921.4699949999"/>
    <n v="24.148794077020199"/>
  </r>
  <r>
    <n v="110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9"/>
    <s v="WM"/>
    <x v="0"/>
    <x v="0"/>
    <x v="1"/>
    <x v="0"/>
    <x v="14"/>
    <x v="1"/>
    <x v="3"/>
    <s v="SESW"/>
    <s v="BLM"/>
    <s v="WM3.00N27.00E"/>
    <s v="WM3.00N27.00E22"/>
    <s v="WM3.00N27.00E22SESW"/>
    <n v="4207.9100840000001"/>
    <n v="1051921.4699949999"/>
    <n v="24.148794077020199"/>
  </r>
  <r>
    <n v="29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93"/>
    <s v="WM"/>
    <x v="0"/>
    <x v="0"/>
    <x v="1"/>
    <x v="0"/>
    <x v="16"/>
    <x v="1"/>
    <x v="3"/>
    <s v="SESW"/>
    <s v="BLM"/>
    <s v="WM3.00N27.00E"/>
    <s v="WM3.00N27.00E29"/>
    <s v="WM3.00N27.00E29SESW"/>
    <n v="6315.0401119999997"/>
    <n v="1063924.6278359999"/>
    <n v="24.424348664738289"/>
  </r>
  <r>
    <n v="44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3"/>
    <s v="WM"/>
    <x v="0"/>
    <x v="0"/>
    <x v="1"/>
    <x v="0"/>
    <x v="16"/>
    <x v="1"/>
    <x v="3"/>
    <s v="SESW"/>
    <s v="BLM"/>
    <s v="WM3.00N27.00E"/>
    <s v="WM3.00N27.00E29"/>
    <s v="WM3.00N27.00E29SESW"/>
    <n v="6315.0401119999997"/>
    <n v="1063924.6278359999"/>
    <n v="24.424348664738289"/>
  </r>
  <r>
    <n v="71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3"/>
    <s v="WM"/>
    <x v="0"/>
    <x v="0"/>
    <x v="1"/>
    <x v="0"/>
    <x v="16"/>
    <x v="1"/>
    <x v="3"/>
    <s v="SESW"/>
    <s v="BLM"/>
    <s v="WM3.00N27.00E"/>
    <s v="WM3.00N27.00E29"/>
    <s v="WM3.00N27.00E29SESW"/>
    <n v="6315.0401119999997"/>
    <n v="1063924.6278359999"/>
    <n v="24.424348664738289"/>
  </r>
  <r>
    <n v="94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3"/>
    <s v="WM"/>
    <x v="0"/>
    <x v="0"/>
    <x v="1"/>
    <x v="0"/>
    <x v="16"/>
    <x v="1"/>
    <x v="3"/>
    <s v="SESW"/>
    <s v="BLM"/>
    <s v="WM3.00N27.00E"/>
    <s v="WM3.00N27.00E29"/>
    <s v="WM3.00N27.00E29SESW"/>
    <n v="6315.0401119999997"/>
    <n v="1063924.6278359999"/>
    <n v="24.424348664738289"/>
  </r>
  <r>
    <n v="116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3"/>
    <s v="WM"/>
    <x v="0"/>
    <x v="0"/>
    <x v="1"/>
    <x v="0"/>
    <x v="16"/>
    <x v="1"/>
    <x v="3"/>
    <s v="SESW"/>
    <s v="BLM"/>
    <s v="WM3.00N27.00E"/>
    <s v="WM3.00N27.00E29"/>
    <s v="WM3.00N27.00E29SESW"/>
    <n v="6315.0401119999997"/>
    <n v="1063924.6278359999"/>
    <n v="24.424348664738289"/>
  </r>
  <r>
    <n v="30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23"/>
    <s v="WM"/>
    <x v="0"/>
    <x v="0"/>
    <x v="1"/>
    <x v="0"/>
    <x v="17"/>
    <x v="0"/>
    <x v="1"/>
    <s v="NENW"/>
    <s v="BLM"/>
    <s v="WM3.00N27.00E"/>
    <s v="WM3.00N27.00E19"/>
    <s v="WM3.00N27.00E19NENW"/>
    <n v="5641.2099930000004"/>
    <n v="1067413.915544"/>
    <n v="24.504451688337923"/>
  </r>
  <r>
    <n v="45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3"/>
    <s v="WM"/>
    <x v="0"/>
    <x v="0"/>
    <x v="1"/>
    <x v="0"/>
    <x v="17"/>
    <x v="0"/>
    <x v="1"/>
    <s v="NENW"/>
    <s v="BLM"/>
    <s v="WM3.00N27.00E"/>
    <s v="WM3.00N27.00E19"/>
    <s v="WM3.00N27.00E19NENW"/>
    <n v="5641.2099930000004"/>
    <n v="1067413.915544"/>
    <n v="24.504451688337923"/>
  </r>
  <r>
    <n v="74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3"/>
    <s v="WM"/>
    <x v="0"/>
    <x v="0"/>
    <x v="1"/>
    <x v="0"/>
    <x v="17"/>
    <x v="0"/>
    <x v="1"/>
    <s v="NENW"/>
    <s v="BLM"/>
    <s v="WM3.00N27.00E"/>
    <s v="WM3.00N27.00E19"/>
    <s v="WM3.00N27.00E19NENW"/>
    <n v="5641.2099930000004"/>
    <n v="1067413.915544"/>
    <n v="24.504451688337923"/>
  </r>
  <r>
    <n v="97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3"/>
    <s v="WM"/>
    <x v="0"/>
    <x v="0"/>
    <x v="1"/>
    <x v="0"/>
    <x v="17"/>
    <x v="0"/>
    <x v="1"/>
    <s v="NENW"/>
    <s v="BLM"/>
    <s v="WM3.00N27.00E"/>
    <s v="WM3.00N27.00E19"/>
    <s v="WM3.00N27.00E19NENW"/>
    <n v="5641.2099930000004"/>
    <n v="1067413.915544"/>
    <n v="24.504451688337923"/>
  </r>
  <r>
    <n v="119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3"/>
    <s v="WM"/>
    <x v="0"/>
    <x v="0"/>
    <x v="1"/>
    <x v="0"/>
    <x v="17"/>
    <x v="0"/>
    <x v="1"/>
    <s v="NENW"/>
    <s v="BLM"/>
    <s v="WM3.00N27.00E"/>
    <s v="WM3.00N27.00E19"/>
    <s v="WM3.00N27.00E19NENW"/>
    <n v="5641.2099930000004"/>
    <n v="1067413.915544"/>
    <n v="24.504451688337923"/>
  </r>
  <r>
    <n v="35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03"/>
    <s v="WM"/>
    <x v="0"/>
    <x v="0"/>
    <x v="1"/>
    <x v="0"/>
    <x v="9"/>
    <x v="2"/>
    <x v="1"/>
    <s v="NESE"/>
    <s v="BLM"/>
    <s v="WM3.00N27.00E"/>
    <s v="WM3.00N27.00E30"/>
    <s v="WM3.00N27.00E30NESE"/>
    <n v="6370.5066379999998"/>
    <n v="1067996.4904130001"/>
    <n v="24.517825767056934"/>
  </r>
  <r>
    <n v="50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3"/>
    <s v="WM"/>
    <x v="0"/>
    <x v="0"/>
    <x v="1"/>
    <x v="0"/>
    <x v="9"/>
    <x v="2"/>
    <x v="1"/>
    <s v="NESE"/>
    <s v="BLM"/>
    <s v="WM3.00N27.00E"/>
    <s v="WM3.00N27.00E30"/>
    <s v="WM3.00N27.00E30NESE"/>
    <n v="6370.5066379999998"/>
    <n v="1067996.4904130001"/>
    <n v="24.517825767056934"/>
  </r>
  <r>
    <n v="79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3"/>
    <s v="WM"/>
    <x v="0"/>
    <x v="0"/>
    <x v="1"/>
    <x v="0"/>
    <x v="9"/>
    <x v="2"/>
    <x v="1"/>
    <s v="NESE"/>
    <s v="BLM"/>
    <s v="WM3.00N27.00E"/>
    <s v="WM3.00N27.00E30"/>
    <s v="WM3.00N27.00E30NESE"/>
    <n v="6370.5066379999998"/>
    <n v="1067996.4904130001"/>
    <n v="24.517825767056934"/>
  </r>
  <r>
    <n v="102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3"/>
    <s v="WM"/>
    <x v="0"/>
    <x v="0"/>
    <x v="1"/>
    <x v="0"/>
    <x v="9"/>
    <x v="2"/>
    <x v="1"/>
    <s v="NESE"/>
    <s v="BLM"/>
    <s v="WM3.00N27.00E"/>
    <s v="WM3.00N27.00E30"/>
    <s v="WM3.00N27.00E30NESE"/>
    <n v="6370.5066379999998"/>
    <n v="1067996.4904130001"/>
    <n v="24.517825767056934"/>
  </r>
  <r>
    <n v="124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3"/>
    <s v="WM"/>
    <x v="0"/>
    <x v="0"/>
    <x v="1"/>
    <x v="0"/>
    <x v="9"/>
    <x v="2"/>
    <x v="1"/>
    <s v="NESE"/>
    <s v="BLM"/>
    <s v="WM3.00N27.00E"/>
    <s v="WM3.00N27.00E30"/>
    <s v="WM3.00N27.00E30NESE"/>
    <n v="6370.5066379999998"/>
    <n v="1067996.4904130001"/>
    <n v="24.517825767056934"/>
  </r>
  <r>
    <n v="60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1"/>
    <s v="WM"/>
    <x v="0"/>
    <x v="0"/>
    <x v="1"/>
    <x v="0"/>
    <x v="19"/>
    <x v="3"/>
    <x v="1"/>
    <s v="NENE"/>
    <s v="BLM"/>
    <s v="WM3.00N27.00E"/>
    <s v="WM3.00N27.00E27"/>
    <s v="WM3.00N27.00E27NENE"/>
    <n v="4123.1594109999996"/>
    <n v="1070384.4890769999"/>
    <n v="24.572646673025709"/>
  </r>
  <r>
    <n v="65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1"/>
    <s v="WM"/>
    <x v="0"/>
    <x v="0"/>
    <x v="1"/>
    <x v="0"/>
    <x v="19"/>
    <x v="3"/>
    <x v="1"/>
    <s v="NENE"/>
    <s v="BLM"/>
    <s v="WM3.00N27.00E"/>
    <s v="WM3.00N27.00E27"/>
    <s v="WM3.00N27.00E27NENE"/>
    <n v="4123.1594109999996"/>
    <n v="1070384.4890769999"/>
    <n v="24.572646673025709"/>
  </r>
  <r>
    <n v="88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1"/>
    <s v="WM"/>
    <x v="0"/>
    <x v="0"/>
    <x v="1"/>
    <x v="0"/>
    <x v="19"/>
    <x v="3"/>
    <x v="1"/>
    <s v="NENE"/>
    <s v="BLM"/>
    <s v="WM3.00N27.00E"/>
    <s v="WM3.00N27.00E27"/>
    <s v="WM3.00N27.00E27NENE"/>
    <n v="4123.1594109999996"/>
    <n v="1070384.4890769999"/>
    <n v="24.572646673025709"/>
  </r>
  <r>
    <n v="110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1"/>
    <s v="WM"/>
    <x v="0"/>
    <x v="0"/>
    <x v="1"/>
    <x v="0"/>
    <x v="19"/>
    <x v="3"/>
    <x v="1"/>
    <s v="NENE"/>
    <s v="BLM"/>
    <s v="WM3.00N27.00E"/>
    <s v="WM3.00N27.00E27"/>
    <s v="WM3.00N27.00E27NENE"/>
    <n v="4123.1594109999996"/>
    <n v="1070384.4890769999"/>
    <n v="24.572646673025709"/>
  </r>
  <r>
    <n v="29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91"/>
    <s v="WM"/>
    <x v="0"/>
    <x v="0"/>
    <x v="1"/>
    <x v="0"/>
    <x v="16"/>
    <x v="1"/>
    <x v="1"/>
    <s v="NESW"/>
    <s v="BLM"/>
    <s v="WM3.00N27.00E"/>
    <s v="WM3.00N27.00E29"/>
    <s v="WM3.00N27.00E29NESW"/>
    <n v="6360.0555270000004"/>
    <n v="1075912.7343560001"/>
    <n v="24.699557721671258"/>
  </r>
  <r>
    <n v="44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1"/>
    <s v="WM"/>
    <x v="0"/>
    <x v="0"/>
    <x v="1"/>
    <x v="0"/>
    <x v="16"/>
    <x v="1"/>
    <x v="1"/>
    <s v="NESW"/>
    <s v="BLM"/>
    <s v="WM3.00N27.00E"/>
    <s v="WM3.00N27.00E29"/>
    <s v="WM3.00N27.00E29NESW"/>
    <n v="6360.0555270000004"/>
    <n v="1075912.7343560001"/>
    <n v="24.699557721671258"/>
  </r>
  <r>
    <n v="71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1"/>
    <s v="WM"/>
    <x v="0"/>
    <x v="0"/>
    <x v="1"/>
    <x v="0"/>
    <x v="16"/>
    <x v="1"/>
    <x v="1"/>
    <s v="NESW"/>
    <s v="BLM"/>
    <s v="WM3.00N27.00E"/>
    <s v="WM3.00N27.00E29"/>
    <s v="WM3.00N27.00E29NESW"/>
    <n v="6360.0555270000004"/>
    <n v="1075912.7343560001"/>
    <n v="24.699557721671258"/>
  </r>
  <r>
    <n v="94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1"/>
    <s v="WM"/>
    <x v="0"/>
    <x v="0"/>
    <x v="1"/>
    <x v="0"/>
    <x v="16"/>
    <x v="1"/>
    <x v="1"/>
    <s v="NESW"/>
    <s v="BLM"/>
    <s v="WM3.00N27.00E"/>
    <s v="WM3.00N27.00E29"/>
    <s v="WM3.00N27.00E29NESW"/>
    <n v="6360.0555270000004"/>
    <n v="1075912.7343560001"/>
    <n v="24.699557721671258"/>
  </r>
  <r>
    <n v="116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1"/>
    <s v="WM"/>
    <x v="0"/>
    <x v="0"/>
    <x v="1"/>
    <x v="0"/>
    <x v="16"/>
    <x v="1"/>
    <x v="1"/>
    <s v="NESW"/>
    <s v="BLM"/>
    <s v="WM3.00N27.00E"/>
    <s v="WM3.00N27.00E29"/>
    <s v="WM3.00N27.00E29NESW"/>
    <n v="6360.0555270000004"/>
    <n v="1075912.7343560001"/>
    <n v="24.699557721671258"/>
  </r>
  <r>
    <n v="1330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84"/>
    <s v="WM"/>
    <x v="0"/>
    <x v="0"/>
    <x v="1"/>
    <x v="0"/>
    <x v="16"/>
    <x v="0"/>
    <x v="2"/>
    <s v="NWNW"/>
    <s v="BLM"/>
    <s v="WM3.00N27.00E"/>
    <s v="WM3.00N27.00E29"/>
    <s v="WM3.00N27.00E29NWNW"/>
    <n v="5715.9906270000001"/>
    <n v="1081904.612125"/>
    <n v="24.837112307736454"/>
  </r>
  <r>
    <n v="59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7"/>
    <s v="WM"/>
    <x v="0"/>
    <x v="0"/>
    <x v="1"/>
    <x v="0"/>
    <x v="14"/>
    <x v="1"/>
    <x v="1"/>
    <s v="NESW"/>
    <s v="BLM"/>
    <s v="WM3.00N27.00E"/>
    <s v="WM3.00N27.00E22"/>
    <s v="WM3.00N27.00E22NESW"/>
    <n v="4262.4968509999999"/>
    <n v="1082730.326592"/>
    <n v="24.856068103581265"/>
  </r>
  <r>
    <n v="66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7"/>
    <s v="WM"/>
    <x v="0"/>
    <x v="0"/>
    <x v="1"/>
    <x v="0"/>
    <x v="14"/>
    <x v="1"/>
    <x v="1"/>
    <s v="NESW"/>
    <s v="BLM"/>
    <s v="WM3.00N27.00E"/>
    <s v="WM3.00N27.00E22"/>
    <s v="WM3.00N27.00E22NESW"/>
    <n v="4262.4968509999999"/>
    <n v="1082730.326592"/>
    <n v="24.856068103581265"/>
  </r>
  <r>
    <n v="88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7"/>
    <s v="WM"/>
    <x v="0"/>
    <x v="0"/>
    <x v="1"/>
    <x v="0"/>
    <x v="14"/>
    <x v="1"/>
    <x v="1"/>
    <s v="NESW"/>
    <s v="BLM"/>
    <s v="WM3.00N27.00E"/>
    <s v="WM3.00N27.00E22"/>
    <s v="WM3.00N27.00E22NESW"/>
    <n v="4262.4968509999999"/>
    <n v="1082730.326592"/>
    <n v="24.856068103581265"/>
  </r>
  <r>
    <n v="111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7"/>
    <s v="WM"/>
    <x v="0"/>
    <x v="0"/>
    <x v="1"/>
    <x v="0"/>
    <x v="14"/>
    <x v="1"/>
    <x v="1"/>
    <s v="NESW"/>
    <s v="BLM"/>
    <s v="WM3.00N27.00E"/>
    <s v="WM3.00N27.00E22"/>
    <s v="WM3.00N27.00E22NESW"/>
    <n v="4262.4968509999999"/>
    <n v="1082730.326592"/>
    <n v="24.856068103581265"/>
  </r>
  <r>
    <n v="39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25"/>
    <s v="WM"/>
    <x v="0"/>
    <x v="0"/>
    <x v="0"/>
    <x v="0"/>
    <x v="4"/>
    <x v="0"/>
    <x v="3"/>
    <s v="SENW"/>
    <s v="BLM"/>
    <s v="WM3.00N28.00E"/>
    <s v="WM3.00N28.00E31"/>
    <s v="WM3.00N28.00E31SENW"/>
    <n v="4253.5007530000003"/>
    <n v="1085414.805252"/>
    <n v="24.917695253719007"/>
  </r>
  <r>
    <n v="39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5"/>
    <s v="WM"/>
    <x v="0"/>
    <x v="0"/>
    <x v="0"/>
    <x v="0"/>
    <x v="4"/>
    <x v="0"/>
    <x v="3"/>
    <s v="SENW"/>
    <s v="BLM"/>
    <s v="WM3.00N28.00E"/>
    <s v="WM3.00N28.00E31"/>
    <s v="WM3.00N28.00E31SENW"/>
    <n v="4253.5007530000003"/>
    <n v="1085414.805252"/>
    <n v="24.917695253719007"/>
  </r>
  <r>
    <n v="61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25"/>
    <s v="WM"/>
    <x v="0"/>
    <x v="0"/>
    <x v="0"/>
    <x v="0"/>
    <x v="4"/>
    <x v="0"/>
    <x v="3"/>
    <s v="SENW"/>
    <s v="BLM"/>
    <s v="WM3.00N28.00E"/>
    <s v="WM3.00N28.00E31"/>
    <s v="WM3.00N28.00E31SENW"/>
    <n v="4253.5007530000003"/>
    <n v="1085414.805252"/>
    <n v="24.917695253719007"/>
  </r>
  <r>
    <n v="84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25"/>
    <s v="WM"/>
    <x v="0"/>
    <x v="0"/>
    <x v="0"/>
    <x v="0"/>
    <x v="4"/>
    <x v="0"/>
    <x v="3"/>
    <s v="SENW"/>
    <s v="BLM"/>
    <s v="WM3.00N28.00E"/>
    <s v="WM3.00N28.00E31"/>
    <s v="WM3.00N28.00E31SENW"/>
    <n v="4253.5007530000003"/>
    <n v="1085414.805252"/>
    <n v="24.917695253719007"/>
  </r>
  <r>
    <n v="106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25"/>
    <s v="WM"/>
    <x v="0"/>
    <x v="0"/>
    <x v="0"/>
    <x v="0"/>
    <x v="4"/>
    <x v="0"/>
    <x v="3"/>
    <s v="SENW"/>
    <s v="BLM"/>
    <s v="WM3.00N28.00E"/>
    <s v="WM3.00N28.00E31"/>
    <s v="WM3.00N28.00E31SENW"/>
    <n v="4253.5007530000003"/>
    <n v="1085414.805252"/>
    <n v="24.917695253719007"/>
  </r>
  <r>
    <n v="54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5"/>
    <s v="WM"/>
    <x v="1"/>
    <x v="0"/>
    <x v="1"/>
    <x v="0"/>
    <x v="13"/>
    <x v="1"/>
    <x v="2"/>
    <s v="NWSW"/>
    <s v="BLM"/>
    <s v="WM2.00N27.00E"/>
    <s v="WM2.00N27.00E6"/>
    <s v="WM2.00N27.00E6NWSW"/>
    <n v="4187.2514339999998"/>
    <n v="1103385.8381030001"/>
    <n v="25.330253399977046"/>
  </r>
  <r>
    <n v="81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5"/>
    <s v="WM"/>
    <x v="1"/>
    <x v="0"/>
    <x v="1"/>
    <x v="0"/>
    <x v="13"/>
    <x v="1"/>
    <x v="2"/>
    <s v="NWSW"/>
    <s v="BLM"/>
    <s v="WM2.00N27.00E"/>
    <s v="WM2.00N27.00E6"/>
    <s v="WM2.00N27.00E6NWSW"/>
    <n v="4187.2514339999998"/>
    <n v="1103385.8381030001"/>
    <n v="25.330253399977046"/>
  </r>
  <r>
    <n v="104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5"/>
    <s v="WM"/>
    <x v="1"/>
    <x v="0"/>
    <x v="1"/>
    <x v="0"/>
    <x v="13"/>
    <x v="1"/>
    <x v="2"/>
    <s v="NWSW"/>
    <s v="BLM"/>
    <s v="WM2.00N27.00E"/>
    <s v="WM2.00N27.00E6"/>
    <s v="WM2.00N27.00E6NWSW"/>
    <n v="4187.2514339999998"/>
    <n v="1103385.8381030001"/>
    <n v="25.330253399977046"/>
  </r>
  <r>
    <n v="126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5"/>
    <s v="WM"/>
    <x v="1"/>
    <x v="0"/>
    <x v="1"/>
    <x v="0"/>
    <x v="13"/>
    <x v="1"/>
    <x v="2"/>
    <s v="NWSW"/>
    <s v="BLM"/>
    <s v="WM2.00N27.00E"/>
    <s v="WM2.00N27.00E6"/>
    <s v="WM2.00N27.00E6NWSW"/>
    <n v="4187.2514339999998"/>
    <n v="1103385.8381030001"/>
    <n v="25.330253399977046"/>
  </r>
  <r>
    <n v="1376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5"/>
    <s v="WM"/>
    <x v="1"/>
    <x v="0"/>
    <x v="1"/>
    <x v="0"/>
    <x v="13"/>
    <x v="1"/>
    <x v="2"/>
    <s v="NWSW"/>
    <s v="BLM"/>
    <s v="WM2.00N27.00E"/>
    <s v="WM2.00N27.00E6"/>
    <s v="WM2.00N27.00E6NWSW"/>
    <n v="4187.2514339999998"/>
    <n v="1103385.8381030001"/>
    <n v="25.330253399977046"/>
  </r>
  <r>
    <n v="27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07"/>
    <s v="WM"/>
    <x v="0"/>
    <x v="0"/>
    <x v="1"/>
    <x v="0"/>
    <x v="2"/>
    <x v="2"/>
    <x v="1"/>
    <s v="NESE"/>
    <s v="BLM"/>
    <s v="WM3.00N27.00E"/>
    <s v="WM3.00N27.00E16"/>
    <s v="WM3.00N27.00E16NESE"/>
    <n v="6009.2028090000003"/>
    <n v="1104002.6219490001"/>
    <n v="25.344412808746558"/>
  </r>
  <r>
    <n v="40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7"/>
    <s v="WM"/>
    <x v="0"/>
    <x v="0"/>
    <x v="1"/>
    <x v="0"/>
    <x v="2"/>
    <x v="2"/>
    <x v="1"/>
    <s v="NESE"/>
    <s v="BLM"/>
    <s v="WM3.00N27.00E"/>
    <s v="WM3.00N27.00E16"/>
    <s v="WM3.00N27.00E16NESE"/>
    <n v="6009.2028090000003"/>
    <n v="1104002.6219490001"/>
    <n v="25.344412808746558"/>
  </r>
  <r>
    <n v="63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7"/>
    <s v="WM"/>
    <x v="0"/>
    <x v="0"/>
    <x v="1"/>
    <x v="0"/>
    <x v="2"/>
    <x v="2"/>
    <x v="1"/>
    <s v="NESE"/>
    <s v="BLM"/>
    <s v="WM3.00N27.00E"/>
    <s v="WM3.00N27.00E16"/>
    <s v="WM3.00N27.00E16NESE"/>
    <n v="6009.2028090000003"/>
    <n v="1104002.6219490001"/>
    <n v="25.344412808746558"/>
  </r>
  <r>
    <n v="85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7"/>
    <s v="WM"/>
    <x v="0"/>
    <x v="0"/>
    <x v="1"/>
    <x v="0"/>
    <x v="2"/>
    <x v="2"/>
    <x v="1"/>
    <s v="NESE"/>
    <s v="BLM"/>
    <s v="WM3.00N27.00E"/>
    <s v="WM3.00N27.00E16"/>
    <s v="WM3.00N27.00E16NESE"/>
    <n v="6009.2028090000003"/>
    <n v="1104002.6219490001"/>
    <n v="25.344412808746558"/>
  </r>
  <r>
    <n v="108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7"/>
    <s v="WM"/>
    <x v="0"/>
    <x v="0"/>
    <x v="1"/>
    <x v="0"/>
    <x v="2"/>
    <x v="2"/>
    <x v="1"/>
    <s v="NESE"/>
    <s v="BLM"/>
    <s v="WM3.00N27.00E"/>
    <s v="WM3.00N27.00E16"/>
    <s v="WM3.00N27.00E16NESE"/>
    <n v="6009.2028090000003"/>
    <n v="1104002.6219490001"/>
    <n v="25.344412808746558"/>
  </r>
  <r>
    <n v="57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38"/>
    <s v="WM"/>
    <x v="0"/>
    <x v="0"/>
    <x v="1"/>
    <x v="0"/>
    <x v="7"/>
    <x v="3"/>
    <x v="0"/>
    <s v="SWNE"/>
    <s v="BLM"/>
    <s v="WM3.00N27.00E"/>
    <s v="WM3.00N27.00E20"/>
    <s v="WM3.00N27.00E20SWNE"/>
    <n v="4229.3465630000001"/>
    <n v="1116113.8743070001"/>
    <n v="25.622448905119377"/>
  </r>
  <r>
    <n v="304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25"/>
    <s v="WM"/>
    <x v="0"/>
    <x v="0"/>
    <x v="1"/>
    <x v="0"/>
    <x v="17"/>
    <x v="0"/>
    <x v="3"/>
    <s v="SENW"/>
    <s v="BLM"/>
    <s v="WM3.00N27.00E"/>
    <s v="WM3.00N27.00E19"/>
    <s v="WM3.00N27.00E19SENW"/>
    <n v="6114.8900919999996"/>
    <n v="1122617.1624759999"/>
    <n v="25.77174385849403"/>
  </r>
  <r>
    <n v="45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5"/>
    <s v="WM"/>
    <x v="0"/>
    <x v="0"/>
    <x v="1"/>
    <x v="0"/>
    <x v="17"/>
    <x v="0"/>
    <x v="3"/>
    <s v="SENW"/>
    <s v="BLM"/>
    <s v="WM3.00N27.00E"/>
    <s v="WM3.00N27.00E19"/>
    <s v="WM3.00N27.00E19SENW"/>
    <n v="6114.8900919999996"/>
    <n v="1122617.1624759999"/>
    <n v="25.77174385849403"/>
  </r>
  <r>
    <n v="74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5"/>
    <s v="WM"/>
    <x v="0"/>
    <x v="0"/>
    <x v="1"/>
    <x v="0"/>
    <x v="17"/>
    <x v="0"/>
    <x v="3"/>
    <s v="SENW"/>
    <s v="BLM"/>
    <s v="WM3.00N27.00E"/>
    <s v="WM3.00N27.00E19"/>
    <s v="WM3.00N27.00E19SENW"/>
    <n v="6114.8900919999996"/>
    <n v="1122617.1624759999"/>
    <n v="25.77174385849403"/>
  </r>
  <r>
    <n v="96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5"/>
    <s v="WM"/>
    <x v="0"/>
    <x v="0"/>
    <x v="1"/>
    <x v="0"/>
    <x v="17"/>
    <x v="0"/>
    <x v="3"/>
    <s v="SENW"/>
    <s v="BLM"/>
    <s v="WM3.00N27.00E"/>
    <s v="WM3.00N27.00E19"/>
    <s v="WM3.00N27.00E19SENW"/>
    <n v="6114.8900919999996"/>
    <n v="1122617.1624759999"/>
    <n v="25.77174385849403"/>
  </r>
  <r>
    <n v="119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5"/>
    <s v="WM"/>
    <x v="0"/>
    <x v="0"/>
    <x v="1"/>
    <x v="0"/>
    <x v="17"/>
    <x v="0"/>
    <x v="3"/>
    <s v="SENW"/>
    <s v="BLM"/>
    <s v="WM3.00N27.00E"/>
    <s v="WM3.00N27.00E19"/>
    <s v="WM3.00N27.00E19SENW"/>
    <n v="6114.8900919999996"/>
    <n v="1122617.1624759999"/>
    <n v="25.77174385849403"/>
  </r>
  <r>
    <n v="27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13"/>
    <s v="WM"/>
    <x v="0"/>
    <x v="0"/>
    <x v="1"/>
    <x v="0"/>
    <x v="3"/>
    <x v="2"/>
    <x v="1"/>
    <s v="NESE"/>
    <s v="BLM"/>
    <s v="WM3.00N27.00E"/>
    <s v="WM3.00N27.00E17"/>
    <s v="WM3.00N27.00E17NESE"/>
    <n v="5045.214594"/>
    <n v="1123215.8212560001"/>
    <n v="25.785487173002757"/>
  </r>
  <r>
    <n v="42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3"/>
    <s v="WM"/>
    <x v="0"/>
    <x v="0"/>
    <x v="1"/>
    <x v="0"/>
    <x v="3"/>
    <x v="2"/>
    <x v="1"/>
    <s v="NESE"/>
    <s v="BLM"/>
    <s v="WM3.00N27.00E"/>
    <s v="WM3.00N27.00E17"/>
    <s v="WM3.00N27.00E17NESE"/>
    <n v="5045.214594"/>
    <n v="1123215.8212560001"/>
    <n v="25.785487173002757"/>
  </r>
  <r>
    <n v="67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13"/>
    <s v="WM"/>
    <x v="0"/>
    <x v="0"/>
    <x v="1"/>
    <x v="0"/>
    <x v="3"/>
    <x v="2"/>
    <x v="1"/>
    <s v="NESE"/>
    <s v="BLM"/>
    <s v="WM3.00N27.00E"/>
    <s v="WM3.00N27.00E17"/>
    <s v="WM3.00N27.00E17NESE"/>
    <n v="5045.214594"/>
    <n v="1123215.8212560001"/>
    <n v="25.785487173002757"/>
  </r>
  <r>
    <n v="89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13"/>
    <s v="WM"/>
    <x v="0"/>
    <x v="0"/>
    <x v="1"/>
    <x v="0"/>
    <x v="3"/>
    <x v="2"/>
    <x v="1"/>
    <s v="NESE"/>
    <s v="BLM"/>
    <s v="WM3.00N27.00E"/>
    <s v="WM3.00N27.00E17"/>
    <s v="WM3.00N27.00E17NESE"/>
    <n v="5045.214594"/>
    <n v="1123215.8212560001"/>
    <n v="25.785487173002757"/>
  </r>
  <r>
    <n v="112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13"/>
    <s v="WM"/>
    <x v="0"/>
    <x v="0"/>
    <x v="1"/>
    <x v="0"/>
    <x v="3"/>
    <x v="2"/>
    <x v="1"/>
    <s v="NESE"/>
    <s v="BLM"/>
    <s v="WM3.00N27.00E"/>
    <s v="WM3.00N27.00E17"/>
    <s v="WM3.00N27.00E17NESE"/>
    <n v="5045.214594"/>
    <n v="1123215.8212560001"/>
    <n v="25.785487173002757"/>
  </r>
  <r>
    <n v="1301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47"/>
    <s v="WM"/>
    <x v="0"/>
    <x v="0"/>
    <x v="1"/>
    <x v="0"/>
    <x v="7"/>
    <x v="1"/>
    <x v="3"/>
    <s v="SESW"/>
    <s v="BLM"/>
    <s v="WM3.00N27.00E"/>
    <s v="WM3.00N27.00E20"/>
    <s v="WM3.00N27.00E20SESW"/>
    <n v="4306.3673959999996"/>
    <n v="1126435.4648529999"/>
    <n v="25.859400019582182"/>
  </r>
  <r>
    <n v="57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9"/>
    <s v="WM"/>
    <x v="1"/>
    <x v="0"/>
    <x v="1"/>
    <x v="0"/>
    <x v="21"/>
    <x v="2"/>
    <x v="0"/>
    <s v="SWSE"/>
    <s v="BLM"/>
    <s v="WM2.00N27.00E"/>
    <s v="WM2.00N27.00E8"/>
    <s v="WM2.00N27.00E8SWSE"/>
    <n v="4390.2118460000002"/>
    <n v="1133029.620377"/>
    <n v="26.010781000390264"/>
  </r>
  <r>
    <n v="73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9"/>
    <s v="WM"/>
    <x v="1"/>
    <x v="0"/>
    <x v="1"/>
    <x v="0"/>
    <x v="21"/>
    <x v="2"/>
    <x v="0"/>
    <s v="SWSE"/>
    <s v="BLM"/>
    <s v="WM2.00N27.00E"/>
    <s v="WM2.00N27.00E8"/>
    <s v="WM2.00N27.00E8SWSE"/>
    <n v="4390.2118460000002"/>
    <n v="1133029.620377"/>
    <n v="26.010781000390264"/>
  </r>
  <r>
    <n v="95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9"/>
    <s v="WM"/>
    <x v="1"/>
    <x v="0"/>
    <x v="1"/>
    <x v="0"/>
    <x v="21"/>
    <x v="2"/>
    <x v="0"/>
    <s v="SWSE"/>
    <s v="BLM"/>
    <s v="WM2.00N27.00E"/>
    <s v="WM2.00N27.00E8"/>
    <s v="WM2.00N27.00E8SWSE"/>
    <n v="4390.2118460000002"/>
    <n v="1133029.620377"/>
    <n v="26.010781000390264"/>
  </r>
  <r>
    <n v="118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9"/>
    <s v="WM"/>
    <x v="1"/>
    <x v="0"/>
    <x v="1"/>
    <x v="0"/>
    <x v="21"/>
    <x v="2"/>
    <x v="0"/>
    <s v="SWSE"/>
    <s v="BLM"/>
    <s v="WM2.00N27.00E"/>
    <s v="WM2.00N27.00E8"/>
    <s v="WM2.00N27.00E8SWSE"/>
    <n v="4390.2118460000002"/>
    <n v="1133029.620377"/>
    <n v="26.010781000390264"/>
  </r>
  <r>
    <n v="1368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49"/>
    <s v="WM"/>
    <x v="1"/>
    <x v="0"/>
    <x v="1"/>
    <x v="0"/>
    <x v="21"/>
    <x v="2"/>
    <x v="0"/>
    <s v="SWSE"/>
    <s v="BLM"/>
    <s v="WM2.00N27.00E"/>
    <s v="WM2.00N27.00E8"/>
    <s v="WM2.00N27.00E8SWSE"/>
    <n v="4390.2118460000002"/>
    <n v="1133029.620377"/>
    <n v="26.010781000390264"/>
  </r>
  <r>
    <n v="59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4"/>
    <s v="WM"/>
    <x v="0"/>
    <x v="0"/>
    <x v="1"/>
    <x v="0"/>
    <x v="14"/>
    <x v="0"/>
    <x v="2"/>
    <s v="NWNW"/>
    <s v="BLM"/>
    <s v="WM3.00N27.00E"/>
    <s v="WM3.00N27.00E22"/>
    <s v="WM3.00N27.00E22NWNW"/>
    <n v="5162.8416049999996"/>
    <n v="1140917.110593"/>
    <n v="26.191852860261708"/>
  </r>
  <r>
    <n v="64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4"/>
    <s v="WM"/>
    <x v="0"/>
    <x v="0"/>
    <x v="1"/>
    <x v="0"/>
    <x v="14"/>
    <x v="0"/>
    <x v="2"/>
    <s v="NWNW"/>
    <s v="BLM"/>
    <s v="WM3.00N27.00E"/>
    <s v="WM3.00N27.00E22"/>
    <s v="WM3.00N27.00E22NWNW"/>
    <n v="5162.8416049999996"/>
    <n v="1140917.110593"/>
    <n v="26.191852860261708"/>
  </r>
  <r>
    <n v="86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4"/>
    <s v="WM"/>
    <x v="0"/>
    <x v="0"/>
    <x v="1"/>
    <x v="0"/>
    <x v="14"/>
    <x v="0"/>
    <x v="2"/>
    <s v="NWNW"/>
    <s v="BLM"/>
    <s v="WM3.00N27.00E"/>
    <s v="WM3.00N27.00E22"/>
    <s v="WM3.00N27.00E22NWNW"/>
    <n v="5162.8416049999996"/>
    <n v="1140917.110593"/>
    <n v="26.191852860261708"/>
  </r>
  <r>
    <n v="109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4"/>
    <s v="WM"/>
    <x v="0"/>
    <x v="0"/>
    <x v="1"/>
    <x v="0"/>
    <x v="14"/>
    <x v="0"/>
    <x v="2"/>
    <s v="NWNW"/>
    <s v="BLM"/>
    <s v="WM3.00N27.00E"/>
    <s v="WM3.00N27.00E22"/>
    <s v="WM3.00N27.00E22NWNW"/>
    <n v="5162.8416049999996"/>
    <n v="1140917.110593"/>
    <n v="26.191852860261708"/>
  </r>
  <r>
    <n v="1328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95"/>
    <s v="WM"/>
    <x v="0"/>
    <x v="0"/>
    <x v="1"/>
    <x v="0"/>
    <x v="9"/>
    <x v="3"/>
    <x v="1"/>
    <s v="NENE"/>
    <s v="BLM"/>
    <s v="WM3.00N27.00E"/>
    <s v="WM3.00N27.00E30"/>
    <s v="WM3.00N27.00E30NENE"/>
    <n v="5543.162746"/>
    <n v="1148571.1350740001"/>
    <n v="26.367565084343436"/>
  </r>
  <r>
    <n v="59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9"/>
    <s v="WM"/>
    <x v="0"/>
    <x v="0"/>
    <x v="1"/>
    <x v="0"/>
    <x v="10"/>
    <x v="2"/>
    <x v="3"/>
    <s v="SESE"/>
    <s v="BLM"/>
    <s v="WM3.00N27.00E"/>
    <s v="WM3.00N27.00E21"/>
    <s v="WM3.00N27.00E21SESE"/>
    <n v="6173.7516530000003"/>
    <n v="1159897.584665"/>
    <n v="26.627584588269052"/>
  </r>
  <r>
    <n v="65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9"/>
    <s v="WM"/>
    <x v="0"/>
    <x v="0"/>
    <x v="1"/>
    <x v="0"/>
    <x v="10"/>
    <x v="2"/>
    <x v="3"/>
    <s v="SESE"/>
    <s v="BLM"/>
    <s v="WM3.00N27.00E"/>
    <s v="WM3.00N27.00E21"/>
    <s v="WM3.00N27.00E21SESE"/>
    <n v="6173.7516530000003"/>
    <n v="1159897.584665"/>
    <n v="26.627584588269052"/>
  </r>
  <r>
    <n v="87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9"/>
    <s v="WM"/>
    <x v="0"/>
    <x v="0"/>
    <x v="1"/>
    <x v="0"/>
    <x v="10"/>
    <x v="2"/>
    <x v="3"/>
    <s v="SESE"/>
    <s v="BLM"/>
    <s v="WM3.00N27.00E"/>
    <s v="WM3.00N27.00E21"/>
    <s v="WM3.00N27.00E21SESE"/>
    <n v="6173.7516530000003"/>
    <n v="1159897.584665"/>
    <n v="26.627584588269052"/>
  </r>
  <r>
    <n v="110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9"/>
    <s v="WM"/>
    <x v="0"/>
    <x v="0"/>
    <x v="1"/>
    <x v="0"/>
    <x v="10"/>
    <x v="2"/>
    <x v="3"/>
    <s v="SESE"/>
    <s v="BLM"/>
    <s v="WM3.00N27.00E"/>
    <s v="WM3.00N27.00E21"/>
    <s v="WM3.00N27.00E21SESE"/>
    <n v="6173.7516530000003"/>
    <n v="1159897.584665"/>
    <n v="26.627584588269052"/>
  </r>
  <r>
    <n v="57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8"/>
    <s v="WM"/>
    <x v="1"/>
    <x v="0"/>
    <x v="1"/>
    <x v="0"/>
    <x v="21"/>
    <x v="2"/>
    <x v="3"/>
    <s v="SESE"/>
    <s v="BLM"/>
    <s v="WM2.00N27.00E"/>
    <s v="WM2.00N27.00E8"/>
    <s v="WM2.00N27.00E8SESE"/>
    <n v="4452.7365259999997"/>
    <n v="1168661.358005"/>
    <n v="26.828773140610654"/>
  </r>
  <r>
    <n v="69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8"/>
    <s v="WM"/>
    <x v="1"/>
    <x v="0"/>
    <x v="1"/>
    <x v="0"/>
    <x v="21"/>
    <x v="2"/>
    <x v="3"/>
    <s v="SESE"/>
    <s v="BLM"/>
    <s v="WM2.00N27.00E"/>
    <s v="WM2.00N27.00E8"/>
    <s v="WM2.00N27.00E8SESE"/>
    <n v="4452.7365259999997"/>
    <n v="1168661.358005"/>
    <n v="26.828773140610654"/>
  </r>
  <r>
    <n v="91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8"/>
    <s v="WM"/>
    <x v="1"/>
    <x v="0"/>
    <x v="1"/>
    <x v="0"/>
    <x v="21"/>
    <x v="2"/>
    <x v="3"/>
    <s v="SESE"/>
    <s v="BLM"/>
    <s v="WM2.00N27.00E"/>
    <s v="WM2.00N27.00E8"/>
    <s v="WM2.00N27.00E8SESE"/>
    <n v="4452.7365259999997"/>
    <n v="1168661.358005"/>
    <n v="26.828773140610654"/>
  </r>
  <r>
    <n v="114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8"/>
    <s v="WM"/>
    <x v="1"/>
    <x v="0"/>
    <x v="1"/>
    <x v="0"/>
    <x v="21"/>
    <x v="2"/>
    <x v="3"/>
    <s v="SESE"/>
    <s v="BLM"/>
    <s v="WM2.00N27.00E"/>
    <s v="WM2.00N27.00E8"/>
    <s v="WM2.00N27.00E8SESE"/>
    <n v="4452.7365259999997"/>
    <n v="1168661.358005"/>
    <n v="26.828773140610654"/>
  </r>
  <r>
    <n v="1343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48"/>
    <s v="WM"/>
    <x v="1"/>
    <x v="0"/>
    <x v="1"/>
    <x v="0"/>
    <x v="21"/>
    <x v="2"/>
    <x v="3"/>
    <s v="SESE"/>
    <s v="BLM"/>
    <s v="WM2.00N27.00E"/>
    <s v="WM2.00N27.00E8"/>
    <s v="WM2.00N27.00E8SESE"/>
    <n v="4452.7365259999997"/>
    <n v="1168661.358005"/>
    <n v="26.828773140610654"/>
  </r>
  <r>
    <n v="59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40"/>
    <s v="WM"/>
    <x v="0"/>
    <x v="0"/>
    <x v="1"/>
    <x v="0"/>
    <x v="7"/>
    <x v="0"/>
    <x v="3"/>
    <s v="SENW"/>
    <s v="BLM"/>
    <s v="WM3.00N27.00E"/>
    <s v="WM3.00N27.00E20"/>
    <s v="WM3.00N27.00E20SENW"/>
    <n v="4267.3413039999996"/>
    <n v="1191034.2123680001"/>
    <n v="27.342383204040406"/>
  </r>
  <r>
    <n v="83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47"/>
    <s v="WM"/>
    <x v="0"/>
    <x v="0"/>
    <x v="1"/>
    <x v="0"/>
    <x v="7"/>
    <x v="1"/>
    <x v="3"/>
    <s v="SESW"/>
    <s v="BLM"/>
    <s v="WM3.00N27.00E"/>
    <s v="WM3.00N27.00E20"/>
    <s v="WM3.00N27.00E20SESW"/>
    <n v="5528.5653739999998"/>
    <n v="1192442.4141510001"/>
    <n v="27.374711068663913"/>
  </r>
  <r>
    <n v="180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47"/>
    <s v="WM"/>
    <x v="0"/>
    <x v="0"/>
    <x v="1"/>
    <x v="0"/>
    <x v="7"/>
    <x v="1"/>
    <x v="3"/>
    <s v="SESW"/>
    <s v="BLM"/>
    <s v="WM3.00N27.00E"/>
    <s v="WM3.00N27.00E20"/>
    <s v="WM3.00N27.00E20SESW"/>
    <n v="5528.5653739999998"/>
    <n v="1192442.4141510001"/>
    <n v="27.374711068663913"/>
  </r>
  <r>
    <n v="28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47"/>
    <s v="WM"/>
    <x v="0"/>
    <x v="0"/>
    <x v="1"/>
    <x v="0"/>
    <x v="7"/>
    <x v="1"/>
    <x v="3"/>
    <s v="SESW"/>
    <s v="BLM"/>
    <s v="WM3.00N27.00E"/>
    <s v="WM3.00N27.00E20"/>
    <s v="WM3.00N27.00E20SESW"/>
    <n v="5528.5653739999998"/>
    <n v="1192442.4141510001"/>
    <n v="27.374711068663913"/>
  </r>
  <r>
    <n v="43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7"/>
    <s v="WM"/>
    <x v="0"/>
    <x v="0"/>
    <x v="1"/>
    <x v="0"/>
    <x v="7"/>
    <x v="1"/>
    <x v="3"/>
    <s v="SESW"/>
    <s v="BLM"/>
    <s v="WM3.00N27.00E"/>
    <s v="WM3.00N27.00E20"/>
    <s v="WM3.00N27.00E20SESW"/>
    <n v="5528.5653739999998"/>
    <n v="1192442.4141510001"/>
    <n v="27.374711068663913"/>
  </r>
  <r>
    <n v="67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7"/>
    <s v="WM"/>
    <x v="0"/>
    <x v="0"/>
    <x v="1"/>
    <x v="0"/>
    <x v="7"/>
    <x v="1"/>
    <x v="3"/>
    <s v="SESW"/>
    <s v="BLM"/>
    <s v="WM3.00N27.00E"/>
    <s v="WM3.00N27.00E20"/>
    <s v="WM3.00N27.00E20SESW"/>
    <n v="5528.5653739999998"/>
    <n v="1192442.4141510001"/>
    <n v="27.374711068663913"/>
  </r>
  <r>
    <n v="90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7"/>
    <s v="WM"/>
    <x v="0"/>
    <x v="0"/>
    <x v="1"/>
    <x v="0"/>
    <x v="7"/>
    <x v="1"/>
    <x v="3"/>
    <s v="SESW"/>
    <s v="BLM"/>
    <s v="WM3.00N27.00E"/>
    <s v="WM3.00N27.00E20"/>
    <s v="WM3.00N27.00E20SESW"/>
    <n v="5528.5653739999998"/>
    <n v="1192442.4141510001"/>
    <n v="27.374711068663913"/>
  </r>
  <r>
    <n v="113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7"/>
    <s v="WM"/>
    <x v="0"/>
    <x v="0"/>
    <x v="1"/>
    <x v="0"/>
    <x v="7"/>
    <x v="1"/>
    <x v="3"/>
    <s v="SESW"/>
    <s v="BLM"/>
    <s v="WM3.00N27.00E"/>
    <s v="WM3.00N27.00E20"/>
    <s v="WM3.00N27.00E20SESW"/>
    <n v="5528.5653739999998"/>
    <n v="1192442.4141510001"/>
    <n v="27.374711068663913"/>
  </r>
  <r>
    <n v="39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92"/>
    <s v="WM"/>
    <x v="0"/>
    <x v="0"/>
    <x v="2"/>
    <x v="0"/>
    <x v="8"/>
    <x v="1"/>
    <x v="2"/>
    <s v="NWSW"/>
    <s v="BLM"/>
    <s v="WM3.00N26.00E"/>
    <s v="WM3.00N26.00E25"/>
    <s v="WM3.00N26.00E25NWSW"/>
    <n v="6986.8603130000001"/>
    <n v="1211247.470215"/>
    <n v="27.806415753328743"/>
  </r>
  <r>
    <n v="123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92"/>
    <s v="WM"/>
    <x v="0"/>
    <x v="0"/>
    <x v="2"/>
    <x v="0"/>
    <x v="8"/>
    <x v="1"/>
    <x v="2"/>
    <s v="NWSW"/>
    <s v="BLM"/>
    <s v="WM3.00N26.00E"/>
    <s v="WM3.00N26.00E25"/>
    <s v="WM3.00N26.00E25NWSW"/>
    <n v="6986.8603130000001"/>
    <n v="1211247.470215"/>
    <n v="27.806415753328743"/>
  </r>
  <r>
    <n v="239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92"/>
    <s v="WM"/>
    <x v="0"/>
    <x v="0"/>
    <x v="2"/>
    <x v="0"/>
    <x v="8"/>
    <x v="1"/>
    <x v="2"/>
    <s v="NWSW"/>
    <s v="BLM"/>
    <s v="WM3.00N26.00E"/>
    <s v="WM3.00N26.00E25"/>
    <s v="WM3.00N26.00E25NWSW"/>
    <n v="6986.8603130000001"/>
    <n v="1211247.470215"/>
    <n v="27.806415753328743"/>
  </r>
  <r>
    <n v="58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7"/>
    <s v="WM"/>
    <x v="0"/>
    <x v="0"/>
    <x v="1"/>
    <x v="0"/>
    <x v="10"/>
    <x v="2"/>
    <x v="1"/>
    <s v="NESE"/>
    <s v="BLM"/>
    <s v="WM3.00N27.00E"/>
    <s v="WM3.00N27.00E21"/>
    <s v="WM3.00N27.00E21NESE"/>
    <n v="6152.7637169999998"/>
    <n v="1213231.5636430001"/>
    <n v="27.851964270959598"/>
  </r>
  <r>
    <n v="65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7"/>
    <s v="WM"/>
    <x v="0"/>
    <x v="0"/>
    <x v="1"/>
    <x v="0"/>
    <x v="10"/>
    <x v="2"/>
    <x v="1"/>
    <s v="NESE"/>
    <s v="BLM"/>
    <s v="WM3.00N27.00E"/>
    <s v="WM3.00N27.00E21"/>
    <s v="WM3.00N27.00E21NESE"/>
    <n v="6152.7637169999998"/>
    <n v="1213231.5636430001"/>
    <n v="27.851964270959598"/>
  </r>
  <r>
    <n v="88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7"/>
    <s v="WM"/>
    <x v="0"/>
    <x v="0"/>
    <x v="1"/>
    <x v="0"/>
    <x v="10"/>
    <x v="2"/>
    <x v="1"/>
    <s v="NESE"/>
    <s v="BLM"/>
    <s v="WM3.00N27.00E"/>
    <s v="WM3.00N27.00E21"/>
    <s v="WM3.00N27.00E21NESE"/>
    <n v="6152.7637169999998"/>
    <n v="1213231.5636430001"/>
    <n v="27.851964270959598"/>
  </r>
  <r>
    <n v="111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7"/>
    <s v="WM"/>
    <x v="0"/>
    <x v="0"/>
    <x v="1"/>
    <x v="0"/>
    <x v="10"/>
    <x v="2"/>
    <x v="1"/>
    <s v="NESE"/>
    <s v="BLM"/>
    <s v="WM3.00N27.00E"/>
    <s v="WM3.00N27.00E21"/>
    <s v="WM3.00N27.00E21NESE"/>
    <n v="6152.7637169999998"/>
    <n v="1213231.5636430001"/>
    <n v="27.851964270959598"/>
  </r>
  <r>
    <n v="36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83"/>
    <s v="WM"/>
    <x v="0"/>
    <x v="0"/>
    <x v="2"/>
    <x v="0"/>
    <x v="8"/>
    <x v="0"/>
    <x v="1"/>
    <s v="NENW"/>
    <s v="BLM"/>
    <s v="WM3.00N26.00E"/>
    <s v="WM3.00N26.00E25"/>
    <s v="WM3.00N26.00E25NENW"/>
    <n v="6391.6935739999999"/>
    <n v="1223938.814543"/>
    <n v="28.097768928902664"/>
  </r>
  <r>
    <n v="51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3"/>
    <s v="WM"/>
    <x v="0"/>
    <x v="0"/>
    <x v="2"/>
    <x v="0"/>
    <x v="8"/>
    <x v="0"/>
    <x v="1"/>
    <s v="NENW"/>
    <s v="BLM"/>
    <s v="WM3.00N26.00E"/>
    <s v="WM3.00N26.00E25"/>
    <s v="WM3.00N26.00E25NENW"/>
    <n v="6391.6935739999999"/>
    <n v="1223938.814543"/>
    <n v="28.097768928902664"/>
  </r>
  <r>
    <n v="80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3"/>
    <s v="WM"/>
    <x v="0"/>
    <x v="0"/>
    <x v="2"/>
    <x v="0"/>
    <x v="8"/>
    <x v="0"/>
    <x v="1"/>
    <s v="NENW"/>
    <s v="BLM"/>
    <s v="WM3.00N26.00E"/>
    <s v="WM3.00N26.00E25"/>
    <s v="WM3.00N26.00E25NENW"/>
    <n v="6391.6935739999999"/>
    <n v="1223938.814543"/>
    <n v="28.097768928902664"/>
  </r>
  <r>
    <n v="103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3"/>
    <s v="WM"/>
    <x v="0"/>
    <x v="0"/>
    <x v="2"/>
    <x v="0"/>
    <x v="8"/>
    <x v="0"/>
    <x v="1"/>
    <s v="NENW"/>
    <s v="BLM"/>
    <s v="WM3.00N26.00E"/>
    <s v="WM3.00N26.00E25"/>
    <s v="WM3.00N26.00E25NENW"/>
    <n v="6391.6935739999999"/>
    <n v="1223938.814543"/>
    <n v="28.097768928902664"/>
  </r>
  <r>
    <n v="125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3"/>
    <s v="WM"/>
    <x v="0"/>
    <x v="0"/>
    <x v="2"/>
    <x v="0"/>
    <x v="8"/>
    <x v="0"/>
    <x v="1"/>
    <s v="NENW"/>
    <s v="BLM"/>
    <s v="WM3.00N26.00E"/>
    <s v="WM3.00N26.00E25"/>
    <s v="WM3.00N26.00E25NENW"/>
    <n v="6391.6935739999999"/>
    <n v="1223938.814543"/>
    <n v="28.097768928902664"/>
  </r>
  <r>
    <n v="40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9"/>
    <s v="WM"/>
    <x v="0"/>
    <x v="0"/>
    <x v="0"/>
    <x v="0"/>
    <x v="9"/>
    <x v="2"/>
    <x v="0"/>
    <s v="SWSE"/>
    <s v="BLM"/>
    <s v="WM3.00N28.00E"/>
    <s v="WM3.00N28.00E30"/>
    <s v="WM3.00N28.00E30SWSE"/>
    <n v="4528.8686770000004"/>
    <n v="1237019.035496"/>
    <n v="28.398049483379246"/>
  </r>
  <r>
    <n v="62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19"/>
    <s v="WM"/>
    <x v="0"/>
    <x v="0"/>
    <x v="0"/>
    <x v="0"/>
    <x v="9"/>
    <x v="2"/>
    <x v="0"/>
    <s v="SWSE"/>
    <s v="BLM"/>
    <s v="WM3.00N28.00E"/>
    <s v="WM3.00N28.00E30"/>
    <s v="WM3.00N28.00E30SWSE"/>
    <n v="4528.8686770000004"/>
    <n v="1237019.035496"/>
    <n v="28.398049483379246"/>
  </r>
  <r>
    <n v="85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19"/>
    <s v="WM"/>
    <x v="0"/>
    <x v="0"/>
    <x v="0"/>
    <x v="0"/>
    <x v="9"/>
    <x v="2"/>
    <x v="0"/>
    <s v="SWSE"/>
    <s v="BLM"/>
    <s v="WM3.00N28.00E"/>
    <s v="WM3.00N28.00E30"/>
    <s v="WM3.00N28.00E30SWSE"/>
    <n v="4528.8686770000004"/>
    <n v="1237019.035496"/>
    <n v="28.398049483379246"/>
  </r>
  <r>
    <n v="108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19"/>
    <s v="WM"/>
    <x v="0"/>
    <x v="0"/>
    <x v="0"/>
    <x v="0"/>
    <x v="9"/>
    <x v="2"/>
    <x v="0"/>
    <s v="SWSE"/>
    <s v="BLM"/>
    <s v="WM3.00N28.00E"/>
    <s v="WM3.00N28.00E30"/>
    <s v="WM3.00N28.00E30SWSE"/>
    <n v="4528.8686770000004"/>
    <n v="1237019.035496"/>
    <n v="28.398049483379246"/>
  </r>
  <r>
    <n v="51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28"/>
    <s v="WM"/>
    <x v="0"/>
    <x v="0"/>
    <x v="1"/>
    <x v="0"/>
    <x v="17"/>
    <x v="2"/>
    <x v="2"/>
    <s v="NWSE"/>
    <s v="BLM"/>
    <s v="WM3.00N27.00E"/>
    <s v="WM3.00N27.00E19"/>
    <s v="WM3.00N27.00E19NWSE"/>
    <n v="4520.083149"/>
    <n v="1243136.2011200001"/>
    <n v="28.538480282828285"/>
  </r>
  <r>
    <n v="186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40"/>
    <s v="WM"/>
    <x v="0"/>
    <x v="0"/>
    <x v="1"/>
    <x v="0"/>
    <x v="7"/>
    <x v="0"/>
    <x v="3"/>
    <s v="SENW"/>
    <s v="BLM"/>
    <s v="WM3.00N27.00E"/>
    <s v="WM3.00N27.00E20"/>
    <s v="WM3.00N27.00E20SENW"/>
    <n v="4451.8387990000001"/>
    <n v="1247071.6249190001"/>
    <n v="28.628825181795229"/>
  </r>
  <r>
    <n v="85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40"/>
    <s v="WM"/>
    <x v="0"/>
    <x v="0"/>
    <x v="1"/>
    <x v="0"/>
    <x v="7"/>
    <x v="0"/>
    <x v="3"/>
    <s v="SENW"/>
    <s v="BLM"/>
    <s v="WM3.00N27.00E"/>
    <s v="WM3.00N27.00E20"/>
    <s v="WM3.00N27.00E20SENW"/>
    <n v="4451.8387730000004"/>
    <n v="1247071.626221"/>
    <n v="28.628825211685033"/>
  </r>
  <r>
    <n v="34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92"/>
    <s v="WM"/>
    <x v="0"/>
    <x v="0"/>
    <x v="2"/>
    <x v="0"/>
    <x v="8"/>
    <x v="1"/>
    <x v="2"/>
    <s v="NWSW"/>
    <s v="BLM"/>
    <s v="WM3.00N26.00E"/>
    <s v="WM3.00N26.00E25"/>
    <s v="WM3.00N26.00E25NWSW"/>
    <n v="6813.1692409999996"/>
    <n v="1249034.080477"/>
    <n v="28.673876962281909"/>
  </r>
  <r>
    <n v="78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2"/>
    <s v="WM"/>
    <x v="0"/>
    <x v="0"/>
    <x v="2"/>
    <x v="0"/>
    <x v="8"/>
    <x v="1"/>
    <x v="2"/>
    <s v="NWSW"/>
    <s v="BLM"/>
    <s v="WM3.00N26.00E"/>
    <s v="WM3.00N26.00E25"/>
    <s v="WM3.00N26.00E25NWSW"/>
    <n v="6813.1692409999996"/>
    <n v="1249034.080477"/>
    <n v="28.673876962281909"/>
  </r>
  <r>
    <n v="101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2"/>
    <s v="WM"/>
    <x v="0"/>
    <x v="0"/>
    <x v="2"/>
    <x v="0"/>
    <x v="8"/>
    <x v="1"/>
    <x v="2"/>
    <s v="NWSW"/>
    <s v="BLM"/>
    <s v="WM3.00N26.00E"/>
    <s v="WM3.00N26.00E25"/>
    <s v="WM3.00N26.00E25NWSW"/>
    <n v="6813.1692409999996"/>
    <n v="1249034.080477"/>
    <n v="28.673876962281909"/>
  </r>
  <r>
    <n v="123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2"/>
    <s v="WM"/>
    <x v="0"/>
    <x v="0"/>
    <x v="2"/>
    <x v="0"/>
    <x v="8"/>
    <x v="1"/>
    <x v="2"/>
    <s v="NWSW"/>
    <s v="BLM"/>
    <s v="WM3.00N26.00E"/>
    <s v="WM3.00N26.00E25"/>
    <s v="WM3.00N26.00E25NWSW"/>
    <n v="6813.1692409999996"/>
    <n v="1249034.080477"/>
    <n v="28.673876962281909"/>
  </r>
  <r>
    <n v="49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92"/>
    <s v="WM"/>
    <x v="0"/>
    <x v="0"/>
    <x v="2"/>
    <x v="0"/>
    <x v="8"/>
    <x v="1"/>
    <x v="2"/>
    <s v="NWSW"/>
    <s v="BLM"/>
    <s v="WM3.00N26.00E"/>
    <s v="WM3.00N26.00E25"/>
    <s v="WM3.00N26.00E25NWSW"/>
    <n v="6813.170228"/>
    <n v="1249034.4691310001"/>
    <n v="28.673885884550049"/>
  </r>
  <r>
    <n v="288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40"/>
    <s v="WM"/>
    <x v="0"/>
    <x v="0"/>
    <x v="1"/>
    <x v="0"/>
    <x v="7"/>
    <x v="0"/>
    <x v="3"/>
    <s v="SENW"/>
    <s v="BLM"/>
    <s v="WM3.00N27.00E"/>
    <s v="WM3.00N27.00E20"/>
    <s v="WM3.00N27.00E20SENW"/>
    <n v="4455.4674370000002"/>
    <n v="1249369.3463719999"/>
    <n v="28.681573608172634"/>
  </r>
  <r>
    <n v="43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0"/>
    <s v="WM"/>
    <x v="0"/>
    <x v="0"/>
    <x v="1"/>
    <x v="0"/>
    <x v="7"/>
    <x v="0"/>
    <x v="3"/>
    <s v="SENW"/>
    <s v="BLM"/>
    <s v="WM3.00N27.00E"/>
    <s v="WM3.00N27.00E20"/>
    <s v="WM3.00N27.00E20SENW"/>
    <n v="4455.4674370000002"/>
    <n v="1249369.3463719999"/>
    <n v="28.681573608172634"/>
  </r>
  <r>
    <n v="68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0"/>
    <s v="WM"/>
    <x v="0"/>
    <x v="0"/>
    <x v="1"/>
    <x v="0"/>
    <x v="7"/>
    <x v="0"/>
    <x v="3"/>
    <s v="SENW"/>
    <s v="BLM"/>
    <s v="WM3.00N27.00E"/>
    <s v="WM3.00N27.00E20"/>
    <s v="WM3.00N27.00E20SENW"/>
    <n v="4455.4674370000002"/>
    <n v="1249369.3463719999"/>
    <n v="28.681573608172634"/>
  </r>
  <r>
    <n v="91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0"/>
    <s v="WM"/>
    <x v="0"/>
    <x v="0"/>
    <x v="1"/>
    <x v="0"/>
    <x v="7"/>
    <x v="0"/>
    <x v="3"/>
    <s v="SENW"/>
    <s v="BLM"/>
    <s v="WM3.00N27.00E"/>
    <s v="WM3.00N27.00E20"/>
    <s v="WM3.00N27.00E20SENW"/>
    <n v="4455.4674370000002"/>
    <n v="1249369.3463719999"/>
    <n v="28.681573608172634"/>
  </r>
  <r>
    <n v="113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0"/>
    <s v="WM"/>
    <x v="0"/>
    <x v="0"/>
    <x v="1"/>
    <x v="0"/>
    <x v="7"/>
    <x v="0"/>
    <x v="3"/>
    <s v="SENW"/>
    <s v="BLM"/>
    <s v="WM3.00N27.00E"/>
    <s v="WM3.00N27.00E20"/>
    <s v="WM3.00N27.00E20SENW"/>
    <n v="4455.4674370000002"/>
    <n v="1249369.3463719999"/>
    <n v="28.681573608172634"/>
  </r>
  <r>
    <n v="94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28"/>
    <s v="WM"/>
    <x v="0"/>
    <x v="0"/>
    <x v="1"/>
    <x v="0"/>
    <x v="17"/>
    <x v="2"/>
    <x v="2"/>
    <s v="NWSE"/>
    <s v="BLM"/>
    <s v="WM3.00N27.00E"/>
    <s v="WM3.00N27.00E19"/>
    <s v="WM3.00N27.00E19NWSE"/>
    <n v="4535.0590949999996"/>
    <n v="1250586.0740730001"/>
    <n v="28.7095058327135"/>
  </r>
  <r>
    <n v="205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28"/>
    <s v="WM"/>
    <x v="0"/>
    <x v="0"/>
    <x v="1"/>
    <x v="0"/>
    <x v="17"/>
    <x v="2"/>
    <x v="2"/>
    <s v="NWSE"/>
    <s v="BLM"/>
    <s v="WM3.00N27.00E"/>
    <s v="WM3.00N27.00E19"/>
    <s v="WM3.00N27.00E19NWSE"/>
    <n v="4535.0590949999996"/>
    <n v="1250586.0740730001"/>
    <n v="28.7095058327135"/>
  </r>
  <r>
    <n v="30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28"/>
    <s v="WM"/>
    <x v="0"/>
    <x v="0"/>
    <x v="1"/>
    <x v="0"/>
    <x v="17"/>
    <x v="2"/>
    <x v="2"/>
    <s v="NWSE"/>
    <s v="BLM"/>
    <s v="WM3.00N27.00E"/>
    <s v="WM3.00N27.00E19"/>
    <s v="WM3.00N27.00E19NWSE"/>
    <n v="4535.0590949999996"/>
    <n v="1250586.0740730001"/>
    <n v="28.7095058327135"/>
  </r>
  <r>
    <n v="45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8"/>
    <s v="WM"/>
    <x v="0"/>
    <x v="0"/>
    <x v="1"/>
    <x v="0"/>
    <x v="17"/>
    <x v="2"/>
    <x v="2"/>
    <s v="NWSE"/>
    <s v="BLM"/>
    <s v="WM3.00N27.00E"/>
    <s v="WM3.00N27.00E19"/>
    <s v="WM3.00N27.00E19NWSE"/>
    <n v="4535.0590949999996"/>
    <n v="1250586.0740730001"/>
    <n v="28.7095058327135"/>
  </r>
  <r>
    <n v="74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8"/>
    <s v="WM"/>
    <x v="0"/>
    <x v="0"/>
    <x v="1"/>
    <x v="0"/>
    <x v="17"/>
    <x v="2"/>
    <x v="2"/>
    <s v="NWSE"/>
    <s v="BLM"/>
    <s v="WM3.00N27.00E"/>
    <s v="WM3.00N27.00E19"/>
    <s v="WM3.00N27.00E19NWSE"/>
    <n v="4535.0590949999996"/>
    <n v="1250586.0740730001"/>
    <n v="28.7095058327135"/>
  </r>
  <r>
    <n v="97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8"/>
    <s v="WM"/>
    <x v="0"/>
    <x v="0"/>
    <x v="1"/>
    <x v="0"/>
    <x v="17"/>
    <x v="2"/>
    <x v="2"/>
    <s v="NWSE"/>
    <s v="BLM"/>
    <s v="WM3.00N27.00E"/>
    <s v="WM3.00N27.00E19"/>
    <s v="WM3.00N27.00E19NWSE"/>
    <n v="4535.0590949999996"/>
    <n v="1250586.0740730001"/>
    <n v="28.7095058327135"/>
  </r>
  <r>
    <n v="119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8"/>
    <s v="WM"/>
    <x v="0"/>
    <x v="0"/>
    <x v="1"/>
    <x v="0"/>
    <x v="17"/>
    <x v="2"/>
    <x v="2"/>
    <s v="NWSE"/>
    <s v="BLM"/>
    <s v="WM3.00N27.00E"/>
    <s v="WM3.00N27.00E19"/>
    <s v="WM3.00N27.00E19NWSE"/>
    <n v="4535.0590949999996"/>
    <n v="1250586.0740730001"/>
    <n v="28.7095058327135"/>
  </r>
  <r>
    <n v="53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30"/>
    <s v="WM"/>
    <x v="0"/>
    <x v="0"/>
    <x v="1"/>
    <x v="0"/>
    <x v="17"/>
    <x v="2"/>
    <x v="0"/>
    <s v="SWSE"/>
    <s v="BLM"/>
    <s v="WM3.00N27.00E"/>
    <s v="WM3.00N27.00E19"/>
    <s v="WM3.00N27.00E19SWSE"/>
    <n v="4537.575707"/>
    <n v="1254460.7794560001"/>
    <n v="28.798456828650139"/>
  </r>
  <r>
    <n v="58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2"/>
    <s v="WM"/>
    <x v="0"/>
    <x v="0"/>
    <x v="1"/>
    <x v="0"/>
    <x v="10"/>
    <x v="3"/>
    <x v="0"/>
    <s v="SWNE"/>
    <s v="BLM"/>
    <s v="WM3.00N27.00E"/>
    <s v="WM3.00N27.00E21"/>
    <s v="WM3.00N27.00E21SWNE"/>
    <n v="5296.8709879999997"/>
    <n v="1258684.664298"/>
    <n v="28.895423881955924"/>
  </r>
  <r>
    <n v="65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2"/>
    <s v="WM"/>
    <x v="0"/>
    <x v="0"/>
    <x v="1"/>
    <x v="0"/>
    <x v="10"/>
    <x v="3"/>
    <x v="0"/>
    <s v="SWNE"/>
    <s v="BLM"/>
    <s v="WM3.00N27.00E"/>
    <s v="WM3.00N27.00E21"/>
    <s v="WM3.00N27.00E21SWNE"/>
    <n v="5296.8709879999997"/>
    <n v="1258684.664298"/>
    <n v="28.895423881955924"/>
  </r>
  <r>
    <n v="88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2"/>
    <s v="WM"/>
    <x v="0"/>
    <x v="0"/>
    <x v="1"/>
    <x v="0"/>
    <x v="10"/>
    <x v="3"/>
    <x v="0"/>
    <s v="SWNE"/>
    <s v="BLM"/>
    <s v="WM3.00N27.00E"/>
    <s v="WM3.00N27.00E21"/>
    <s v="WM3.00N27.00E21SWNE"/>
    <n v="5296.8709879999997"/>
    <n v="1258684.664298"/>
    <n v="28.895423881955924"/>
  </r>
  <r>
    <n v="110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2"/>
    <s v="WM"/>
    <x v="0"/>
    <x v="0"/>
    <x v="1"/>
    <x v="0"/>
    <x v="10"/>
    <x v="3"/>
    <x v="0"/>
    <s v="SWNE"/>
    <s v="BLM"/>
    <s v="WM3.00N27.00E"/>
    <s v="WM3.00N27.00E21"/>
    <s v="WM3.00N27.00E21SWNE"/>
    <n v="5296.8709879999997"/>
    <n v="1258684.664298"/>
    <n v="28.895423881955924"/>
  </r>
  <r>
    <n v="61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6"/>
    <s v="WM"/>
    <x v="0"/>
    <x v="0"/>
    <x v="1"/>
    <x v="0"/>
    <x v="22"/>
    <x v="0"/>
    <x v="0"/>
    <s v="SWNW"/>
    <s v="BLM"/>
    <s v="WM3.00N27.00E"/>
    <s v="WM3.00N27.00E34"/>
    <s v="WM3.00N27.00E34SWNW"/>
    <n v="4536.3195930000002"/>
    <n v="1263272.5055509999"/>
    <n v="29.000746224770428"/>
  </r>
  <r>
    <n v="70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16"/>
    <s v="WM"/>
    <x v="0"/>
    <x v="0"/>
    <x v="1"/>
    <x v="0"/>
    <x v="22"/>
    <x v="0"/>
    <x v="0"/>
    <s v="SWNW"/>
    <s v="BLM"/>
    <s v="WM3.00N27.00E"/>
    <s v="WM3.00N27.00E34"/>
    <s v="WM3.00N27.00E34SWNW"/>
    <n v="4536.3195930000002"/>
    <n v="1263272.5055509999"/>
    <n v="29.000746224770428"/>
  </r>
  <r>
    <n v="93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16"/>
    <s v="WM"/>
    <x v="0"/>
    <x v="0"/>
    <x v="1"/>
    <x v="0"/>
    <x v="22"/>
    <x v="0"/>
    <x v="0"/>
    <s v="SWNW"/>
    <s v="BLM"/>
    <s v="WM3.00N27.00E"/>
    <s v="WM3.00N27.00E34"/>
    <s v="WM3.00N27.00E34SWNW"/>
    <n v="4536.3195930000002"/>
    <n v="1263272.5055509999"/>
    <n v="29.000746224770428"/>
  </r>
  <r>
    <n v="115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16"/>
    <s v="WM"/>
    <x v="0"/>
    <x v="0"/>
    <x v="1"/>
    <x v="0"/>
    <x v="22"/>
    <x v="0"/>
    <x v="0"/>
    <s v="SWNW"/>
    <s v="BLM"/>
    <s v="WM3.00N27.00E"/>
    <s v="WM3.00N27.00E34"/>
    <s v="WM3.00N27.00E34SWNW"/>
    <n v="4536.3195930000002"/>
    <n v="1263272.5055509999"/>
    <n v="29.000746224770428"/>
  </r>
  <r>
    <n v="118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30"/>
    <s v="WM"/>
    <x v="0"/>
    <x v="0"/>
    <x v="1"/>
    <x v="0"/>
    <x v="17"/>
    <x v="2"/>
    <x v="0"/>
    <s v="SWSE"/>
    <s v="BLM"/>
    <s v="WM3.00N27.00E"/>
    <s v="WM3.00N27.00E19"/>
    <s v="WM3.00N27.00E19SWSE"/>
    <n v="4557.9566999999997"/>
    <n v="1269069.013817"/>
    <n v="29.133815744191917"/>
  </r>
  <r>
    <n v="231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30"/>
    <s v="WM"/>
    <x v="0"/>
    <x v="0"/>
    <x v="1"/>
    <x v="0"/>
    <x v="17"/>
    <x v="2"/>
    <x v="0"/>
    <s v="SWSE"/>
    <s v="BLM"/>
    <s v="WM3.00N27.00E"/>
    <s v="WM3.00N27.00E19"/>
    <s v="WM3.00N27.00E19SWSE"/>
    <n v="4557.9566999999997"/>
    <n v="1269069.013817"/>
    <n v="29.133815744191917"/>
  </r>
  <r>
    <n v="27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01"/>
    <s v="WM"/>
    <x v="0"/>
    <x v="0"/>
    <x v="1"/>
    <x v="0"/>
    <x v="1"/>
    <x v="1"/>
    <x v="2"/>
    <s v="NWSW"/>
    <s v="BLM"/>
    <s v="WM3.00N27.00E"/>
    <s v="WM3.00N27.00E15"/>
    <s v="WM3.00N27.00E15NWSW"/>
    <n v="4963.3087459999997"/>
    <n v="1274285.1564859999"/>
    <n v="29.253561902800733"/>
  </r>
  <r>
    <n v="40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1"/>
    <s v="WM"/>
    <x v="0"/>
    <x v="0"/>
    <x v="1"/>
    <x v="0"/>
    <x v="1"/>
    <x v="1"/>
    <x v="2"/>
    <s v="NWSW"/>
    <s v="BLM"/>
    <s v="WM3.00N27.00E"/>
    <s v="WM3.00N27.00E15"/>
    <s v="WM3.00N27.00E15NWSW"/>
    <n v="4963.3143360000004"/>
    <n v="1274288.815527"/>
    <n v="29.253645902823692"/>
  </r>
  <r>
    <n v="63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1"/>
    <s v="WM"/>
    <x v="0"/>
    <x v="0"/>
    <x v="1"/>
    <x v="0"/>
    <x v="1"/>
    <x v="1"/>
    <x v="2"/>
    <s v="NWSW"/>
    <s v="BLM"/>
    <s v="WM3.00N27.00E"/>
    <s v="WM3.00N27.00E15"/>
    <s v="WM3.00N27.00E15NWSW"/>
    <n v="4963.3143360000004"/>
    <n v="1274288.815527"/>
    <n v="29.253645902823692"/>
  </r>
  <r>
    <n v="86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1"/>
    <s v="WM"/>
    <x v="0"/>
    <x v="0"/>
    <x v="1"/>
    <x v="0"/>
    <x v="1"/>
    <x v="1"/>
    <x v="2"/>
    <s v="NWSW"/>
    <s v="BLM"/>
    <s v="WM3.00N27.00E"/>
    <s v="WM3.00N27.00E15"/>
    <s v="WM3.00N27.00E15NWSW"/>
    <n v="4963.3143360000004"/>
    <n v="1274288.815527"/>
    <n v="29.253645902823692"/>
  </r>
  <r>
    <n v="108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1"/>
    <s v="WM"/>
    <x v="0"/>
    <x v="0"/>
    <x v="1"/>
    <x v="0"/>
    <x v="1"/>
    <x v="1"/>
    <x v="2"/>
    <s v="NWSW"/>
    <s v="BLM"/>
    <s v="WM3.00N27.00E"/>
    <s v="WM3.00N27.00E15"/>
    <s v="WM3.00N27.00E15NWSW"/>
    <n v="4963.3143360000004"/>
    <n v="1274288.815527"/>
    <n v="29.253645902823692"/>
  </r>
  <r>
    <n v="55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0"/>
    <s v="WM"/>
    <x v="1"/>
    <x v="0"/>
    <x v="1"/>
    <x v="0"/>
    <x v="20"/>
    <x v="3"/>
    <x v="3"/>
    <s v="SENE"/>
    <s v="BLM"/>
    <s v="WM2.00N27.00E"/>
    <s v="WM2.00N27.00E7"/>
    <s v="WM2.00N27.00E7SENE"/>
    <n v="8652.0384969999996"/>
    <n v="1286104.100442"/>
    <n v="29.524887521625345"/>
  </r>
  <r>
    <n v="83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0"/>
    <s v="WM"/>
    <x v="1"/>
    <x v="0"/>
    <x v="1"/>
    <x v="0"/>
    <x v="20"/>
    <x v="3"/>
    <x v="3"/>
    <s v="SENE"/>
    <s v="BLM"/>
    <s v="WM2.00N27.00E"/>
    <s v="WM2.00N27.00E7"/>
    <s v="WM2.00N27.00E7SENE"/>
    <n v="8652.0384969999996"/>
    <n v="1286104.100442"/>
    <n v="29.524887521625345"/>
  </r>
  <r>
    <n v="106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0"/>
    <s v="WM"/>
    <x v="1"/>
    <x v="0"/>
    <x v="1"/>
    <x v="0"/>
    <x v="20"/>
    <x v="3"/>
    <x v="3"/>
    <s v="SENE"/>
    <s v="BLM"/>
    <s v="WM2.00N27.00E"/>
    <s v="WM2.00N27.00E7"/>
    <s v="WM2.00N27.00E7SENE"/>
    <n v="8652.0384969999996"/>
    <n v="1286104.100442"/>
    <n v="29.524887521625345"/>
  </r>
  <r>
    <n v="129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0"/>
    <s v="WM"/>
    <x v="1"/>
    <x v="0"/>
    <x v="1"/>
    <x v="0"/>
    <x v="20"/>
    <x v="3"/>
    <x v="3"/>
    <s v="SENE"/>
    <s v="BLM"/>
    <s v="WM2.00N27.00E"/>
    <s v="WM2.00N27.00E7"/>
    <s v="WM2.00N27.00E7SENE"/>
    <n v="8652.0384969999996"/>
    <n v="1286104.100442"/>
    <n v="29.524887521625345"/>
  </r>
  <r>
    <n v="1399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30"/>
    <s v="WM"/>
    <x v="1"/>
    <x v="0"/>
    <x v="1"/>
    <x v="0"/>
    <x v="20"/>
    <x v="3"/>
    <x v="3"/>
    <s v="SENE"/>
    <s v="BLM"/>
    <s v="WM2.00N27.00E"/>
    <s v="WM2.00N27.00E7"/>
    <s v="WM2.00N27.00E7SENE"/>
    <n v="8652.0384969999996"/>
    <n v="1286104.100442"/>
    <n v="29.524887521625345"/>
  </r>
  <r>
    <n v="36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79"/>
    <s v="WM"/>
    <x v="0"/>
    <x v="0"/>
    <x v="2"/>
    <x v="0"/>
    <x v="8"/>
    <x v="3"/>
    <x v="1"/>
    <s v="NENE"/>
    <s v="BLM"/>
    <s v="WM3.00N26.00E"/>
    <s v="WM3.00N26.00E25"/>
    <s v="WM3.00N26.00E25NENE"/>
    <n v="6615.2359720000004"/>
    <n v="1298375.374475"/>
    <n v="29.80659721016988"/>
  </r>
  <r>
    <n v="52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9"/>
    <s v="WM"/>
    <x v="0"/>
    <x v="0"/>
    <x v="2"/>
    <x v="0"/>
    <x v="8"/>
    <x v="3"/>
    <x v="1"/>
    <s v="NENE"/>
    <s v="BLM"/>
    <s v="WM3.00N26.00E"/>
    <s v="WM3.00N26.00E25"/>
    <s v="WM3.00N26.00E25NENE"/>
    <n v="6615.2359720000004"/>
    <n v="1298375.374475"/>
    <n v="29.80659721016988"/>
  </r>
  <r>
    <n v="81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9"/>
    <s v="WM"/>
    <x v="0"/>
    <x v="0"/>
    <x v="2"/>
    <x v="0"/>
    <x v="8"/>
    <x v="3"/>
    <x v="1"/>
    <s v="NENE"/>
    <s v="BLM"/>
    <s v="WM3.00N26.00E"/>
    <s v="WM3.00N26.00E25"/>
    <s v="WM3.00N26.00E25NENE"/>
    <n v="6615.2359720000004"/>
    <n v="1298375.374475"/>
    <n v="29.80659721016988"/>
  </r>
  <r>
    <n v="103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9"/>
    <s v="WM"/>
    <x v="0"/>
    <x v="0"/>
    <x v="2"/>
    <x v="0"/>
    <x v="8"/>
    <x v="3"/>
    <x v="1"/>
    <s v="NENE"/>
    <s v="BLM"/>
    <s v="WM3.00N26.00E"/>
    <s v="WM3.00N26.00E25"/>
    <s v="WM3.00N26.00E25NENE"/>
    <n v="6615.2359720000004"/>
    <n v="1298375.374475"/>
    <n v="29.80659721016988"/>
  </r>
  <r>
    <n v="126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9"/>
    <s v="WM"/>
    <x v="0"/>
    <x v="0"/>
    <x v="2"/>
    <x v="0"/>
    <x v="8"/>
    <x v="3"/>
    <x v="1"/>
    <s v="NENE"/>
    <s v="BLM"/>
    <s v="WM3.00N26.00E"/>
    <s v="WM3.00N26.00E25"/>
    <s v="WM3.00N26.00E25NENE"/>
    <n v="6615.2359720000004"/>
    <n v="1298375.374475"/>
    <n v="29.80659721016988"/>
  </r>
  <r>
    <n v="15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64"/>
    <s v="WM"/>
    <x v="0"/>
    <x v="0"/>
    <x v="2"/>
    <x v="0"/>
    <x v="18"/>
    <x v="3"/>
    <x v="2"/>
    <s v="NWNE"/>
    <s v="BLM"/>
    <s v="WM3.00N26.00E"/>
    <s v="WM3.00N26.00E24"/>
    <s v="WM3.00N26.00E24NWNE"/>
    <n v="4606.7073469999996"/>
    <n v="1299349.1795590001"/>
    <n v="29.82895269878329"/>
  </r>
  <r>
    <n v="109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64"/>
    <s v="WM"/>
    <x v="0"/>
    <x v="0"/>
    <x v="2"/>
    <x v="0"/>
    <x v="18"/>
    <x v="3"/>
    <x v="2"/>
    <s v="NWNE"/>
    <s v="BLM"/>
    <s v="WM3.00N26.00E"/>
    <s v="WM3.00N26.00E24"/>
    <s v="WM3.00N26.00E24NWNE"/>
    <n v="4606.7073469999996"/>
    <n v="1299349.1795590001"/>
    <n v="29.82895269878329"/>
  </r>
  <r>
    <n v="220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64"/>
    <s v="WM"/>
    <x v="0"/>
    <x v="0"/>
    <x v="2"/>
    <x v="0"/>
    <x v="18"/>
    <x v="3"/>
    <x v="2"/>
    <s v="NWNE"/>
    <s v="BLM"/>
    <s v="WM3.00N26.00E"/>
    <s v="WM3.00N26.00E24"/>
    <s v="WM3.00N26.00E24NWNE"/>
    <n v="4606.7073469999996"/>
    <n v="1299349.1795590001"/>
    <n v="29.82895269878329"/>
  </r>
  <r>
    <n v="32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64"/>
    <s v="WM"/>
    <x v="0"/>
    <x v="0"/>
    <x v="2"/>
    <x v="0"/>
    <x v="18"/>
    <x v="3"/>
    <x v="2"/>
    <s v="NWNE"/>
    <s v="BLM"/>
    <s v="WM3.00N26.00E"/>
    <s v="WM3.00N26.00E24"/>
    <s v="WM3.00N26.00E24NWNE"/>
    <n v="4606.7073469999996"/>
    <n v="1299349.1795590001"/>
    <n v="29.82895269878329"/>
  </r>
  <r>
    <n v="47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64"/>
    <s v="WM"/>
    <x v="0"/>
    <x v="0"/>
    <x v="2"/>
    <x v="0"/>
    <x v="18"/>
    <x v="3"/>
    <x v="2"/>
    <s v="NWNE"/>
    <s v="BLM"/>
    <s v="WM3.00N26.00E"/>
    <s v="WM3.00N26.00E24"/>
    <s v="WM3.00N26.00E24NWNE"/>
    <n v="4606.7073469999996"/>
    <n v="1299349.1795590001"/>
    <n v="29.82895269878329"/>
  </r>
  <r>
    <n v="76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64"/>
    <s v="WM"/>
    <x v="0"/>
    <x v="0"/>
    <x v="2"/>
    <x v="0"/>
    <x v="18"/>
    <x v="3"/>
    <x v="2"/>
    <s v="NWNE"/>
    <s v="BLM"/>
    <s v="WM3.00N26.00E"/>
    <s v="WM3.00N26.00E24"/>
    <s v="WM3.00N26.00E24NWNE"/>
    <n v="4606.7073469999996"/>
    <n v="1299349.1795590001"/>
    <n v="29.82895269878329"/>
  </r>
  <r>
    <n v="99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64"/>
    <s v="WM"/>
    <x v="0"/>
    <x v="0"/>
    <x v="2"/>
    <x v="0"/>
    <x v="18"/>
    <x v="3"/>
    <x v="2"/>
    <s v="NWNE"/>
    <s v="BLM"/>
    <s v="WM3.00N26.00E"/>
    <s v="WM3.00N26.00E24"/>
    <s v="WM3.00N26.00E24NWNE"/>
    <n v="4606.7073469999996"/>
    <n v="1299349.1795590001"/>
    <n v="29.82895269878329"/>
  </r>
  <r>
    <n v="121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64"/>
    <s v="WM"/>
    <x v="0"/>
    <x v="0"/>
    <x v="2"/>
    <x v="0"/>
    <x v="18"/>
    <x v="3"/>
    <x v="2"/>
    <s v="NWNE"/>
    <s v="BLM"/>
    <s v="WM3.00N26.00E"/>
    <s v="WM3.00N26.00E24"/>
    <s v="WM3.00N26.00E24NWNE"/>
    <n v="4606.7073469999996"/>
    <n v="1299349.1795590001"/>
    <n v="29.82895269878329"/>
  </r>
  <r>
    <n v="233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97"/>
    <s v="WM"/>
    <x v="0"/>
    <x v="0"/>
    <x v="1"/>
    <x v="0"/>
    <x v="9"/>
    <x v="3"/>
    <x v="3"/>
    <s v="SENE"/>
    <s v="BLM"/>
    <s v="WM3.00N27.00E"/>
    <s v="WM3.00N27.00E30"/>
    <s v="WM3.00N27.00E30SENE"/>
    <n v="7129.2386859999997"/>
    <n v="1308100.4489180001"/>
    <n v="30.029854199219468"/>
  </r>
  <r>
    <n v="1327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97"/>
    <s v="WM"/>
    <x v="0"/>
    <x v="0"/>
    <x v="1"/>
    <x v="0"/>
    <x v="9"/>
    <x v="3"/>
    <x v="3"/>
    <s v="SENE"/>
    <s v="BLM"/>
    <s v="WM3.00N27.00E"/>
    <s v="WM3.00N27.00E30"/>
    <s v="WM3.00N27.00E30SENE"/>
    <n v="7129.2386859999997"/>
    <n v="1308100.4489180001"/>
    <n v="30.029854199219468"/>
  </r>
  <r>
    <n v="161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97"/>
    <s v="WM"/>
    <x v="0"/>
    <x v="0"/>
    <x v="1"/>
    <x v="0"/>
    <x v="9"/>
    <x v="3"/>
    <x v="3"/>
    <s v="SENE"/>
    <s v="BLM"/>
    <s v="WM3.00N27.00E"/>
    <s v="WM3.00N27.00E30"/>
    <s v="WM3.00N27.00E30SENE"/>
    <n v="7129.238953"/>
    <n v="1308100.629193"/>
    <n v="30.029858337764004"/>
  </r>
  <r>
    <n v="18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67"/>
    <s v="WM"/>
    <x v="0"/>
    <x v="0"/>
    <x v="2"/>
    <x v="0"/>
    <x v="18"/>
    <x v="0"/>
    <x v="1"/>
    <s v="NENW"/>
    <s v="BLM"/>
    <s v="WM3.00N26.00E"/>
    <s v="WM3.00N26.00E24"/>
    <s v="WM3.00N26.00E24NENW"/>
    <n v="4636.376835"/>
    <n v="1319216.998382"/>
    <n v="30.285055059274566"/>
  </r>
  <r>
    <n v="108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67"/>
    <s v="WM"/>
    <x v="0"/>
    <x v="0"/>
    <x v="2"/>
    <x v="0"/>
    <x v="18"/>
    <x v="0"/>
    <x v="1"/>
    <s v="NENW"/>
    <s v="BLM"/>
    <s v="WM3.00N26.00E"/>
    <s v="WM3.00N26.00E24"/>
    <s v="WM3.00N26.00E24NENW"/>
    <n v="4636.376835"/>
    <n v="1319216.998382"/>
    <n v="30.285055059274566"/>
  </r>
  <r>
    <n v="219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67"/>
    <s v="WM"/>
    <x v="0"/>
    <x v="0"/>
    <x v="2"/>
    <x v="0"/>
    <x v="18"/>
    <x v="0"/>
    <x v="1"/>
    <s v="NENW"/>
    <s v="BLM"/>
    <s v="WM3.00N26.00E"/>
    <s v="WM3.00N26.00E24"/>
    <s v="WM3.00N26.00E24NENW"/>
    <n v="4636.376835"/>
    <n v="1319216.998382"/>
    <n v="30.285055059274566"/>
  </r>
  <r>
    <n v="32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67"/>
    <s v="WM"/>
    <x v="0"/>
    <x v="0"/>
    <x v="2"/>
    <x v="0"/>
    <x v="18"/>
    <x v="0"/>
    <x v="1"/>
    <s v="NENW"/>
    <s v="BLM"/>
    <s v="WM3.00N26.00E"/>
    <s v="WM3.00N26.00E24"/>
    <s v="WM3.00N26.00E24NENW"/>
    <n v="4638.0344500000001"/>
    <n v="1319279.1234319999"/>
    <n v="30.286481254178142"/>
  </r>
  <r>
    <n v="47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67"/>
    <s v="WM"/>
    <x v="0"/>
    <x v="0"/>
    <x v="2"/>
    <x v="0"/>
    <x v="18"/>
    <x v="0"/>
    <x v="1"/>
    <s v="NENW"/>
    <s v="BLM"/>
    <s v="WM3.00N26.00E"/>
    <s v="WM3.00N26.00E24"/>
    <s v="WM3.00N26.00E24NENW"/>
    <n v="4638.0344500000001"/>
    <n v="1319279.1234319999"/>
    <n v="30.286481254178142"/>
  </r>
  <r>
    <n v="76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67"/>
    <s v="WM"/>
    <x v="0"/>
    <x v="0"/>
    <x v="2"/>
    <x v="0"/>
    <x v="18"/>
    <x v="0"/>
    <x v="1"/>
    <s v="NENW"/>
    <s v="BLM"/>
    <s v="WM3.00N26.00E"/>
    <s v="WM3.00N26.00E24"/>
    <s v="WM3.00N26.00E24NENW"/>
    <n v="4638.0344500000001"/>
    <n v="1319279.1234319999"/>
    <n v="30.286481254178142"/>
  </r>
  <r>
    <n v="98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67"/>
    <s v="WM"/>
    <x v="0"/>
    <x v="0"/>
    <x v="2"/>
    <x v="0"/>
    <x v="18"/>
    <x v="0"/>
    <x v="1"/>
    <s v="NENW"/>
    <s v="BLM"/>
    <s v="WM3.00N26.00E"/>
    <s v="WM3.00N26.00E24"/>
    <s v="WM3.00N26.00E24NENW"/>
    <n v="4638.0344500000001"/>
    <n v="1319279.1234319999"/>
    <n v="30.286481254178142"/>
  </r>
  <r>
    <n v="121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67"/>
    <s v="WM"/>
    <x v="0"/>
    <x v="0"/>
    <x v="2"/>
    <x v="0"/>
    <x v="18"/>
    <x v="0"/>
    <x v="1"/>
    <s v="NENW"/>
    <s v="BLM"/>
    <s v="WM3.00N26.00E"/>
    <s v="WM3.00N26.00E24"/>
    <s v="WM3.00N26.00E24NENW"/>
    <n v="4638.0344500000001"/>
    <n v="1319279.1234319999"/>
    <n v="30.286481254178142"/>
  </r>
  <r>
    <n v="57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1"/>
    <s v="WM"/>
    <x v="1"/>
    <x v="0"/>
    <x v="1"/>
    <x v="0"/>
    <x v="21"/>
    <x v="1"/>
    <x v="2"/>
    <s v="NWSW"/>
    <s v="BLM"/>
    <s v="WM2.00N27.00E"/>
    <s v="WM2.00N27.00E8"/>
    <s v="WM2.00N27.00E8NWSW"/>
    <n v="6673.9916730000004"/>
    <n v="1324478.837881"/>
    <n v="30.405850272750229"/>
  </r>
  <r>
    <n v="72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1"/>
    <s v="WM"/>
    <x v="1"/>
    <x v="0"/>
    <x v="1"/>
    <x v="0"/>
    <x v="21"/>
    <x v="1"/>
    <x v="2"/>
    <s v="NWSW"/>
    <s v="BLM"/>
    <s v="WM2.00N27.00E"/>
    <s v="WM2.00N27.00E8"/>
    <s v="WM2.00N27.00E8NWSW"/>
    <n v="6673.9916730000004"/>
    <n v="1324478.837881"/>
    <n v="30.405850272750229"/>
  </r>
  <r>
    <n v="95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1"/>
    <s v="WM"/>
    <x v="1"/>
    <x v="0"/>
    <x v="1"/>
    <x v="0"/>
    <x v="21"/>
    <x v="1"/>
    <x v="2"/>
    <s v="NWSW"/>
    <s v="BLM"/>
    <s v="WM2.00N27.00E"/>
    <s v="WM2.00N27.00E8"/>
    <s v="WM2.00N27.00E8NWSW"/>
    <n v="6673.9916730000004"/>
    <n v="1324478.837881"/>
    <n v="30.405850272750229"/>
  </r>
  <r>
    <n v="117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1"/>
    <s v="WM"/>
    <x v="1"/>
    <x v="0"/>
    <x v="1"/>
    <x v="0"/>
    <x v="21"/>
    <x v="1"/>
    <x v="2"/>
    <s v="NWSW"/>
    <s v="BLM"/>
    <s v="WM2.00N27.00E"/>
    <s v="WM2.00N27.00E8"/>
    <s v="WM2.00N27.00E8NWSW"/>
    <n v="6673.9916730000004"/>
    <n v="1324478.837881"/>
    <n v="30.405850272750229"/>
  </r>
  <r>
    <n v="1361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51"/>
    <s v="WM"/>
    <x v="1"/>
    <x v="0"/>
    <x v="1"/>
    <x v="0"/>
    <x v="21"/>
    <x v="1"/>
    <x v="2"/>
    <s v="NWSW"/>
    <s v="BLM"/>
    <s v="WM2.00N27.00E"/>
    <s v="WM2.00N27.00E8"/>
    <s v="WM2.00N27.00E8NWSW"/>
    <n v="6673.9916730000004"/>
    <n v="1324478.837881"/>
    <n v="30.405850272750229"/>
  </r>
  <r>
    <n v="20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69"/>
    <s v="WM"/>
    <x v="0"/>
    <x v="0"/>
    <x v="2"/>
    <x v="0"/>
    <x v="18"/>
    <x v="0"/>
    <x v="3"/>
    <s v="SENW"/>
    <s v="BLM"/>
    <s v="WM3.00N26.00E"/>
    <s v="WM3.00N26.00E24"/>
    <s v="WM3.00N26.00E24SENW"/>
    <n v="4653.0565649999999"/>
    <n v="1326960.5434709999"/>
    <n v="30.462822393732779"/>
  </r>
  <r>
    <n v="216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69"/>
    <s v="WM"/>
    <x v="0"/>
    <x v="0"/>
    <x v="2"/>
    <x v="0"/>
    <x v="18"/>
    <x v="0"/>
    <x v="3"/>
    <s v="SENW"/>
    <s v="BLM"/>
    <s v="WM3.00N26.00E"/>
    <s v="WM3.00N26.00E24"/>
    <s v="WM3.00N26.00E24SENW"/>
    <n v="4653.0565649999999"/>
    <n v="1326960.5434709999"/>
    <n v="30.462822393732779"/>
  </r>
  <r>
    <n v="105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69"/>
    <s v="WM"/>
    <x v="0"/>
    <x v="0"/>
    <x v="2"/>
    <x v="0"/>
    <x v="18"/>
    <x v="0"/>
    <x v="3"/>
    <s v="SENW"/>
    <s v="BLM"/>
    <s v="WM3.00N26.00E"/>
    <s v="WM3.00N26.00E24"/>
    <s v="WM3.00N26.00E24SENW"/>
    <n v="4653.0568949999997"/>
    <n v="1326960.553993"/>
    <n v="30.462822635284663"/>
  </r>
  <r>
    <n v="1298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36"/>
    <s v="WM"/>
    <x v="0"/>
    <x v="0"/>
    <x v="1"/>
    <x v="0"/>
    <x v="7"/>
    <x v="3"/>
    <x v="2"/>
    <s v="NWNE"/>
    <s v="BLM"/>
    <s v="WM3.00N27.00E"/>
    <s v="WM3.00N27.00E20"/>
    <s v="WM3.00N27.00E20NWNE"/>
    <n v="4524.8803230000003"/>
    <n v="1335389.3341359999"/>
    <n v="30.6563208020202"/>
  </r>
  <r>
    <n v="54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3"/>
    <s v="WM"/>
    <x v="1"/>
    <x v="0"/>
    <x v="1"/>
    <x v="0"/>
    <x v="13"/>
    <x v="2"/>
    <x v="0"/>
    <s v="SWSE"/>
    <s v="BLM"/>
    <s v="WM2.00N27.00E"/>
    <s v="WM2.00N27.00E6"/>
    <s v="WM2.00N27.00E6SWSE"/>
    <n v="8908.4529949999996"/>
    <n v="1335427.061919"/>
    <n v="30.657186912741047"/>
  </r>
  <r>
    <n v="83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3"/>
    <s v="WM"/>
    <x v="1"/>
    <x v="0"/>
    <x v="1"/>
    <x v="0"/>
    <x v="13"/>
    <x v="2"/>
    <x v="0"/>
    <s v="SWSE"/>
    <s v="BLM"/>
    <s v="WM2.00N27.00E"/>
    <s v="WM2.00N27.00E6"/>
    <s v="WM2.00N27.00E6SWSE"/>
    <n v="8908.4529949999996"/>
    <n v="1335427.061919"/>
    <n v="30.657186912741047"/>
  </r>
  <r>
    <n v="106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3"/>
    <s v="WM"/>
    <x v="1"/>
    <x v="0"/>
    <x v="1"/>
    <x v="0"/>
    <x v="13"/>
    <x v="2"/>
    <x v="0"/>
    <s v="SWSE"/>
    <s v="BLM"/>
    <s v="WM2.00N27.00E"/>
    <s v="WM2.00N27.00E6"/>
    <s v="WM2.00N27.00E6SWSE"/>
    <n v="8908.4529949999996"/>
    <n v="1335427.061919"/>
    <n v="30.657186912741047"/>
  </r>
  <r>
    <n v="128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3"/>
    <s v="WM"/>
    <x v="1"/>
    <x v="0"/>
    <x v="1"/>
    <x v="0"/>
    <x v="13"/>
    <x v="2"/>
    <x v="0"/>
    <s v="SWSE"/>
    <s v="BLM"/>
    <s v="WM2.00N27.00E"/>
    <s v="WM2.00N27.00E6"/>
    <s v="WM2.00N27.00E6SWSE"/>
    <n v="8908.4529949999996"/>
    <n v="1335427.061919"/>
    <n v="30.657186912741047"/>
  </r>
  <r>
    <n v="1396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3"/>
    <s v="WM"/>
    <x v="1"/>
    <x v="0"/>
    <x v="1"/>
    <x v="0"/>
    <x v="13"/>
    <x v="2"/>
    <x v="0"/>
    <s v="SWSE"/>
    <s v="BLM"/>
    <s v="WM2.00N27.00E"/>
    <s v="WM2.00N27.00E6"/>
    <s v="WM2.00N27.00E6SWSE"/>
    <n v="8908.4529949999996"/>
    <n v="1335427.061919"/>
    <n v="30.657186912741047"/>
  </r>
  <r>
    <n v="80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36"/>
    <s v="WM"/>
    <x v="0"/>
    <x v="0"/>
    <x v="1"/>
    <x v="0"/>
    <x v="7"/>
    <x v="3"/>
    <x v="2"/>
    <s v="NWNE"/>
    <s v="BLM"/>
    <s v="WM3.00N27.00E"/>
    <s v="WM3.00N27.00E20"/>
    <s v="WM3.00N27.00E20NWNE"/>
    <n v="4568.0346"/>
    <n v="1340815.6634569999"/>
    <n v="30.780892182208447"/>
  </r>
  <r>
    <n v="176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36"/>
    <s v="WM"/>
    <x v="0"/>
    <x v="0"/>
    <x v="1"/>
    <x v="0"/>
    <x v="7"/>
    <x v="3"/>
    <x v="2"/>
    <s v="NWNE"/>
    <s v="BLM"/>
    <s v="WM3.00N27.00E"/>
    <s v="WM3.00N27.00E20"/>
    <s v="WM3.00N27.00E20NWNE"/>
    <n v="4568.0346"/>
    <n v="1340815.6634569999"/>
    <n v="30.780892182208447"/>
  </r>
  <r>
    <n v="151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85"/>
    <s v="WM"/>
    <x v="0"/>
    <x v="0"/>
    <x v="1"/>
    <x v="0"/>
    <x v="16"/>
    <x v="0"/>
    <x v="3"/>
    <s v="SENW"/>
    <s v="BLM"/>
    <s v="WM3.00N27.00E"/>
    <s v="WM3.00N27.00E29"/>
    <s v="WM3.00N27.00E29SENW"/>
    <n v="6969.9987389999997"/>
    <n v="1344951.143043"/>
    <n v="30.87582973009642"/>
  </r>
  <r>
    <n v="192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85"/>
    <s v="WM"/>
    <x v="0"/>
    <x v="0"/>
    <x v="1"/>
    <x v="0"/>
    <x v="16"/>
    <x v="0"/>
    <x v="3"/>
    <s v="SENW"/>
    <s v="BLM"/>
    <s v="WM3.00N27.00E"/>
    <s v="WM3.00N27.00E29"/>
    <s v="WM3.00N27.00E29SENW"/>
    <n v="6969.9987389999997"/>
    <n v="1344951.143043"/>
    <n v="30.87582973009642"/>
  </r>
  <r>
    <n v="1313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85"/>
    <s v="WM"/>
    <x v="0"/>
    <x v="0"/>
    <x v="1"/>
    <x v="0"/>
    <x v="16"/>
    <x v="0"/>
    <x v="3"/>
    <s v="SENW"/>
    <s v="BLM"/>
    <s v="WM3.00N27.00E"/>
    <s v="WM3.00N27.00E29"/>
    <s v="WM3.00N27.00E29SENW"/>
    <n v="6969.9987389999997"/>
    <n v="1344951.143043"/>
    <n v="30.87582973009642"/>
  </r>
  <r>
    <n v="14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63"/>
    <s v="WM"/>
    <x v="0"/>
    <x v="0"/>
    <x v="2"/>
    <x v="0"/>
    <x v="18"/>
    <x v="3"/>
    <x v="1"/>
    <s v="NENE"/>
    <s v="BLM"/>
    <s v="WM3.00N26.00E"/>
    <s v="WM3.00N26.00E24"/>
    <s v="WM3.00N26.00E24NENE"/>
    <n v="4667.4147240000002"/>
    <n v="1345331.301526"/>
    <n v="30.884556967998165"/>
  </r>
  <r>
    <n v="112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63"/>
    <s v="WM"/>
    <x v="0"/>
    <x v="0"/>
    <x v="2"/>
    <x v="0"/>
    <x v="18"/>
    <x v="3"/>
    <x v="1"/>
    <s v="NENE"/>
    <s v="BLM"/>
    <s v="WM3.00N26.00E"/>
    <s v="WM3.00N26.00E24"/>
    <s v="WM3.00N26.00E24NENE"/>
    <n v="4667.4147240000002"/>
    <n v="1345331.301526"/>
    <n v="30.884556967998165"/>
  </r>
  <r>
    <n v="223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63"/>
    <s v="WM"/>
    <x v="0"/>
    <x v="0"/>
    <x v="2"/>
    <x v="0"/>
    <x v="18"/>
    <x v="3"/>
    <x v="1"/>
    <s v="NENE"/>
    <s v="BLM"/>
    <s v="WM3.00N26.00E"/>
    <s v="WM3.00N26.00E24"/>
    <s v="WM3.00N26.00E24NENE"/>
    <n v="4667.4147240000002"/>
    <n v="1345331.301526"/>
    <n v="30.884556967998165"/>
  </r>
  <r>
    <n v="32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63"/>
    <s v="WM"/>
    <x v="0"/>
    <x v="0"/>
    <x v="2"/>
    <x v="0"/>
    <x v="18"/>
    <x v="3"/>
    <x v="1"/>
    <s v="NENE"/>
    <s v="BLM"/>
    <s v="WM3.00N26.00E"/>
    <s v="WM3.00N26.00E24"/>
    <s v="WM3.00N26.00E24NENE"/>
    <n v="4667.4147240000002"/>
    <n v="1345331.301526"/>
    <n v="30.884556967998165"/>
  </r>
  <r>
    <n v="47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63"/>
    <s v="WM"/>
    <x v="0"/>
    <x v="0"/>
    <x v="2"/>
    <x v="0"/>
    <x v="18"/>
    <x v="3"/>
    <x v="1"/>
    <s v="NENE"/>
    <s v="BLM"/>
    <s v="WM3.00N26.00E"/>
    <s v="WM3.00N26.00E24"/>
    <s v="WM3.00N26.00E24NENE"/>
    <n v="4667.4147240000002"/>
    <n v="1345331.301526"/>
    <n v="30.884556967998165"/>
  </r>
  <r>
    <n v="76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63"/>
    <s v="WM"/>
    <x v="0"/>
    <x v="0"/>
    <x v="2"/>
    <x v="0"/>
    <x v="18"/>
    <x v="3"/>
    <x v="1"/>
    <s v="NENE"/>
    <s v="BLM"/>
    <s v="WM3.00N26.00E"/>
    <s v="WM3.00N26.00E24"/>
    <s v="WM3.00N26.00E24NENE"/>
    <n v="4667.4147240000002"/>
    <n v="1345331.301526"/>
    <n v="30.884556967998165"/>
  </r>
  <r>
    <n v="99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63"/>
    <s v="WM"/>
    <x v="0"/>
    <x v="0"/>
    <x v="2"/>
    <x v="0"/>
    <x v="18"/>
    <x v="3"/>
    <x v="1"/>
    <s v="NENE"/>
    <s v="BLM"/>
    <s v="WM3.00N26.00E"/>
    <s v="WM3.00N26.00E24"/>
    <s v="WM3.00N26.00E24NENE"/>
    <n v="4667.4147240000002"/>
    <n v="1345331.301526"/>
    <n v="30.884556967998165"/>
  </r>
  <r>
    <n v="122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63"/>
    <s v="WM"/>
    <x v="0"/>
    <x v="0"/>
    <x v="2"/>
    <x v="0"/>
    <x v="18"/>
    <x v="3"/>
    <x v="1"/>
    <s v="NENE"/>
    <s v="BLM"/>
    <s v="WM3.00N26.00E"/>
    <s v="WM3.00N26.00E24"/>
    <s v="WM3.00N26.00E24NENE"/>
    <n v="4667.4147240000002"/>
    <n v="1345331.301526"/>
    <n v="30.884556967998165"/>
  </r>
  <r>
    <n v="86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42"/>
    <s v="WM"/>
    <x v="0"/>
    <x v="0"/>
    <x v="1"/>
    <x v="0"/>
    <x v="7"/>
    <x v="2"/>
    <x v="2"/>
    <s v="NWSE"/>
    <s v="BLM"/>
    <s v="WM3.00N27.00E"/>
    <s v="WM3.00N27.00E20"/>
    <s v="WM3.00N27.00E20NWSE"/>
    <n v="6066.5337669999999"/>
    <n v="1345671.8246629999"/>
    <n v="30.892374303558309"/>
  </r>
  <r>
    <n v="187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42"/>
    <s v="WM"/>
    <x v="0"/>
    <x v="0"/>
    <x v="1"/>
    <x v="0"/>
    <x v="7"/>
    <x v="2"/>
    <x v="2"/>
    <s v="NWSE"/>
    <s v="BLM"/>
    <s v="WM3.00N27.00E"/>
    <s v="WM3.00N27.00E20"/>
    <s v="WM3.00N27.00E20NWSE"/>
    <n v="6066.5340649999998"/>
    <n v="1345671.832648"/>
    <n v="30.892374486868686"/>
  </r>
  <r>
    <n v="27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36"/>
    <s v="WM"/>
    <x v="0"/>
    <x v="0"/>
    <x v="1"/>
    <x v="0"/>
    <x v="7"/>
    <x v="3"/>
    <x v="2"/>
    <s v="NWNE"/>
    <s v="BLM"/>
    <s v="WM3.00N27.00E"/>
    <s v="WM3.00N27.00E20"/>
    <s v="WM3.00N27.00E20NWNE"/>
    <n v="4576.6536669999996"/>
    <n v="1347140.9396180001"/>
    <n v="30.926100542194675"/>
  </r>
  <r>
    <n v="42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6"/>
    <s v="WM"/>
    <x v="0"/>
    <x v="0"/>
    <x v="1"/>
    <x v="0"/>
    <x v="7"/>
    <x v="3"/>
    <x v="2"/>
    <s v="NWNE"/>
    <s v="BLM"/>
    <s v="WM3.00N27.00E"/>
    <s v="WM3.00N27.00E20"/>
    <s v="WM3.00N27.00E20NWNE"/>
    <n v="4576.6536669999996"/>
    <n v="1347140.9396180001"/>
    <n v="30.926100542194675"/>
  </r>
  <r>
    <n v="66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6"/>
    <s v="WM"/>
    <x v="0"/>
    <x v="0"/>
    <x v="1"/>
    <x v="0"/>
    <x v="7"/>
    <x v="3"/>
    <x v="2"/>
    <s v="NWNE"/>
    <s v="BLM"/>
    <s v="WM3.00N27.00E"/>
    <s v="WM3.00N27.00E20"/>
    <s v="WM3.00N27.00E20NWNE"/>
    <n v="4576.6536669999996"/>
    <n v="1347140.9396180001"/>
    <n v="30.926100542194675"/>
  </r>
  <r>
    <n v="89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6"/>
    <s v="WM"/>
    <x v="0"/>
    <x v="0"/>
    <x v="1"/>
    <x v="0"/>
    <x v="7"/>
    <x v="3"/>
    <x v="2"/>
    <s v="NWNE"/>
    <s v="BLM"/>
    <s v="WM3.00N27.00E"/>
    <s v="WM3.00N27.00E20"/>
    <s v="WM3.00N27.00E20NWNE"/>
    <n v="4576.6536669999996"/>
    <n v="1347140.9396180001"/>
    <n v="30.926100542194675"/>
  </r>
  <r>
    <n v="112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6"/>
    <s v="WM"/>
    <x v="0"/>
    <x v="0"/>
    <x v="1"/>
    <x v="0"/>
    <x v="7"/>
    <x v="3"/>
    <x v="2"/>
    <s v="NWNE"/>
    <s v="BLM"/>
    <s v="WM3.00N27.00E"/>
    <s v="WM3.00N27.00E20"/>
    <s v="WM3.00N27.00E20NWNE"/>
    <n v="4576.6536669999996"/>
    <n v="1347140.9396180001"/>
    <n v="30.926100542194675"/>
  </r>
  <r>
    <n v="28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42"/>
    <s v="WM"/>
    <x v="0"/>
    <x v="0"/>
    <x v="1"/>
    <x v="0"/>
    <x v="7"/>
    <x v="2"/>
    <x v="2"/>
    <s v="NWSE"/>
    <s v="BLM"/>
    <s v="WM3.00N27.00E"/>
    <s v="WM3.00N27.00E20"/>
    <s v="WM3.00N27.00E20NWSE"/>
    <n v="6138.2601080000004"/>
    <n v="1359990.2603839999"/>
    <n v="31.221080357759408"/>
  </r>
  <r>
    <n v="43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2"/>
    <s v="WM"/>
    <x v="0"/>
    <x v="0"/>
    <x v="1"/>
    <x v="0"/>
    <x v="7"/>
    <x v="2"/>
    <x v="2"/>
    <s v="NWSE"/>
    <s v="BLM"/>
    <s v="WM3.00N27.00E"/>
    <s v="WM3.00N27.00E20"/>
    <s v="WM3.00N27.00E20NWSE"/>
    <n v="6138.2601080000004"/>
    <n v="1359990.2603839999"/>
    <n v="31.221080357759408"/>
  </r>
  <r>
    <n v="68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2"/>
    <s v="WM"/>
    <x v="0"/>
    <x v="0"/>
    <x v="1"/>
    <x v="0"/>
    <x v="7"/>
    <x v="2"/>
    <x v="2"/>
    <s v="NWSE"/>
    <s v="BLM"/>
    <s v="WM3.00N27.00E"/>
    <s v="WM3.00N27.00E20"/>
    <s v="WM3.00N27.00E20NWSE"/>
    <n v="6138.2601080000004"/>
    <n v="1359990.2603839999"/>
    <n v="31.221080357759408"/>
  </r>
  <r>
    <n v="91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2"/>
    <s v="WM"/>
    <x v="0"/>
    <x v="0"/>
    <x v="1"/>
    <x v="0"/>
    <x v="7"/>
    <x v="2"/>
    <x v="2"/>
    <s v="NWSE"/>
    <s v="BLM"/>
    <s v="WM3.00N27.00E"/>
    <s v="WM3.00N27.00E20"/>
    <s v="WM3.00N27.00E20NWSE"/>
    <n v="6138.2601080000004"/>
    <n v="1359990.2603839999"/>
    <n v="31.221080357759408"/>
  </r>
  <r>
    <n v="113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2"/>
    <s v="WM"/>
    <x v="0"/>
    <x v="0"/>
    <x v="1"/>
    <x v="0"/>
    <x v="7"/>
    <x v="2"/>
    <x v="2"/>
    <s v="NWSE"/>
    <s v="BLM"/>
    <s v="WM3.00N27.00E"/>
    <s v="WM3.00N27.00E20"/>
    <s v="WM3.00N27.00E20NWSE"/>
    <n v="6138.2601080000004"/>
    <n v="1359990.2603839999"/>
    <n v="31.221080357759408"/>
  </r>
  <r>
    <n v="294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85"/>
    <s v="WM"/>
    <x v="0"/>
    <x v="0"/>
    <x v="1"/>
    <x v="0"/>
    <x v="16"/>
    <x v="0"/>
    <x v="3"/>
    <s v="SENW"/>
    <s v="BLM"/>
    <s v="WM3.00N27.00E"/>
    <s v="WM3.00N27.00E29"/>
    <s v="WM3.00N27.00E29SENW"/>
    <n v="7011.7219969999996"/>
    <n v="1361451.9972669999"/>
    <n v="31.254637219168959"/>
  </r>
  <r>
    <n v="44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5"/>
    <s v="WM"/>
    <x v="0"/>
    <x v="0"/>
    <x v="1"/>
    <x v="0"/>
    <x v="16"/>
    <x v="0"/>
    <x v="3"/>
    <s v="SENW"/>
    <s v="BLM"/>
    <s v="WM3.00N27.00E"/>
    <s v="WM3.00N27.00E29"/>
    <s v="WM3.00N27.00E29SENW"/>
    <n v="7011.7219969999996"/>
    <n v="1361451.9972669999"/>
    <n v="31.254637219168959"/>
  </r>
  <r>
    <n v="71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5"/>
    <s v="WM"/>
    <x v="0"/>
    <x v="0"/>
    <x v="1"/>
    <x v="0"/>
    <x v="16"/>
    <x v="0"/>
    <x v="3"/>
    <s v="SENW"/>
    <s v="BLM"/>
    <s v="WM3.00N27.00E"/>
    <s v="WM3.00N27.00E29"/>
    <s v="WM3.00N27.00E29SENW"/>
    <n v="7011.7219969999996"/>
    <n v="1361451.9972669999"/>
    <n v="31.254637219168959"/>
  </r>
  <r>
    <n v="94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5"/>
    <s v="WM"/>
    <x v="0"/>
    <x v="0"/>
    <x v="1"/>
    <x v="0"/>
    <x v="16"/>
    <x v="0"/>
    <x v="3"/>
    <s v="SENW"/>
    <s v="BLM"/>
    <s v="WM3.00N27.00E"/>
    <s v="WM3.00N27.00E29"/>
    <s v="WM3.00N27.00E29SENW"/>
    <n v="7011.7219969999996"/>
    <n v="1361451.9972669999"/>
    <n v="31.254637219168959"/>
  </r>
  <r>
    <n v="116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5"/>
    <s v="WM"/>
    <x v="0"/>
    <x v="0"/>
    <x v="1"/>
    <x v="0"/>
    <x v="16"/>
    <x v="0"/>
    <x v="3"/>
    <s v="SENW"/>
    <s v="BLM"/>
    <s v="WM3.00N27.00E"/>
    <s v="WM3.00N27.00E29"/>
    <s v="WM3.00N27.00E29SENW"/>
    <n v="7011.7219969999996"/>
    <n v="1361451.9972669999"/>
    <n v="31.254637219168959"/>
  </r>
  <r>
    <n v="19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68"/>
    <s v="WM"/>
    <x v="0"/>
    <x v="0"/>
    <x v="2"/>
    <x v="0"/>
    <x v="18"/>
    <x v="0"/>
    <x v="2"/>
    <s v="NWNW"/>
    <s v="BLM"/>
    <s v="WM3.00N26.00E"/>
    <s v="WM3.00N26.00E24"/>
    <s v="WM3.00N26.00E24NWNW"/>
    <n v="4686.8857980000002"/>
    <n v="1362614.019321"/>
    <n v="31.28131357486226"/>
  </r>
  <r>
    <n v="102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68"/>
    <s v="WM"/>
    <x v="0"/>
    <x v="0"/>
    <x v="2"/>
    <x v="0"/>
    <x v="18"/>
    <x v="0"/>
    <x v="2"/>
    <s v="NWNW"/>
    <s v="BLM"/>
    <s v="WM3.00N26.00E"/>
    <s v="WM3.00N26.00E24"/>
    <s v="WM3.00N26.00E24NWNW"/>
    <n v="4686.8857980000002"/>
    <n v="1362614.019321"/>
    <n v="31.28131357486226"/>
  </r>
  <r>
    <n v="213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68"/>
    <s v="WM"/>
    <x v="0"/>
    <x v="0"/>
    <x v="2"/>
    <x v="0"/>
    <x v="18"/>
    <x v="0"/>
    <x v="2"/>
    <s v="NWNW"/>
    <s v="BLM"/>
    <s v="WM3.00N26.00E"/>
    <s v="WM3.00N26.00E24"/>
    <s v="WM3.00N26.00E24NWNW"/>
    <n v="4686.8857980000002"/>
    <n v="1362614.019321"/>
    <n v="31.28131357486226"/>
  </r>
  <r>
    <n v="31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68"/>
    <s v="WM"/>
    <x v="0"/>
    <x v="0"/>
    <x v="2"/>
    <x v="0"/>
    <x v="18"/>
    <x v="0"/>
    <x v="2"/>
    <s v="NWNW"/>
    <s v="BLM"/>
    <s v="WM3.00N26.00E"/>
    <s v="WM3.00N26.00E24"/>
    <s v="WM3.00N26.00E24NWNW"/>
    <n v="4686.8857980000002"/>
    <n v="1362614.019321"/>
    <n v="31.28131357486226"/>
  </r>
  <r>
    <n v="75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68"/>
    <s v="WM"/>
    <x v="0"/>
    <x v="0"/>
    <x v="2"/>
    <x v="0"/>
    <x v="18"/>
    <x v="0"/>
    <x v="2"/>
    <s v="NWNW"/>
    <s v="BLM"/>
    <s v="WM3.00N26.00E"/>
    <s v="WM3.00N26.00E24"/>
    <s v="WM3.00N26.00E24NWNW"/>
    <n v="4686.8857980000002"/>
    <n v="1362614.019321"/>
    <n v="31.28131357486226"/>
  </r>
  <r>
    <n v="98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68"/>
    <s v="WM"/>
    <x v="0"/>
    <x v="0"/>
    <x v="2"/>
    <x v="0"/>
    <x v="18"/>
    <x v="0"/>
    <x v="2"/>
    <s v="NWNW"/>
    <s v="BLM"/>
    <s v="WM3.00N26.00E"/>
    <s v="WM3.00N26.00E24"/>
    <s v="WM3.00N26.00E24NWNW"/>
    <n v="4686.8857980000002"/>
    <n v="1362614.019321"/>
    <n v="31.28131357486226"/>
  </r>
  <r>
    <n v="121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68"/>
    <s v="WM"/>
    <x v="0"/>
    <x v="0"/>
    <x v="2"/>
    <x v="0"/>
    <x v="18"/>
    <x v="0"/>
    <x v="2"/>
    <s v="NWNW"/>
    <s v="BLM"/>
    <s v="WM3.00N26.00E"/>
    <s v="WM3.00N26.00E24"/>
    <s v="WM3.00N26.00E24NWNW"/>
    <n v="4686.8857980000002"/>
    <n v="1362614.019321"/>
    <n v="31.28131357486226"/>
  </r>
  <r>
    <n v="46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68"/>
    <s v="WM"/>
    <x v="0"/>
    <x v="0"/>
    <x v="2"/>
    <x v="0"/>
    <x v="18"/>
    <x v="0"/>
    <x v="2"/>
    <s v="NWNW"/>
    <s v="BLM"/>
    <s v="WM3.00N26.00E"/>
    <s v="WM3.00N26.00E24"/>
    <s v="WM3.00N26.00E24NWNW"/>
    <n v="4686.8858030000001"/>
    <n v="1362614.019783"/>
    <n v="31.281313585468318"/>
  </r>
  <r>
    <n v="31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72"/>
    <s v="WM"/>
    <x v="0"/>
    <x v="0"/>
    <x v="2"/>
    <x v="0"/>
    <x v="18"/>
    <x v="2"/>
    <x v="2"/>
    <s v="NWSE"/>
    <s v="BLM"/>
    <s v="WM3.00N26.00E"/>
    <s v="WM3.00N26.00E24"/>
    <s v="WM3.00N26.00E24NWSE"/>
    <n v="7325.4249120000004"/>
    <n v="1369006.5771600001"/>
    <n v="31.428066509641877"/>
  </r>
  <r>
    <n v="47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2"/>
    <s v="WM"/>
    <x v="0"/>
    <x v="0"/>
    <x v="2"/>
    <x v="0"/>
    <x v="18"/>
    <x v="2"/>
    <x v="2"/>
    <s v="NWSE"/>
    <s v="BLM"/>
    <s v="WM3.00N26.00E"/>
    <s v="WM3.00N26.00E24"/>
    <s v="WM3.00N26.00E24NWSE"/>
    <n v="7325.4249120000004"/>
    <n v="1369006.5771600001"/>
    <n v="31.428066509641877"/>
  </r>
  <r>
    <n v="76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2"/>
    <s v="WM"/>
    <x v="0"/>
    <x v="0"/>
    <x v="2"/>
    <x v="0"/>
    <x v="18"/>
    <x v="2"/>
    <x v="2"/>
    <s v="NWSE"/>
    <s v="BLM"/>
    <s v="WM3.00N26.00E"/>
    <s v="WM3.00N26.00E24"/>
    <s v="WM3.00N26.00E24NWSE"/>
    <n v="7325.4249120000004"/>
    <n v="1369006.5771600001"/>
    <n v="31.428066509641877"/>
  </r>
  <r>
    <n v="98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2"/>
    <s v="WM"/>
    <x v="0"/>
    <x v="0"/>
    <x v="2"/>
    <x v="0"/>
    <x v="18"/>
    <x v="2"/>
    <x v="2"/>
    <s v="NWSE"/>
    <s v="BLM"/>
    <s v="WM3.00N26.00E"/>
    <s v="WM3.00N26.00E24"/>
    <s v="WM3.00N26.00E24NWSE"/>
    <n v="7325.4249120000004"/>
    <n v="1369006.5771600001"/>
    <n v="31.428066509641877"/>
  </r>
  <r>
    <n v="121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2"/>
    <s v="WM"/>
    <x v="0"/>
    <x v="0"/>
    <x v="2"/>
    <x v="0"/>
    <x v="18"/>
    <x v="2"/>
    <x v="2"/>
    <s v="NWSE"/>
    <s v="BLM"/>
    <s v="WM3.00N26.00E"/>
    <s v="WM3.00N26.00E24"/>
    <s v="WM3.00N26.00E24NWSE"/>
    <n v="7325.4249120000004"/>
    <n v="1369006.5771600001"/>
    <n v="31.428066509641877"/>
  </r>
  <r>
    <n v="57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2"/>
    <s v="WM"/>
    <x v="1"/>
    <x v="0"/>
    <x v="1"/>
    <x v="0"/>
    <x v="21"/>
    <x v="1"/>
    <x v="3"/>
    <s v="SESW"/>
    <s v="BLM"/>
    <s v="WM2.00N27.00E"/>
    <s v="WM2.00N27.00E8"/>
    <s v="WM2.00N27.00E8SESW"/>
    <n v="4647.3719030000002"/>
    <n v="1380733.6680680001"/>
    <n v="31.697283472635448"/>
  </r>
  <r>
    <n v="72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2"/>
    <s v="WM"/>
    <x v="1"/>
    <x v="0"/>
    <x v="1"/>
    <x v="0"/>
    <x v="21"/>
    <x v="1"/>
    <x v="3"/>
    <s v="SESW"/>
    <s v="BLM"/>
    <s v="WM2.00N27.00E"/>
    <s v="WM2.00N27.00E8"/>
    <s v="WM2.00N27.00E8SESW"/>
    <n v="4647.3719030000002"/>
    <n v="1380733.6680680001"/>
    <n v="31.697283472635448"/>
  </r>
  <r>
    <n v="95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2"/>
    <s v="WM"/>
    <x v="1"/>
    <x v="0"/>
    <x v="1"/>
    <x v="0"/>
    <x v="21"/>
    <x v="1"/>
    <x v="3"/>
    <s v="SESW"/>
    <s v="BLM"/>
    <s v="WM2.00N27.00E"/>
    <s v="WM2.00N27.00E8"/>
    <s v="WM2.00N27.00E8SESW"/>
    <n v="4647.3719030000002"/>
    <n v="1380733.6680680001"/>
    <n v="31.697283472635448"/>
  </r>
  <r>
    <n v="117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2"/>
    <s v="WM"/>
    <x v="1"/>
    <x v="0"/>
    <x v="1"/>
    <x v="0"/>
    <x v="21"/>
    <x v="1"/>
    <x v="3"/>
    <s v="SESW"/>
    <s v="BLM"/>
    <s v="WM2.00N27.00E"/>
    <s v="WM2.00N27.00E8"/>
    <s v="WM2.00N27.00E8SESW"/>
    <n v="4647.3719030000002"/>
    <n v="1380733.6680680001"/>
    <n v="31.697283472635448"/>
  </r>
  <r>
    <n v="1362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52"/>
    <s v="WM"/>
    <x v="1"/>
    <x v="0"/>
    <x v="1"/>
    <x v="0"/>
    <x v="21"/>
    <x v="1"/>
    <x v="3"/>
    <s v="SESW"/>
    <s v="BLM"/>
    <s v="WM2.00N27.00E"/>
    <s v="WM2.00N27.00E8"/>
    <s v="WM2.00N27.00E8SESW"/>
    <n v="4647.3719030000002"/>
    <n v="1380733.6680680001"/>
    <n v="31.697283472635448"/>
  </r>
  <r>
    <n v="53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"/>
    <s v="WM"/>
    <x v="1"/>
    <x v="0"/>
    <x v="1"/>
    <x v="0"/>
    <x v="11"/>
    <x v="1"/>
    <x v="0"/>
    <s v="SWSW"/>
    <s v="BLM"/>
    <s v="WM2.00N27.00E"/>
    <s v="WM2.00N27.00E5"/>
    <s v="WM2.00N27.00E5SWSW"/>
    <n v="8380.1023789999999"/>
    <n v="1380852.5121619999"/>
    <n v="31.70001175762167"/>
  </r>
  <r>
    <n v="84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"/>
    <s v="WM"/>
    <x v="1"/>
    <x v="0"/>
    <x v="1"/>
    <x v="0"/>
    <x v="11"/>
    <x v="1"/>
    <x v="0"/>
    <s v="SWSW"/>
    <s v="BLM"/>
    <s v="WM2.00N27.00E"/>
    <s v="WM2.00N27.00E5"/>
    <s v="WM2.00N27.00E5SWSW"/>
    <n v="8380.1023789999999"/>
    <n v="1380852.5121619999"/>
    <n v="31.70001175762167"/>
  </r>
  <r>
    <n v="106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"/>
    <s v="WM"/>
    <x v="1"/>
    <x v="0"/>
    <x v="1"/>
    <x v="0"/>
    <x v="11"/>
    <x v="1"/>
    <x v="0"/>
    <s v="SWSW"/>
    <s v="BLM"/>
    <s v="WM2.00N27.00E"/>
    <s v="WM2.00N27.00E5"/>
    <s v="WM2.00N27.00E5SWSW"/>
    <n v="8380.1023789999999"/>
    <n v="1380852.5121619999"/>
    <n v="31.70001175762167"/>
  </r>
  <r>
    <n v="129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"/>
    <s v="WM"/>
    <x v="1"/>
    <x v="0"/>
    <x v="1"/>
    <x v="0"/>
    <x v="11"/>
    <x v="1"/>
    <x v="0"/>
    <s v="SWSW"/>
    <s v="BLM"/>
    <s v="WM2.00N27.00E"/>
    <s v="WM2.00N27.00E5"/>
    <s v="WM2.00N27.00E5SWSW"/>
    <n v="8380.1023789999999"/>
    <n v="1380852.5121619999"/>
    <n v="31.70001175762167"/>
  </r>
  <r>
    <n v="1403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14"/>
    <s v="WM"/>
    <x v="1"/>
    <x v="0"/>
    <x v="1"/>
    <x v="0"/>
    <x v="11"/>
    <x v="1"/>
    <x v="0"/>
    <s v="SWSW"/>
    <s v="BLM"/>
    <s v="WM2.00N27.00E"/>
    <s v="WM2.00N27.00E5"/>
    <s v="WM2.00N27.00E5SWSW"/>
    <n v="8380.1023789999999"/>
    <n v="1380852.5121619999"/>
    <n v="31.70001175762167"/>
  </r>
  <r>
    <n v="61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4"/>
    <s v="WM"/>
    <x v="0"/>
    <x v="0"/>
    <x v="1"/>
    <x v="0"/>
    <x v="22"/>
    <x v="0"/>
    <x v="2"/>
    <s v="NWNW"/>
    <s v="BLM"/>
    <s v="WM3.00N27.00E"/>
    <s v="WM3.00N27.00E34"/>
    <s v="WM3.00N27.00E34NWNW"/>
    <n v="4713.0673850000003"/>
    <n v="1383773.0169599999"/>
    <n v="31.767057322314049"/>
  </r>
  <r>
    <n v="70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14"/>
    <s v="WM"/>
    <x v="0"/>
    <x v="0"/>
    <x v="1"/>
    <x v="0"/>
    <x v="22"/>
    <x v="0"/>
    <x v="2"/>
    <s v="NWNW"/>
    <s v="BLM"/>
    <s v="WM3.00N27.00E"/>
    <s v="WM3.00N27.00E34"/>
    <s v="WM3.00N27.00E34NWNW"/>
    <n v="4713.0673850000003"/>
    <n v="1383773.0169599999"/>
    <n v="31.767057322314049"/>
  </r>
  <r>
    <n v="93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14"/>
    <s v="WM"/>
    <x v="0"/>
    <x v="0"/>
    <x v="1"/>
    <x v="0"/>
    <x v="22"/>
    <x v="0"/>
    <x v="2"/>
    <s v="NWNW"/>
    <s v="BLM"/>
    <s v="WM3.00N27.00E"/>
    <s v="WM3.00N27.00E34"/>
    <s v="WM3.00N27.00E34NWNW"/>
    <n v="4713.0673850000003"/>
    <n v="1383773.0169599999"/>
    <n v="31.767057322314049"/>
  </r>
  <r>
    <n v="115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14"/>
    <s v="WM"/>
    <x v="0"/>
    <x v="0"/>
    <x v="1"/>
    <x v="0"/>
    <x v="22"/>
    <x v="0"/>
    <x v="2"/>
    <s v="NWNW"/>
    <s v="BLM"/>
    <s v="WM3.00N27.00E"/>
    <s v="WM3.00N27.00E34"/>
    <s v="WM3.00N27.00E34NWNW"/>
    <n v="4713.0673850000003"/>
    <n v="1383773.0169599999"/>
    <n v="31.767057322314049"/>
  </r>
  <r>
    <n v="107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66"/>
    <s v="WM"/>
    <x v="0"/>
    <x v="0"/>
    <x v="2"/>
    <x v="0"/>
    <x v="18"/>
    <x v="3"/>
    <x v="0"/>
    <s v="SWNE"/>
    <s v="BLM"/>
    <s v="WM3.00N26.00E"/>
    <s v="WM3.00N26.00E24"/>
    <s v="WM3.00N26.00E24SWNE"/>
    <n v="4716.5248899999997"/>
    <n v="1386522.9395349999"/>
    <n v="31.830186858011935"/>
  </r>
  <r>
    <n v="17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66"/>
    <s v="WM"/>
    <x v="0"/>
    <x v="0"/>
    <x v="2"/>
    <x v="0"/>
    <x v="18"/>
    <x v="3"/>
    <x v="0"/>
    <s v="SWNE"/>
    <s v="BLM"/>
    <s v="WM3.00N26.00E"/>
    <s v="WM3.00N26.00E24"/>
    <s v="WM3.00N26.00E24SWNE"/>
    <n v="4716.5248780000002"/>
    <n v="1386522.9404569999"/>
    <n v="31.830186879178143"/>
  </r>
  <r>
    <n v="218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66"/>
    <s v="WM"/>
    <x v="0"/>
    <x v="0"/>
    <x v="2"/>
    <x v="0"/>
    <x v="18"/>
    <x v="3"/>
    <x v="0"/>
    <s v="SWNE"/>
    <s v="BLM"/>
    <s v="WM3.00N26.00E"/>
    <s v="WM3.00N26.00E24"/>
    <s v="WM3.00N26.00E24SWNE"/>
    <n v="4716.5248780000002"/>
    <n v="1386522.9404569999"/>
    <n v="31.830186879178143"/>
  </r>
  <r>
    <n v="31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75"/>
    <s v="WM"/>
    <x v="0"/>
    <x v="0"/>
    <x v="2"/>
    <x v="0"/>
    <x v="18"/>
    <x v="1"/>
    <x v="1"/>
    <s v="NESW"/>
    <s v="BLM"/>
    <s v="WM3.00N26.00E"/>
    <s v="WM3.00N26.00E24"/>
    <s v="WM3.00N26.00E24NESW"/>
    <n v="8736.6562830000003"/>
    <n v="1388238.426031"/>
    <n v="31.869569008976125"/>
  </r>
  <r>
    <n v="47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5"/>
    <s v="WM"/>
    <x v="0"/>
    <x v="0"/>
    <x v="2"/>
    <x v="0"/>
    <x v="18"/>
    <x v="1"/>
    <x v="1"/>
    <s v="NESW"/>
    <s v="BLM"/>
    <s v="WM3.00N26.00E"/>
    <s v="WM3.00N26.00E24"/>
    <s v="WM3.00N26.00E24NESW"/>
    <n v="8736.6562830000003"/>
    <n v="1388238.426031"/>
    <n v="31.869569008976125"/>
  </r>
  <r>
    <n v="75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5"/>
    <s v="WM"/>
    <x v="0"/>
    <x v="0"/>
    <x v="2"/>
    <x v="0"/>
    <x v="18"/>
    <x v="1"/>
    <x v="1"/>
    <s v="NESW"/>
    <s v="BLM"/>
    <s v="WM3.00N26.00E"/>
    <s v="WM3.00N26.00E24"/>
    <s v="WM3.00N26.00E24NESW"/>
    <n v="8736.6562830000003"/>
    <n v="1388238.426031"/>
    <n v="31.869569008976125"/>
  </r>
  <r>
    <n v="98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5"/>
    <s v="WM"/>
    <x v="0"/>
    <x v="0"/>
    <x v="2"/>
    <x v="0"/>
    <x v="18"/>
    <x v="1"/>
    <x v="1"/>
    <s v="NESW"/>
    <s v="BLM"/>
    <s v="WM3.00N26.00E"/>
    <s v="WM3.00N26.00E24"/>
    <s v="WM3.00N26.00E24NESW"/>
    <n v="8736.6562830000003"/>
    <n v="1388238.426031"/>
    <n v="31.869569008976125"/>
  </r>
  <r>
    <n v="121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5"/>
    <s v="WM"/>
    <x v="0"/>
    <x v="0"/>
    <x v="2"/>
    <x v="0"/>
    <x v="18"/>
    <x v="1"/>
    <x v="1"/>
    <s v="NESW"/>
    <s v="BLM"/>
    <s v="WM3.00N26.00E"/>
    <s v="WM3.00N26.00E24"/>
    <s v="WM3.00N26.00E24NESW"/>
    <n v="8736.6562830000003"/>
    <n v="1388238.426031"/>
    <n v="31.869569008976125"/>
  </r>
  <r>
    <n v="55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8"/>
    <s v="WM"/>
    <x v="1"/>
    <x v="0"/>
    <x v="1"/>
    <x v="0"/>
    <x v="20"/>
    <x v="3"/>
    <x v="1"/>
    <s v="NENE"/>
    <s v="BLM"/>
    <s v="WM2.00N27.00E"/>
    <s v="WM2.00N27.00E7"/>
    <s v="WM2.00N27.00E7NENE"/>
    <n v="7069.3574239999998"/>
    <n v="1393512.970803"/>
    <n v="31.990655895385675"/>
  </r>
  <r>
    <n v="83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8"/>
    <s v="WM"/>
    <x v="1"/>
    <x v="0"/>
    <x v="1"/>
    <x v="0"/>
    <x v="20"/>
    <x v="3"/>
    <x v="1"/>
    <s v="NENE"/>
    <s v="BLM"/>
    <s v="WM2.00N27.00E"/>
    <s v="WM2.00N27.00E7"/>
    <s v="WM2.00N27.00E7NENE"/>
    <n v="7069.3574239999998"/>
    <n v="1393512.970803"/>
    <n v="31.990655895385675"/>
  </r>
  <r>
    <n v="106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8"/>
    <s v="WM"/>
    <x v="1"/>
    <x v="0"/>
    <x v="1"/>
    <x v="0"/>
    <x v="20"/>
    <x v="3"/>
    <x v="1"/>
    <s v="NENE"/>
    <s v="BLM"/>
    <s v="WM2.00N27.00E"/>
    <s v="WM2.00N27.00E7"/>
    <s v="WM2.00N27.00E7NENE"/>
    <n v="7069.3574239999998"/>
    <n v="1393512.970803"/>
    <n v="31.990655895385675"/>
  </r>
  <r>
    <n v="129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8"/>
    <s v="WM"/>
    <x v="1"/>
    <x v="0"/>
    <x v="1"/>
    <x v="0"/>
    <x v="20"/>
    <x v="3"/>
    <x v="1"/>
    <s v="NENE"/>
    <s v="BLM"/>
    <s v="WM2.00N27.00E"/>
    <s v="WM2.00N27.00E7"/>
    <s v="WM2.00N27.00E7NENE"/>
    <n v="7069.3574239999998"/>
    <n v="1393512.970803"/>
    <n v="31.990655895385675"/>
  </r>
  <r>
    <n v="1400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8"/>
    <s v="WM"/>
    <x v="1"/>
    <x v="0"/>
    <x v="1"/>
    <x v="0"/>
    <x v="20"/>
    <x v="3"/>
    <x v="1"/>
    <s v="NENE"/>
    <s v="BLM"/>
    <s v="WM2.00N27.00E"/>
    <s v="WM2.00N27.00E7"/>
    <s v="WM2.00N27.00E7NENE"/>
    <n v="7069.3574239999998"/>
    <n v="1393512.970803"/>
    <n v="31.990655895385675"/>
  </r>
  <r>
    <n v="56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4"/>
    <s v="WM"/>
    <x v="1"/>
    <x v="0"/>
    <x v="1"/>
    <x v="0"/>
    <x v="21"/>
    <x v="0"/>
    <x v="3"/>
    <s v="SENW"/>
    <s v="BLM"/>
    <s v="WM2.00N27.00E"/>
    <s v="WM2.00N27.00E8"/>
    <s v="WM2.00N27.00E8SENW"/>
    <n v="7600.885115"/>
    <n v="1396653.2555239999"/>
    <n v="32.062746912855829"/>
  </r>
  <r>
    <n v="72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4"/>
    <s v="WM"/>
    <x v="1"/>
    <x v="0"/>
    <x v="1"/>
    <x v="0"/>
    <x v="21"/>
    <x v="0"/>
    <x v="3"/>
    <s v="SENW"/>
    <s v="BLM"/>
    <s v="WM2.00N27.00E"/>
    <s v="WM2.00N27.00E8"/>
    <s v="WM2.00N27.00E8SENW"/>
    <n v="7600.885115"/>
    <n v="1396653.2555239999"/>
    <n v="32.062746912855829"/>
  </r>
  <r>
    <n v="95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4"/>
    <s v="WM"/>
    <x v="1"/>
    <x v="0"/>
    <x v="1"/>
    <x v="0"/>
    <x v="21"/>
    <x v="0"/>
    <x v="3"/>
    <s v="SENW"/>
    <s v="BLM"/>
    <s v="WM2.00N27.00E"/>
    <s v="WM2.00N27.00E8"/>
    <s v="WM2.00N27.00E8SENW"/>
    <n v="7600.885115"/>
    <n v="1396653.2555239999"/>
    <n v="32.062746912855829"/>
  </r>
  <r>
    <n v="118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4"/>
    <s v="WM"/>
    <x v="1"/>
    <x v="0"/>
    <x v="1"/>
    <x v="0"/>
    <x v="21"/>
    <x v="0"/>
    <x v="3"/>
    <s v="SENW"/>
    <s v="BLM"/>
    <s v="WM2.00N27.00E"/>
    <s v="WM2.00N27.00E8"/>
    <s v="WM2.00N27.00E8SENW"/>
    <n v="7600.885115"/>
    <n v="1396653.2555239999"/>
    <n v="32.062746912855829"/>
  </r>
  <r>
    <n v="1365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44"/>
    <s v="WM"/>
    <x v="1"/>
    <x v="0"/>
    <x v="1"/>
    <x v="0"/>
    <x v="21"/>
    <x v="0"/>
    <x v="3"/>
    <s v="SENW"/>
    <s v="BLM"/>
    <s v="WM2.00N27.00E"/>
    <s v="WM2.00N27.00E8"/>
    <s v="WM2.00N27.00E8SENW"/>
    <n v="7600.885115"/>
    <n v="1396653.2555239999"/>
    <n v="32.062746912855829"/>
  </r>
  <r>
    <n v="131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84"/>
    <s v="WM"/>
    <x v="0"/>
    <x v="0"/>
    <x v="2"/>
    <x v="0"/>
    <x v="8"/>
    <x v="0"/>
    <x v="2"/>
    <s v="NWNW"/>
    <s v="BLM"/>
    <s v="WM3.00N26.00E"/>
    <s v="WM3.00N26.00E25"/>
    <s v="WM3.00N26.00E25NWNW"/>
    <n v="7080.1092479999998"/>
    <n v="1398406.11625"/>
    <n v="32.102987058080807"/>
  </r>
  <r>
    <n v="33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84"/>
    <s v="WM"/>
    <x v="0"/>
    <x v="0"/>
    <x v="2"/>
    <x v="0"/>
    <x v="8"/>
    <x v="0"/>
    <x v="2"/>
    <s v="NWNW"/>
    <s v="BLM"/>
    <s v="WM3.00N26.00E"/>
    <s v="WM3.00N26.00E25"/>
    <s v="WM3.00N26.00E25NWNW"/>
    <n v="7080.1085489999996"/>
    <n v="1398406.2993940001"/>
    <n v="32.102991262488523"/>
  </r>
  <r>
    <n v="257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84"/>
    <s v="WM"/>
    <x v="0"/>
    <x v="0"/>
    <x v="2"/>
    <x v="0"/>
    <x v="8"/>
    <x v="0"/>
    <x v="2"/>
    <s v="NWNW"/>
    <s v="BLM"/>
    <s v="WM3.00N26.00E"/>
    <s v="WM3.00N26.00E25"/>
    <s v="WM3.00N26.00E25NWNW"/>
    <n v="7080.1085489999996"/>
    <n v="1398406.2993940001"/>
    <n v="32.102991262488523"/>
  </r>
  <r>
    <n v="162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98"/>
    <s v="WM"/>
    <x v="0"/>
    <x v="0"/>
    <x v="1"/>
    <x v="0"/>
    <x v="9"/>
    <x v="3"/>
    <x v="0"/>
    <s v="SWNE"/>
    <s v="BLM"/>
    <s v="WM3.00N27.00E"/>
    <s v="WM3.00N27.00E30"/>
    <s v="WM3.00N27.00E30SWNE"/>
    <n v="4663.1612359999999"/>
    <n v="1401688.0714100001"/>
    <n v="32.178330381313131"/>
  </r>
  <r>
    <n v="229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98"/>
    <s v="WM"/>
    <x v="0"/>
    <x v="0"/>
    <x v="1"/>
    <x v="0"/>
    <x v="9"/>
    <x v="3"/>
    <x v="0"/>
    <s v="SWNE"/>
    <s v="BLM"/>
    <s v="WM3.00N27.00E"/>
    <s v="WM3.00N27.00E30"/>
    <s v="WM3.00N27.00E30SWNE"/>
    <n v="4663.1620929999999"/>
    <n v="1401688.2619950001"/>
    <n v="32.178334756542704"/>
  </r>
  <r>
    <n v="1323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98"/>
    <s v="WM"/>
    <x v="0"/>
    <x v="0"/>
    <x v="1"/>
    <x v="0"/>
    <x v="9"/>
    <x v="3"/>
    <x v="0"/>
    <s v="SWNE"/>
    <s v="BLM"/>
    <s v="WM3.00N27.00E"/>
    <s v="WM3.00N27.00E30"/>
    <s v="WM3.00N27.00E30SWNE"/>
    <n v="4663.1620929999999"/>
    <n v="1401688.2619950001"/>
    <n v="32.178334756542704"/>
  </r>
  <r>
    <n v="16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65"/>
    <s v="WM"/>
    <x v="0"/>
    <x v="0"/>
    <x v="2"/>
    <x v="0"/>
    <x v="18"/>
    <x v="3"/>
    <x v="3"/>
    <s v="SENE"/>
    <s v="BLM"/>
    <s v="WM3.00N26.00E"/>
    <s v="WM3.00N26.00E24"/>
    <s v="WM3.00N26.00E24SENE"/>
    <n v="5627.6990450000003"/>
    <n v="1408385.252352"/>
    <n v="32.332076500275484"/>
  </r>
  <r>
    <n v="222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65"/>
    <s v="WM"/>
    <x v="0"/>
    <x v="0"/>
    <x v="2"/>
    <x v="0"/>
    <x v="18"/>
    <x v="3"/>
    <x v="3"/>
    <s v="SENE"/>
    <s v="BLM"/>
    <s v="WM3.00N26.00E"/>
    <s v="WM3.00N26.00E24"/>
    <s v="WM3.00N26.00E24SENE"/>
    <n v="5627.6990450000003"/>
    <n v="1408385.252352"/>
    <n v="32.332076500275484"/>
  </r>
  <r>
    <n v="111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65"/>
    <s v="WM"/>
    <x v="0"/>
    <x v="0"/>
    <x v="2"/>
    <x v="0"/>
    <x v="18"/>
    <x v="3"/>
    <x v="3"/>
    <s v="SENE"/>
    <s v="BLM"/>
    <s v="WM3.00N26.00E"/>
    <s v="WM3.00N26.00E24"/>
    <s v="WM3.00N26.00E24SENE"/>
    <n v="5627.6996900000004"/>
    <n v="1408385.252632"/>
    <n v="32.332076506703395"/>
  </r>
  <r>
    <n v="324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65"/>
    <s v="WM"/>
    <x v="0"/>
    <x v="0"/>
    <x v="2"/>
    <x v="0"/>
    <x v="18"/>
    <x v="3"/>
    <x v="3"/>
    <s v="SENE"/>
    <s v="BLM"/>
    <s v="WM3.00N26.00E"/>
    <s v="WM3.00N26.00E24"/>
    <s v="WM3.00N26.00E24SENE"/>
    <n v="5471.3531430000003"/>
    <n v="1417797.913962"/>
    <n v="32.548161477548213"/>
  </r>
  <r>
    <n v="47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65"/>
    <s v="WM"/>
    <x v="0"/>
    <x v="0"/>
    <x v="2"/>
    <x v="0"/>
    <x v="18"/>
    <x v="3"/>
    <x v="3"/>
    <s v="SENE"/>
    <s v="BLM"/>
    <s v="WM3.00N26.00E"/>
    <s v="WM3.00N26.00E24"/>
    <s v="WM3.00N26.00E24SENE"/>
    <n v="5471.3531430000003"/>
    <n v="1417797.913962"/>
    <n v="32.548161477548213"/>
  </r>
  <r>
    <n v="76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65"/>
    <s v="WM"/>
    <x v="0"/>
    <x v="0"/>
    <x v="2"/>
    <x v="0"/>
    <x v="18"/>
    <x v="3"/>
    <x v="3"/>
    <s v="SENE"/>
    <s v="BLM"/>
    <s v="WM3.00N26.00E"/>
    <s v="WM3.00N26.00E24"/>
    <s v="WM3.00N26.00E24SENE"/>
    <n v="5471.3531430000003"/>
    <n v="1417797.913962"/>
    <n v="32.548161477548213"/>
  </r>
  <r>
    <n v="99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65"/>
    <s v="WM"/>
    <x v="0"/>
    <x v="0"/>
    <x v="2"/>
    <x v="0"/>
    <x v="18"/>
    <x v="3"/>
    <x v="3"/>
    <s v="SENE"/>
    <s v="BLM"/>
    <s v="WM3.00N26.00E"/>
    <s v="WM3.00N26.00E24"/>
    <s v="WM3.00N26.00E24SENE"/>
    <n v="5471.3531430000003"/>
    <n v="1417797.913962"/>
    <n v="32.548161477548213"/>
  </r>
  <r>
    <n v="121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65"/>
    <s v="WM"/>
    <x v="0"/>
    <x v="0"/>
    <x v="2"/>
    <x v="0"/>
    <x v="18"/>
    <x v="3"/>
    <x v="3"/>
    <s v="SENE"/>
    <s v="BLM"/>
    <s v="WM3.00N26.00E"/>
    <s v="WM3.00N26.00E24"/>
    <s v="WM3.00N26.00E24SENE"/>
    <n v="5471.3531430000003"/>
    <n v="1417797.913962"/>
    <n v="32.548161477548213"/>
  </r>
  <r>
    <n v="99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70"/>
    <s v="WM"/>
    <x v="0"/>
    <x v="0"/>
    <x v="2"/>
    <x v="0"/>
    <x v="18"/>
    <x v="0"/>
    <x v="0"/>
    <s v="SWNW"/>
    <s v="BLM"/>
    <s v="WM3.00N26.00E"/>
    <s v="WM3.00N26.00E24"/>
    <s v="WM3.00N26.00E24SWNW"/>
    <n v="4767.1525929999998"/>
    <n v="1421639.6061549999"/>
    <n v="32.636354594926537"/>
  </r>
  <r>
    <n v="21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70"/>
    <s v="WM"/>
    <x v="0"/>
    <x v="0"/>
    <x v="2"/>
    <x v="0"/>
    <x v="18"/>
    <x v="0"/>
    <x v="0"/>
    <s v="SWNW"/>
    <s v="BLM"/>
    <s v="WM3.00N26.00E"/>
    <s v="WM3.00N26.00E24"/>
    <s v="WM3.00N26.00E24SWNW"/>
    <n v="4767.1522670000004"/>
    <n v="1421639.6095120001"/>
    <n v="32.636354671992656"/>
  </r>
  <r>
    <n v="210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70"/>
    <s v="WM"/>
    <x v="0"/>
    <x v="0"/>
    <x v="2"/>
    <x v="0"/>
    <x v="18"/>
    <x v="0"/>
    <x v="0"/>
    <s v="SWNW"/>
    <s v="BLM"/>
    <s v="WM3.00N26.00E"/>
    <s v="WM3.00N26.00E24"/>
    <s v="WM3.00N26.00E24SWNW"/>
    <n v="4767.1522670000004"/>
    <n v="1421639.6095120001"/>
    <n v="32.636354671992656"/>
  </r>
  <r>
    <n v="53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"/>
    <s v="WM"/>
    <x v="1"/>
    <x v="0"/>
    <x v="1"/>
    <x v="0"/>
    <x v="11"/>
    <x v="1"/>
    <x v="2"/>
    <s v="NWSW"/>
    <s v="BLM"/>
    <s v="WM2.00N27.00E"/>
    <s v="WM2.00N27.00E5"/>
    <s v="WM2.00N27.00E5NWSW"/>
    <n v="7425.9808190000003"/>
    <n v="1423096.7643319999"/>
    <n v="32.669806343709823"/>
  </r>
  <r>
    <n v="82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"/>
    <s v="WM"/>
    <x v="1"/>
    <x v="0"/>
    <x v="1"/>
    <x v="0"/>
    <x v="11"/>
    <x v="1"/>
    <x v="2"/>
    <s v="NWSW"/>
    <s v="BLM"/>
    <s v="WM2.00N27.00E"/>
    <s v="WM2.00N27.00E5"/>
    <s v="WM2.00N27.00E5NWSW"/>
    <n v="7425.9808190000003"/>
    <n v="1423096.7643319999"/>
    <n v="32.669806343709823"/>
  </r>
  <r>
    <n v="104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"/>
    <s v="WM"/>
    <x v="1"/>
    <x v="0"/>
    <x v="1"/>
    <x v="0"/>
    <x v="11"/>
    <x v="1"/>
    <x v="2"/>
    <s v="NWSW"/>
    <s v="BLM"/>
    <s v="WM2.00N27.00E"/>
    <s v="WM2.00N27.00E5"/>
    <s v="WM2.00N27.00E5NWSW"/>
    <n v="7425.9808190000003"/>
    <n v="1423096.7643319999"/>
    <n v="32.669806343709823"/>
  </r>
  <r>
    <n v="127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"/>
    <s v="WM"/>
    <x v="1"/>
    <x v="0"/>
    <x v="1"/>
    <x v="0"/>
    <x v="11"/>
    <x v="1"/>
    <x v="2"/>
    <s v="NWSW"/>
    <s v="BLM"/>
    <s v="WM2.00N27.00E"/>
    <s v="WM2.00N27.00E5"/>
    <s v="WM2.00N27.00E5NWSW"/>
    <n v="7425.9808190000003"/>
    <n v="1423096.7643319999"/>
    <n v="32.669806343709823"/>
  </r>
  <r>
    <n v="1383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12"/>
    <s v="WM"/>
    <x v="1"/>
    <x v="0"/>
    <x v="1"/>
    <x v="0"/>
    <x v="11"/>
    <x v="1"/>
    <x v="2"/>
    <s v="NWSW"/>
    <s v="BLM"/>
    <s v="WM2.00N27.00E"/>
    <s v="WM2.00N27.00E5"/>
    <s v="WM2.00N27.00E5NWSW"/>
    <n v="7425.9808190000003"/>
    <n v="1423096.7643319999"/>
    <n v="32.669806343709823"/>
  </r>
  <r>
    <n v="31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70"/>
    <s v="WM"/>
    <x v="0"/>
    <x v="0"/>
    <x v="2"/>
    <x v="0"/>
    <x v="18"/>
    <x v="0"/>
    <x v="0"/>
    <s v="SWNW"/>
    <s v="BLM"/>
    <s v="WM3.00N26.00E"/>
    <s v="WM3.00N26.00E24"/>
    <s v="WM3.00N26.00E24SWNW"/>
    <n v="4769.0830690000003"/>
    <n v="1423605.091888"/>
    <n v="32.681475938659318"/>
  </r>
  <r>
    <n v="75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0"/>
    <s v="WM"/>
    <x v="0"/>
    <x v="0"/>
    <x v="2"/>
    <x v="0"/>
    <x v="18"/>
    <x v="0"/>
    <x v="0"/>
    <s v="SWNW"/>
    <s v="BLM"/>
    <s v="WM3.00N26.00E"/>
    <s v="WM3.00N26.00E24"/>
    <s v="WM3.00N26.00E24SWNW"/>
    <n v="4769.0830690000003"/>
    <n v="1423605.091888"/>
    <n v="32.681475938659318"/>
  </r>
  <r>
    <n v="98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0"/>
    <s v="WM"/>
    <x v="0"/>
    <x v="0"/>
    <x v="2"/>
    <x v="0"/>
    <x v="18"/>
    <x v="0"/>
    <x v="0"/>
    <s v="SWNW"/>
    <s v="BLM"/>
    <s v="WM3.00N26.00E"/>
    <s v="WM3.00N26.00E24"/>
    <s v="WM3.00N26.00E24SWNW"/>
    <n v="4769.0830690000003"/>
    <n v="1423605.091888"/>
    <n v="32.681475938659318"/>
  </r>
  <r>
    <n v="120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0"/>
    <s v="WM"/>
    <x v="0"/>
    <x v="0"/>
    <x v="2"/>
    <x v="0"/>
    <x v="18"/>
    <x v="0"/>
    <x v="0"/>
    <s v="SWNW"/>
    <s v="BLM"/>
    <s v="WM3.00N26.00E"/>
    <s v="WM3.00N26.00E24"/>
    <s v="WM3.00N26.00E24SWNW"/>
    <n v="4769.0830690000003"/>
    <n v="1423605.091888"/>
    <n v="32.681475938659318"/>
  </r>
  <r>
    <n v="46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0"/>
    <s v="WM"/>
    <x v="0"/>
    <x v="0"/>
    <x v="2"/>
    <x v="0"/>
    <x v="18"/>
    <x v="0"/>
    <x v="0"/>
    <s v="SWNW"/>
    <s v="BLM"/>
    <s v="WM3.00N26.00E"/>
    <s v="WM3.00N26.00E24"/>
    <s v="WM3.00N26.00E24SWNW"/>
    <n v="4769.0830749999996"/>
    <n v="1423605.0932140001"/>
    <n v="32.681475969100092"/>
  </r>
  <r>
    <n v="54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"/>
    <s v="WM"/>
    <x v="1"/>
    <x v="0"/>
    <x v="1"/>
    <x v="0"/>
    <x v="13"/>
    <x v="2"/>
    <x v="2"/>
    <s v="NWSE"/>
    <s v="BLM"/>
    <s v="WM2.00N27.00E"/>
    <s v="WM2.00N27.00E6"/>
    <s v="WM2.00N27.00E6NWSE"/>
    <n v="7208.5927160000001"/>
    <n v="1430463.757828"/>
    <n v="32.838929243067035"/>
  </r>
  <r>
    <n v="81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1"/>
    <s v="WM"/>
    <x v="1"/>
    <x v="0"/>
    <x v="1"/>
    <x v="0"/>
    <x v="13"/>
    <x v="2"/>
    <x v="2"/>
    <s v="NWSE"/>
    <s v="BLM"/>
    <s v="WM2.00N27.00E"/>
    <s v="WM2.00N27.00E6"/>
    <s v="WM2.00N27.00E6NWSE"/>
    <n v="7208.5927160000001"/>
    <n v="1430463.757828"/>
    <n v="32.838929243067035"/>
  </r>
  <r>
    <n v="104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1"/>
    <s v="WM"/>
    <x v="1"/>
    <x v="0"/>
    <x v="1"/>
    <x v="0"/>
    <x v="13"/>
    <x v="2"/>
    <x v="2"/>
    <s v="NWSE"/>
    <s v="BLM"/>
    <s v="WM2.00N27.00E"/>
    <s v="WM2.00N27.00E6"/>
    <s v="WM2.00N27.00E6NWSE"/>
    <n v="7208.5927160000001"/>
    <n v="1430463.757828"/>
    <n v="32.838929243067035"/>
  </r>
  <r>
    <n v="127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1"/>
    <s v="WM"/>
    <x v="1"/>
    <x v="0"/>
    <x v="1"/>
    <x v="0"/>
    <x v="13"/>
    <x v="2"/>
    <x v="2"/>
    <s v="NWSE"/>
    <s v="BLM"/>
    <s v="WM2.00N27.00E"/>
    <s v="WM2.00N27.00E6"/>
    <s v="WM2.00N27.00E6NWSE"/>
    <n v="7208.5927160000001"/>
    <n v="1430463.757828"/>
    <n v="32.838929243067035"/>
  </r>
  <r>
    <n v="1380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1"/>
    <s v="WM"/>
    <x v="1"/>
    <x v="0"/>
    <x v="1"/>
    <x v="0"/>
    <x v="13"/>
    <x v="2"/>
    <x v="2"/>
    <s v="NWSE"/>
    <s v="BLM"/>
    <s v="WM2.00N27.00E"/>
    <s v="WM2.00N27.00E6"/>
    <s v="WM2.00N27.00E6NWSE"/>
    <n v="7208.5927160000001"/>
    <n v="1430463.757828"/>
    <n v="32.838929243067035"/>
  </r>
  <r>
    <n v="38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20"/>
    <s v="WM"/>
    <x v="0"/>
    <x v="0"/>
    <x v="1"/>
    <x v="0"/>
    <x v="17"/>
    <x v="3"/>
    <x v="2"/>
    <s v="NWNE"/>
    <s v="BLM"/>
    <s v="WM3.00N27.00E"/>
    <s v="WM3.00N27.00E19"/>
    <s v="WM3.00N27.00E19NWNE"/>
    <n v="4676.5353189999996"/>
    <n v="1434984.112768"/>
    <n v="32.942702313314967"/>
  </r>
  <r>
    <n v="46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0"/>
    <s v="WM"/>
    <x v="0"/>
    <x v="0"/>
    <x v="1"/>
    <x v="0"/>
    <x v="17"/>
    <x v="3"/>
    <x v="2"/>
    <s v="NWNE"/>
    <s v="BLM"/>
    <s v="WM3.00N27.00E"/>
    <s v="WM3.00N27.00E19"/>
    <s v="WM3.00N27.00E19NWNE"/>
    <n v="4676.5353189999996"/>
    <n v="1434984.112768"/>
    <n v="32.942702313314967"/>
  </r>
  <r>
    <n v="74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0"/>
    <s v="WM"/>
    <x v="0"/>
    <x v="0"/>
    <x v="1"/>
    <x v="0"/>
    <x v="17"/>
    <x v="3"/>
    <x v="2"/>
    <s v="NWNE"/>
    <s v="BLM"/>
    <s v="WM3.00N27.00E"/>
    <s v="WM3.00N27.00E19"/>
    <s v="WM3.00N27.00E19NWNE"/>
    <n v="4676.5353189999996"/>
    <n v="1434984.112768"/>
    <n v="32.942702313314967"/>
  </r>
  <r>
    <n v="97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0"/>
    <s v="WM"/>
    <x v="0"/>
    <x v="0"/>
    <x v="1"/>
    <x v="0"/>
    <x v="17"/>
    <x v="3"/>
    <x v="2"/>
    <s v="NWNE"/>
    <s v="BLM"/>
    <s v="WM3.00N27.00E"/>
    <s v="WM3.00N27.00E19"/>
    <s v="WM3.00N27.00E19NWNE"/>
    <n v="4676.5353189999996"/>
    <n v="1434984.112768"/>
    <n v="32.942702313314967"/>
  </r>
  <r>
    <n v="120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0"/>
    <s v="WM"/>
    <x v="0"/>
    <x v="0"/>
    <x v="1"/>
    <x v="0"/>
    <x v="17"/>
    <x v="3"/>
    <x v="2"/>
    <s v="NWNE"/>
    <s v="BLM"/>
    <s v="WM3.00N27.00E"/>
    <s v="WM3.00N27.00E19"/>
    <s v="WM3.00N27.00E19NWNE"/>
    <n v="4676.5353189999996"/>
    <n v="1434984.112768"/>
    <n v="32.942702313314967"/>
  </r>
  <r>
    <n v="234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95"/>
    <s v="WM"/>
    <x v="0"/>
    <x v="0"/>
    <x v="1"/>
    <x v="0"/>
    <x v="9"/>
    <x v="3"/>
    <x v="1"/>
    <s v="NENE"/>
    <s v="BLM"/>
    <s v="WM3.00N27.00E"/>
    <s v="WM3.00N27.00E30"/>
    <s v="WM3.00N27.00E30NENE"/>
    <n v="7457.050921"/>
    <n v="1444482.9977140001"/>
    <n v="33.160766706014691"/>
  </r>
  <r>
    <n v="119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95"/>
    <s v="WM"/>
    <x v="0"/>
    <x v="0"/>
    <x v="1"/>
    <x v="0"/>
    <x v="9"/>
    <x v="3"/>
    <x v="1"/>
    <s v="NENE"/>
    <s v="BLM"/>
    <s v="WM3.00N27.00E"/>
    <s v="WM3.00N27.00E30"/>
    <s v="WM3.00N27.00E30NENE"/>
    <n v="7457.0513490000003"/>
    <n v="1444483.208782"/>
    <n v="33.160771551469239"/>
  </r>
  <r>
    <n v="44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6"/>
    <s v="WM"/>
    <x v="0"/>
    <x v="0"/>
    <x v="1"/>
    <x v="0"/>
    <x v="10"/>
    <x v="0"/>
    <x v="0"/>
    <s v="SWNW"/>
    <s v="BLM"/>
    <s v="WM3.00N27.00E"/>
    <s v="WM3.00N27.00E21"/>
    <s v="WM3.00N27.00E21SWNW"/>
    <n v="6213.3465150000002"/>
    <n v="1449558.2655430001"/>
    <n v="33.277278823301195"/>
  </r>
  <r>
    <n v="68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6"/>
    <s v="WM"/>
    <x v="0"/>
    <x v="0"/>
    <x v="1"/>
    <x v="0"/>
    <x v="10"/>
    <x v="0"/>
    <x v="0"/>
    <s v="SWNW"/>
    <s v="BLM"/>
    <s v="WM3.00N27.00E"/>
    <s v="WM3.00N27.00E21"/>
    <s v="WM3.00N27.00E21SWNW"/>
    <n v="6213.3465150000002"/>
    <n v="1449558.2655430001"/>
    <n v="33.277278823301195"/>
  </r>
  <r>
    <n v="91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6"/>
    <s v="WM"/>
    <x v="0"/>
    <x v="0"/>
    <x v="1"/>
    <x v="0"/>
    <x v="10"/>
    <x v="0"/>
    <x v="0"/>
    <s v="SWNW"/>
    <s v="BLM"/>
    <s v="WM3.00N27.00E"/>
    <s v="WM3.00N27.00E21"/>
    <s v="WM3.00N27.00E21SWNW"/>
    <n v="6213.3465150000002"/>
    <n v="1449558.2655430001"/>
    <n v="33.277278823301195"/>
  </r>
  <r>
    <n v="114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6"/>
    <s v="WM"/>
    <x v="0"/>
    <x v="0"/>
    <x v="1"/>
    <x v="0"/>
    <x v="10"/>
    <x v="0"/>
    <x v="0"/>
    <s v="SWNW"/>
    <s v="BLM"/>
    <s v="WM3.00N27.00E"/>
    <s v="WM3.00N27.00E21"/>
    <s v="WM3.00N27.00E21SWNW"/>
    <n v="6213.3465150000002"/>
    <n v="1449558.2655430001"/>
    <n v="33.277278823301195"/>
  </r>
  <r>
    <n v="51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4"/>
    <s v="WM"/>
    <x v="0"/>
    <x v="0"/>
    <x v="2"/>
    <x v="0"/>
    <x v="8"/>
    <x v="0"/>
    <x v="2"/>
    <s v="NWNW"/>
    <s v="BLM"/>
    <s v="WM3.00N26.00E"/>
    <s v="WM3.00N26.00E25"/>
    <s v="WM3.00N26.00E25NWNW"/>
    <n v="7284.9423999999999"/>
    <n v="1460754.568101"/>
    <n v="33.534310562465564"/>
  </r>
  <r>
    <n v="35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84"/>
    <s v="WM"/>
    <x v="0"/>
    <x v="0"/>
    <x v="2"/>
    <x v="0"/>
    <x v="8"/>
    <x v="0"/>
    <x v="2"/>
    <s v="NWNW"/>
    <s v="BLM"/>
    <s v="WM3.00N26.00E"/>
    <s v="WM3.00N26.00E25"/>
    <s v="WM3.00N26.00E25NWNW"/>
    <n v="7284.9450180000003"/>
    <n v="1460755.56788"/>
    <n v="33.534333514233239"/>
  </r>
  <r>
    <n v="80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4"/>
    <s v="WM"/>
    <x v="0"/>
    <x v="0"/>
    <x v="2"/>
    <x v="0"/>
    <x v="8"/>
    <x v="0"/>
    <x v="2"/>
    <s v="NWNW"/>
    <s v="BLM"/>
    <s v="WM3.00N26.00E"/>
    <s v="WM3.00N26.00E25"/>
    <s v="WM3.00N26.00E25NWNW"/>
    <n v="7284.9450180000003"/>
    <n v="1460755.56788"/>
    <n v="33.534333514233239"/>
  </r>
  <r>
    <n v="102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4"/>
    <s v="WM"/>
    <x v="0"/>
    <x v="0"/>
    <x v="2"/>
    <x v="0"/>
    <x v="8"/>
    <x v="0"/>
    <x v="2"/>
    <s v="NWNW"/>
    <s v="BLM"/>
    <s v="WM3.00N26.00E"/>
    <s v="WM3.00N26.00E25"/>
    <s v="WM3.00N26.00E25NWNW"/>
    <n v="7284.9450180000003"/>
    <n v="1460755.56788"/>
    <n v="33.534333514233239"/>
  </r>
  <r>
    <n v="125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4"/>
    <s v="WM"/>
    <x v="0"/>
    <x v="0"/>
    <x v="2"/>
    <x v="0"/>
    <x v="8"/>
    <x v="0"/>
    <x v="2"/>
    <s v="NWNW"/>
    <s v="BLM"/>
    <s v="WM3.00N26.00E"/>
    <s v="WM3.00N26.00E25"/>
    <s v="WM3.00N26.00E25NWNW"/>
    <n v="7284.9450180000003"/>
    <n v="1460755.56788"/>
    <n v="33.534333514233239"/>
  </r>
  <r>
    <n v="318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69"/>
    <s v="WM"/>
    <x v="0"/>
    <x v="0"/>
    <x v="2"/>
    <x v="0"/>
    <x v="18"/>
    <x v="0"/>
    <x v="3"/>
    <s v="SENW"/>
    <s v="BLM"/>
    <s v="WM3.00N26.00E"/>
    <s v="WM3.00N26.00E24"/>
    <s v="WM3.00N26.00E24SENW"/>
    <n v="6171.9727000000003"/>
    <n v="1462161.5627590001"/>
    <n v="33.566610715312216"/>
  </r>
  <r>
    <n v="47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69"/>
    <s v="WM"/>
    <x v="0"/>
    <x v="0"/>
    <x v="2"/>
    <x v="0"/>
    <x v="18"/>
    <x v="0"/>
    <x v="3"/>
    <s v="SENW"/>
    <s v="BLM"/>
    <s v="WM3.00N26.00E"/>
    <s v="WM3.00N26.00E24"/>
    <s v="WM3.00N26.00E24SENW"/>
    <n v="6171.9727000000003"/>
    <n v="1462161.5627590001"/>
    <n v="33.566610715312216"/>
  </r>
  <r>
    <n v="75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69"/>
    <s v="WM"/>
    <x v="0"/>
    <x v="0"/>
    <x v="2"/>
    <x v="0"/>
    <x v="18"/>
    <x v="0"/>
    <x v="3"/>
    <s v="SENW"/>
    <s v="BLM"/>
    <s v="WM3.00N26.00E"/>
    <s v="WM3.00N26.00E24"/>
    <s v="WM3.00N26.00E24SENW"/>
    <n v="6171.9727000000003"/>
    <n v="1462161.5627590001"/>
    <n v="33.566610715312216"/>
  </r>
  <r>
    <n v="98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69"/>
    <s v="WM"/>
    <x v="0"/>
    <x v="0"/>
    <x v="2"/>
    <x v="0"/>
    <x v="18"/>
    <x v="0"/>
    <x v="3"/>
    <s v="SENW"/>
    <s v="BLM"/>
    <s v="WM3.00N26.00E"/>
    <s v="WM3.00N26.00E24"/>
    <s v="WM3.00N26.00E24SENW"/>
    <n v="6171.9727000000003"/>
    <n v="1462161.5627590001"/>
    <n v="33.566610715312216"/>
  </r>
  <r>
    <n v="121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69"/>
    <s v="WM"/>
    <x v="0"/>
    <x v="0"/>
    <x v="2"/>
    <x v="0"/>
    <x v="18"/>
    <x v="0"/>
    <x v="3"/>
    <s v="SENW"/>
    <s v="BLM"/>
    <s v="WM3.00N26.00E"/>
    <s v="WM3.00N26.00E24"/>
    <s v="WM3.00N26.00E24SENW"/>
    <n v="6171.9727000000003"/>
    <n v="1462161.5627590001"/>
    <n v="33.566610715312216"/>
  </r>
  <r>
    <n v="58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9"/>
    <s v="WM"/>
    <x v="1"/>
    <x v="0"/>
    <x v="1"/>
    <x v="0"/>
    <x v="15"/>
    <x v="1"/>
    <x v="0"/>
    <s v="SWSW"/>
    <s v="BLM"/>
    <s v="WM2.00N27.00E"/>
    <s v="WM2.00N27.00E9"/>
    <s v="WM2.00N27.00E9SWSW"/>
    <n v="4769.9424120000003"/>
    <n v="1470327.895116"/>
    <n v="33.754083909917355"/>
  </r>
  <r>
    <n v="69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9"/>
    <s v="WM"/>
    <x v="1"/>
    <x v="0"/>
    <x v="1"/>
    <x v="0"/>
    <x v="15"/>
    <x v="1"/>
    <x v="0"/>
    <s v="SWSW"/>
    <s v="BLM"/>
    <s v="WM2.00N27.00E"/>
    <s v="WM2.00N27.00E9"/>
    <s v="WM2.00N27.00E9SWSW"/>
    <n v="4769.9424120000003"/>
    <n v="1470327.895116"/>
    <n v="33.754083909917355"/>
  </r>
  <r>
    <n v="92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9"/>
    <s v="WM"/>
    <x v="1"/>
    <x v="0"/>
    <x v="1"/>
    <x v="0"/>
    <x v="15"/>
    <x v="1"/>
    <x v="0"/>
    <s v="SWSW"/>
    <s v="BLM"/>
    <s v="WM2.00N27.00E"/>
    <s v="WM2.00N27.00E9"/>
    <s v="WM2.00N27.00E9SWSW"/>
    <n v="4769.9424120000003"/>
    <n v="1470327.895116"/>
    <n v="33.754083909917355"/>
  </r>
  <r>
    <n v="114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9"/>
    <s v="WM"/>
    <x v="1"/>
    <x v="0"/>
    <x v="1"/>
    <x v="0"/>
    <x v="15"/>
    <x v="1"/>
    <x v="0"/>
    <s v="SWSW"/>
    <s v="BLM"/>
    <s v="WM2.00N27.00E"/>
    <s v="WM2.00N27.00E9"/>
    <s v="WM2.00N27.00E9SWSW"/>
    <n v="4769.9424120000003"/>
    <n v="1470327.895116"/>
    <n v="33.754083909917355"/>
  </r>
  <r>
    <n v="1345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59"/>
    <s v="WM"/>
    <x v="1"/>
    <x v="0"/>
    <x v="1"/>
    <x v="0"/>
    <x v="15"/>
    <x v="1"/>
    <x v="0"/>
    <s v="SWSW"/>
    <s v="BLM"/>
    <s v="WM2.00N27.00E"/>
    <s v="WM2.00N27.00E9"/>
    <s v="WM2.00N27.00E9SWSW"/>
    <n v="4769.9424120000003"/>
    <n v="1470327.895116"/>
    <n v="33.754083909917355"/>
  </r>
  <r>
    <n v="50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27"/>
    <s v="WM"/>
    <x v="0"/>
    <x v="0"/>
    <x v="1"/>
    <x v="0"/>
    <x v="17"/>
    <x v="2"/>
    <x v="1"/>
    <s v="NESE"/>
    <s v="BLM"/>
    <s v="WM3.00N27.00E"/>
    <s v="WM3.00N27.00E19"/>
    <s v="WM3.00N27.00E19NESE"/>
    <n v="4805.4185349999998"/>
    <n v="1470391.2037440001"/>
    <n v="33.75553727603306"/>
  </r>
  <r>
    <n v="96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27"/>
    <s v="WM"/>
    <x v="0"/>
    <x v="0"/>
    <x v="1"/>
    <x v="0"/>
    <x v="17"/>
    <x v="2"/>
    <x v="1"/>
    <s v="NESE"/>
    <s v="BLM"/>
    <s v="WM3.00N27.00E"/>
    <s v="WM3.00N27.00E19"/>
    <s v="WM3.00N27.00E19NESE"/>
    <n v="4805.4185349999998"/>
    <n v="1470391.2037440001"/>
    <n v="33.75553727603306"/>
  </r>
  <r>
    <n v="207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27"/>
    <s v="WM"/>
    <x v="0"/>
    <x v="0"/>
    <x v="1"/>
    <x v="0"/>
    <x v="17"/>
    <x v="2"/>
    <x v="1"/>
    <s v="NESE"/>
    <s v="BLM"/>
    <s v="WM3.00N27.00E"/>
    <s v="WM3.00N27.00E19"/>
    <s v="WM3.00N27.00E19NESE"/>
    <n v="4805.4185349999998"/>
    <n v="1470391.2037440001"/>
    <n v="33.75553727603306"/>
  </r>
  <r>
    <n v="30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27"/>
    <s v="WM"/>
    <x v="0"/>
    <x v="0"/>
    <x v="1"/>
    <x v="0"/>
    <x v="17"/>
    <x v="2"/>
    <x v="1"/>
    <s v="NESE"/>
    <s v="BLM"/>
    <s v="WM3.00N27.00E"/>
    <s v="WM3.00N27.00E19"/>
    <s v="WM3.00N27.00E19NESE"/>
    <n v="4805.4185349999998"/>
    <n v="1470391.2037440001"/>
    <n v="33.75553727603306"/>
  </r>
  <r>
    <n v="46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7"/>
    <s v="WM"/>
    <x v="0"/>
    <x v="0"/>
    <x v="1"/>
    <x v="0"/>
    <x v="17"/>
    <x v="2"/>
    <x v="1"/>
    <s v="NESE"/>
    <s v="BLM"/>
    <s v="WM3.00N27.00E"/>
    <s v="WM3.00N27.00E19"/>
    <s v="WM3.00N27.00E19NESE"/>
    <n v="4805.4185349999998"/>
    <n v="1470391.2037440001"/>
    <n v="33.75553727603306"/>
  </r>
  <r>
    <n v="74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7"/>
    <s v="WM"/>
    <x v="0"/>
    <x v="0"/>
    <x v="1"/>
    <x v="0"/>
    <x v="17"/>
    <x v="2"/>
    <x v="1"/>
    <s v="NESE"/>
    <s v="BLM"/>
    <s v="WM3.00N27.00E"/>
    <s v="WM3.00N27.00E19"/>
    <s v="WM3.00N27.00E19NESE"/>
    <n v="4805.4185349999998"/>
    <n v="1470391.2037440001"/>
    <n v="33.75553727603306"/>
  </r>
  <r>
    <n v="97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7"/>
    <s v="WM"/>
    <x v="0"/>
    <x v="0"/>
    <x v="1"/>
    <x v="0"/>
    <x v="17"/>
    <x v="2"/>
    <x v="1"/>
    <s v="NESE"/>
    <s v="BLM"/>
    <s v="WM3.00N27.00E"/>
    <s v="WM3.00N27.00E19"/>
    <s v="WM3.00N27.00E19NESE"/>
    <n v="4805.4185349999998"/>
    <n v="1470391.2037440001"/>
    <n v="33.75553727603306"/>
  </r>
  <r>
    <n v="120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7"/>
    <s v="WM"/>
    <x v="0"/>
    <x v="0"/>
    <x v="1"/>
    <x v="0"/>
    <x v="17"/>
    <x v="2"/>
    <x v="1"/>
    <s v="NESE"/>
    <s v="BLM"/>
    <s v="WM3.00N27.00E"/>
    <s v="WM3.00N27.00E19"/>
    <s v="WM3.00N27.00E19NESE"/>
    <n v="4805.4185349999998"/>
    <n v="1470391.2037440001"/>
    <n v="33.75553727603306"/>
  </r>
  <r>
    <n v="33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97"/>
    <s v="WM"/>
    <x v="0"/>
    <x v="0"/>
    <x v="1"/>
    <x v="0"/>
    <x v="9"/>
    <x v="3"/>
    <x v="3"/>
    <s v="SENE"/>
    <s v="BLM"/>
    <s v="WM3.00N27.00E"/>
    <s v="WM3.00N27.00E30"/>
    <s v="WM3.00N27.00E30SENE"/>
    <n v="7018.6713989999998"/>
    <n v="1471427.6093929999"/>
    <n v="33.779329875872357"/>
  </r>
  <r>
    <n v="49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7"/>
    <s v="WM"/>
    <x v="0"/>
    <x v="0"/>
    <x v="1"/>
    <x v="0"/>
    <x v="9"/>
    <x v="3"/>
    <x v="3"/>
    <s v="SENE"/>
    <s v="BLM"/>
    <s v="WM3.00N27.00E"/>
    <s v="WM3.00N27.00E30"/>
    <s v="WM3.00N27.00E30SENE"/>
    <n v="7018.6713989999998"/>
    <n v="1471427.6093929999"/>
    <n v="33.779329875872357"/>
  </r>
  <r>
    <n v="77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7"/>
    <s v="WM"/>
    <x v="0"/>
    <x v="0"/>
    <x v="1"/>
    <x v="0"/>
    <x v="9"/>
    <x v="3"/>
    <x v="3"/>
    <s v="SENE"/>
    <s v="BLM"/>
    <s v="WM3.00N27.00E"/>
    <s v="WM3.00N27.00E30"/>
    <s v="WM3.00N27.00E30SENE"/>
    <n v="7018.6713989999998"/>
    <n v="1471427.6093929999"/>
    <n v="33.779329875872357"/>
  </r>
  <r>
    <n v="100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7"/>
    <s v="WM"/>
    <x v="0"/>
    <x v="0"/>
    <x v="1"/>
    <x v="0"/>
    <x v="9"/>
    <x v="3"/>
    <x v="3"/>
    <s v="SENE"/>
    <s v="BLM"/>
    <s v="WM3.00N27.00E"/>
    <s v="WM3.00N27.00E30"/>
    <s v="WM3.00N27.00E30SENE"/>
    <n v="7018.6713989999998"/>
    <n v="1471427.6093929999"/>
    <n v="33.779329875872357"/>
  </r>
  <r>
    <n v="123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7"/>
    <s v="WM"/>
    <x v="0"/>
    <x v="0"/>
    <x v="1"/>
    <x v="0"/>
    <x v="9"/>
    <x v="3"/>
    <x v="3"/>
    <s v="SENE"/>
    <s v="BLM"/>
    <s v="WM3.00N27.00E"/>
    <s v="WM3.00N27.00E30"/>
    <s v="WM3.00N27.00E30SENE"/>
    <n v="7018.6713989999998"/>
    <n v="1471427.6093929999"/>
    <n v="33.779329875872357"/>
  </r>
  <r>
    <n v="146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44"/>
    <s v="WM"/>
    <x v="0"/>
    <x v="0"/>
    <x v="1"/>
    <x v="0"/>
    <x v="7"/>
    <x v="2"/>
    <x v="0"/>
    <s v="SWSE"/>
    <s v="BLM"/>
    <s v="WM3.00N27.00E"/>
    <s v="WM3.00N27.00E20"/>
    <s v="WM3.00N27.00E20SWSE"/>
    <n v="6083.475899"/>
    <n v="1481985.666344"/>
    <n v="34.021709512029382"/>
  </r>
  <r>
    <n v="183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44"/>
    <s v="WM"/>
    <x v="0"/>
    <x v="0"/>
    <x v="1"/>
    <x v="0"/>
    <x v="7"/>
    <x v="2"/>
    <x v="0"/>
    <s v="SWSE"/>
    <s v="BLM"/>
    <s v="WM3.00N27.00E"/>
    <s v="WM3.00N27.00E20"/>
    <s v="WM3.00N27.00E20SWSE"/>
    <n v="6083.475899"/>
    <n v="1481985.666344"/>
    <n v="34.021709512029382"/>
  </r>
  <r>
    <n v="28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44"/>
    <s v="WM"/>
    <x v="0"/>
    <x v="0"/>
    <x v="1"/>
    <x v="0"/>
    <x v="7"/>
    <x v="2"/>
    <x v="0"/>
    <s v="SWSE"/>
    <s v="BLM"/>
    <s v="WM3.00N27.00E"/>
    <s v="WM3.00N27.00E20"/>
    <s v="WM3.00N27.00E20SWSE"/>
    <n v="6083.475899"/>
    <n v="1481985.666344"/>
    <n v="34.021709512029382"/>
  </r>
  <r>
    <n v="43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4"/>
    <s v="WM"/>
    <x v="0"/>
    <x v="0"/>
    <x v="1"/>
    <x v="0"/>
    <x v="7"/>
    <x v="2"/>
    <x v="0"/>
    <s v="SWSE"/>
    <s v="BLM"/>
    <s v="WM3.00N27.00E"/>
    <s v="WM3.00N27.00E20"/>
    <s v="WM3.00N27.00E20SWSE"/>
    <n v="6083.475899"/>
    <n v="1481985.666344"/>
    <n v="34.021709512029382"/>
  </r>
  <r>
    <n v="68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4"/>
    <s v="WM"/>
    <x v="0"/>
    <x v="0"/>
    <x v="1"/>
    <x v="0"/>
    <x v="7"/>
    <x v="2"/>
    <x v="0"/>
    <s v="SWSE"/>
    <s v="BLM"/>
    <s v="WM3.00N27.00E"/>
    <s v="WM3.00N27.00E20"/>
    <s v="WM3.00N27.00E20SWSE"/>
    <n v="6083.475899"/>
    <n v="1481985.666344"/>
    <n v="34.021709512029382"/>
  </r>
  <r>
    <n v="90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4"/>
    <s v="WM"/>
    <x v="0"/>
    <x v="0"/>
    <x v="1"/>
    <x v="0"/>
    <x v="7"/>
    <x v="2"/>
    <x v="0"/>
    <s v="SWSE"/>
    <s v="BLM"/>
    <s v="WM3.00N27.00E"/>
    <s v="WM3.00N27.00E20"/>
    <s v="WM3.00N27.00E20SWSE"/>
    <n v="6083.475899"/>
    <n v="1481985.666344"/>
    <n v="34.021709512029382"/>
  </r>
  <r>
    <n v="113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4"/>
    <s v="WM"/>
    <x v="0"/>
    <x v="0"/>
    <x v="1"/>
    <x v="0"/>
    <x v="7"/>
    <x v="2"/>
    <x v="0"/>
    <s v="SWSE"/>
    <s v="BLM"/>
    <s v="WM3.00N27.00E"/>
    <s v="WM3.00N27.00E20"/>
    <s v="WM3.00N27.00E20SWSE"/>
    <n v="6083.475899"/>
    <n v="1481985.666344"/>
    <n v="34.021709512029382"/>
  </r>
  <r>
    <n v="1304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44"/>
    <s v="WM"/>
    <x v="0"/>
    <x v="0"/>
    <x v="1"/>
    <x v="0"/>
    <x v="7"/>
    <x v="2"/>
    <x v="0"/>
    <s v="SWSE"/>
    <s v="BLM"/>
    <s v="WM3.00N27.00E"/>
    <s v="WM3.00N27.00E20"/>
    <s v="WM3.00N27.00E20SWSE"/>
    <n v="6083.475899"/>
    <n v="1481985.666344"/>
    <n v="34.021709512029382"/>
  </r>
  <r>
    <n v="38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22"/>
    <s v="WM"/>
    <x v="0"/>
    <x v="0"/>
    <x v="1"/>
    <x v="0"/>
    <x v="17"/>
    <x v="3"/>
    <x v="0"/>
    <s v="SWNE"/>
    <s v="BLM"/>
    <s v="WM3.00N27.00E"/>
    <s v="WM3.00N27.00E19"/>
    <s v="WM3.00N27.00E19SWNE"/>
    <n v="4750.5913289999999"/>
    <n v="1483968.8407640001"/>
    <n v="34.067236932139579"/>
  </r>
  <r>
    <n v="46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2"/>
    <s v="WM"/>
    <x v="0"/>
    <x v="0"/>
    <x v="1"/>
    <x v="0"/>
    <x v="17"/>
    <x v="3"/>
    <x v="0"/>
    <s v="SWNE"/>
    <s v="BLM"/>
    <s v="WM3.00N27.00E"/>
    <s v="WM3.00N27.00E19"/>
    <s v="WM3.00N27.00E19SWNE"/>
    <n v="4750.5913289999999"/>
    <n v="1483968.8407640001"/>
    <n v="34.067236932139579"/>
  </r>
  <r>
    <n v="74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2"/>
    <s v="WM"/>
    <x v="0"/>
    <x v="0"/>
    <x v="1"/>
    <x v="0"/>
    <x v="17"/>
    <x v="3"/>
    <x v="0"/>
    <s v="SWNE"/>
    <s v="BLM"/>
    <s v="WM3.00N27.00E"/>
    <s v="WM3.00N27.00E19"/>
    <s v="WM3.00N27.00E19SWNE"/>
    <n v="4750.5913289999999"/>
    <n v="1483968.8407640001"/>
    <n v="34.067236932139579"/>
  </r>
  <r>
    <n v="97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2"/>
    <s v="WM"/>
    <x v="0"/>
    <x v="0"/>
    <x v="1"/>
    <x v="0"/>
    <x v="17"/>
    <x v="3"/>
    <x v="0"/>
    <s v="SWNE"/>
    <s v="BLM"/>
    <s v="WM3.00N27.00E"/>
    <s v="WM3.00N27.00E19"/>
    <s v="WM3.00N27.00E19SWNE"/>
    <n v="4750.5913289999999"/>
    <n v="1483968.8407640001"/>
    <n v="34.067236932139579"/>
  </r>
  <r>
    <n v="119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2"/>
    <s v="WM"/>
    <x v="0"/>
    <x v="0"/>
    <x v="1"/>
    <x v="0"/>
    <x v="17"/>
    <x v="3"/>
    <x v="0"/>
    <s v="SWNE"/>
    <s v="BLM"/>
    <s v="WM3.00N27.00E"/>
    <s v="WM3.00N27.00E19"/>
    <s v="WM3.00N27.00E19SWNE"/>
    <n v="4750.5913289999999"/>
    <n v="1483968.8407640001"/>
    <n v="34.067236932139579"/>
  </r>
  <r>
    <n v="33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95"/>
    <s v="WM"/>
    <x v="0"/>
    <x v="0"/>
    <x v="1"/>
    <x v="0"/>
    <x v="9"/>
    <x v="3"/>
    <x v="1"/>
    <s v="NENE"/>
    <s v="BLM"/>
    <s v="WM3.00N27.00E"/>
    <s v="WM3.00N27.00E30"/>
    <s v="WM3.00N27.00E30NENE"/>
    <n v="7563.1626040000001"/>
    <n v="1487071.72306"/>
    <n v="34.138469308080808"/>
  </r>
  <r>
    <n v="49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5"/>
    <s v="WM"/>
    <x v="0"/>
    <x v="0"/>
    <x v="1"/>
    <x v="0"/>
    <x v="9"/>
    <x v="3"/>
    <x v="1"/>
    <s v="NENE"/>
    <s v="BLM"/>
    <s v="WM3.00N27.00E"/>
    <s v="WM3.00N27.00E30"/>
    <s v="WM3.00N27.00E30NENE"/>
    <n v="7563.1626040000001"/>
    <n v="1487071.72306"/>
    <n v="34.138469308080808"/>
  </r>
  <r>
    <n v="77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5"/>
    <s v="WM"/>
    <x v="0"/>
    <x v="0"/>
    <x v="1"/>
    <x v="0"/>
    <x v="9"/>
    <x v="3"/>
    <x v="1"/>
    <s v="NENE"/>
    <s v="BLM"/>
    <s v="WM3.00N27.00E"/>
    <s v="WM3.00N27.00E30"/>
    <s v="WM3.00N27.00E30NENE"/>
    <n v="7563.1626040000001"/>
    <n v="1487071.72306"/>
    <n v="34.138469308080808"/>
  </r>
  <r>
    <n v="100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5"/>
    <s v="WM"/>
    <x v="0"/>
    <x v="0"/>
    <x v="1"/>
    <x v="0"/>
    <x v="9"/>
    <x v="3"/>
    <x v="1"/>
    <s v="NENE"/>
    <s v="BLM"/>
    <s v="WM3.00N27.00E"/>
    <s v="WM3.00N27.00E30"/>
    <s v="WM3.00N27.00E30NENE"/>
    <n v="7563.1626040000001"/>
    <n v="1487071.72306"/>
    <n v="34.138469308080808"/>
  </r>
  <r>
    <n v="123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5"/>
    <s v="WM"/>
    <x v="0"/>
    <x v="0"/>
    <x v="1"/>
    <x v="0"/>
    <x v="9"/>
    <x v="3"/>
    <x v="1"/>
    <s v="NENE"/>
    <s v="BLM"/>
    <s v="WM3.00N27.00E"/>
    <s v="WM3.00N27.00E30"/>
    <s v="WM3.00N27.00E30NENE"/>
    <n v="7563.1626040000001"/>
    <n v="1487071.72306"/>
    <n v="34.138469308080808"/>
  </r>
  <r>
    <n v="39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21"/>
    <s v="WM"/>
    <x v="0"/>
    <x v="0"/>
    <x v="0"/>
    <x v="0"/>
    <x v="4"/>
    <x v="3"/>
    <x v="2"/>
    <s v="NWNE"/>
    <s v="BLM"/>
    <s v="WM3.00N28.00E"/>
    <s v="WM3.00N28.00E31"/>
    <s v="WM3.00N28.00E31NWNE"/>
    <n v="7220.7587370000001"/>
    <n v="1494277.0282010001"/>
    <n v="34.303880353558313"/>
  </r>
  <r>
    <n v="39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1"/>
    <s v="WM"/>
    <x v="0"/>
    <x v="0"/>
    <x v="0"/>
    <x v="0"/>
    <x v="4"/>
    <x v="3"/>
    <x v="2"/>
    <s v="NWNE"/>
    <s v="BLM"/>
    <s v="WM3.00N28.00E"/>
    <s v="WM3.00N28.00E31"/>
    <s v="WM3.00N28.00E31NWNE"/>
    <n v="7220.7587370000001"/>
    <n v="1494277.0282010001"/>
    <n v="34.303880353558313"/>
  </r>
  <r>
    <n v="62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21"/>
    <s v="WM"/>
    <x v="0"/>
    <x v="0"/>
    <x v="0"/>
    <x v="0"/>
    <x v="4"/>
    <x v="3"/>
    <x v="2"/>
    <s v="NWNE"/>
    <s v="BLM"/>
    <s v="WM3.00N28.00E"/>
    <s v="WM3.00N28.00E31"/>
    <s v="WM3.00N28.00E31NWNE"/>
    <n v="7220.7587370000001"/>
    <n v="1494277.0282010001"/>
    <n v="34.303880353558313"/>
  </r>
  <r>
    <n v="85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21"/>
    <s v="WM"/>
    <x v="0"/>
    <x v="0"/>
    <x v="0"/>
    <x v="0"/>
    <x v="4"/>
    <x v="3"/>
    <x v="2"/>
    <s v="NWNE"/>
    <s v="BLM"/>
    <s v="WM3.00N28.00E"/>
    <s v="WM3.00N28.00E31"/>
    <s v="WM3.00N28.00E31NWNE"/>
    <n v="7220.7587370000001"/>
    <n v="1494277.0282010001"/>
    <n v="34.303880353558313"/>
  </r>
  <r>
    <n v="107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21"/>
    <s v="WM"/>
    <x v="0"/>
    <x v="0"/>
    <x v="0"/>
    <x v="0"/>
    <x v="4"/>
    <x v="3"/>
    <x v="2"/>
    <s v="NWNE"/>
    <s v="BLM"/>
    <s v="WM3.00N28.00E"/>
    <s v="WM3.00N28.00E31"/>
    <s v="WM3.00N28.00E31NWNE"/>
    <n v="7220.7587370000001"/>
    <n v="1494277.0282010001"/>
    <n v="34.303880353558313"/>
  </r>
  <r>
    <n v="58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0"/>
    <s v="WM"/>
    <x v="0"/>
    <x v="0"/>
    <x v="1"/>
    <x v="0"/>
    <x v="10"/>
    <x v="3"/>
    <x v="2"/>
    <s v="NWNE"/>
    <s v="BLM"/>
    <s v="WM3.00N27.00E"/>
    <s v="WM3.00N27.00E21"/>
    <s v="WM3.00N27.00E21NWNE"/>
    <n v="4839.8907220000001"/>
    <n v="1499470.440036"/>
    <n v="34.423104684022036"/>
  </r>
  <r>
    <n v="63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0"/>
    <s v="WM"/>
    <x v="0"/>
    <x v="0"/>
    <x v="1"/>
    <x v="0"/>
    <x v="10"/>
    <x v="3"/>
    <x v="2"/>
    <s v="NWNE"/>
    <s v="BLM"/>
    <s v="WM3.00N27.00E"/>
    <s v="WM3.00N27.00E21"/>
    <s v="WM3.00N27.00E21NWNE"/>
    <n v="4839.8907220000001"/>
    <n v="1499470.440036"/>
    <n v="34.423104684022036"/>
  </r>
  <r>
    <n v="86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0"/>
    <s v="WM"/>
    <x v="0"/>
    <x v="0"/>
    <x v="1"/>
    <x v="0"/>
    <x v="10"/>
    <x v="3"/>
    <x v="2"/>
    <s v="NWNE"/>
    <s v="BLM"/>
    <s v="WM3.00N27.00E"/>
    <s v="WM3.00N27.00E21"/>
    <s v="WM3.00N27.00E21NWNE"/>
    <n v="4839.8907220000001"/>
    <n v="1499470.440036"/>
    <n v="34.423104684022036"/>
  </r>
  <r>
    <n v="109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0"/>
    <s v="WM"/>
    <x v="0"/>
    <x v="0"/>
    <x v="1"/>
    <x v="0"/>
    <x v="10"/>
    <x v="3"/>
    <x v="2"/>
    <s v="NWNE"/>
    <s v="BLM"/>
    <s v="WM3.00N27.00E"/>
    <s v="WM3.00N27.00E21"/>
    <s v="WM3.00N27.00E21NWNE"/>
    <n v="4839.8907220000001"/>
    <n v="1499470.440036"/>
    <n v="34.423104684022036"/>
  </r>
  <r>
    <n v="55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6"/>
    <s v="WM"/>
    <x v="1"/>
    <x v="0"/>
    <x v="1"/>
    <x v="0"/>
    <x v="20"/>
    <x v="2"/>
    <x v="3"/>
    <s v="SESE"/>
    <s v="BLM"/>
    <s v="WM2.00N27.00E"/>
    <s v="WM2.00N27.00E7"/>
    <s v="WM2.00N27.00E7SESE"/>
    <n v="4763.5282960000004"/>
    <n v="1504252.964164"/>
    <n v="34.53289633067034"/>
  </r>
  <r>
    <n v="83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6"/>
    <s v="WM"/>
    <x v="1"/>
    <x v="0"/>
    <x v="1"/>
    <x v="0"/>
    <x v="20"/>
    <x v="2"/>
    <x v="3"/>
    <s v="SESE"/>
    <s v="BLM"/>
    <s v="WM2.00N27.00E"/>
    <s v="WM2.00N27.00E7"/>
    <s v="WM2.00N27.00E7SESE"/>
    <n v="4763.5282960000004"/>
    <n v="1504252.964164"/>
    <n v="34.53289633067034"/>
  </r>
  <r>
    <n v="106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6"/>
    <s v="WM"/>
    <x v="1"/>
    <x v="0"/>
    <x v="1"/>
    <x v="0"/>
    <x v="20"/>
    <x v="2"/>
    <x v="3"/>
    <s v="SESE"/>
    <s v="BLM"/>
    <s v="WM2.00N27.00E"/>
    <s v="WM2.00N27.00E7"/>
    <s v="WM2.00N27.00E7SESE"/>
    <n v="4763.5282960000004"/>
    <n v="1504252.964164"/>
    <n v="34.53289633067034"/>
  </r>
  <r>
    <n v="128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6"/>
    <s v="WM"/>
    <x v="1"/>
    <x v="0"/>
    <x v="1"/>
    <x v="0"/>
    <x v="20"/>
    <x v="2"/>
    <x v="3"/>
    <s v="SESE"/>
    <s v="BLM"/>
    <s v="WM2.00N27.00E"/>
    <s v="WM2.00N27.00E7"/>
    <s v="WM2.00N27.00E7SESE"/>
    <n v="4763.5282960000004"/>
    <n v="1504252.964164"/>
    <n v="34.53289633067034"/>
  </r>
  <r>
    <n v="1397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36"/>
    <s v="WM"/>
    <x v="1"/>
    <x v="0"/>
    <x v="1"/>
    <x v="0"/>
    <x v="20"/>
    <x v="2"/>
    <x v="3"/>
    <s v="SESE"/>
    <s v="BLM"/>
    <s v="WM2.00N27.00E"/>
    <s v="WM2.00N27.00E7"/>
    <s v="WM2.00N27.00E7SESE"/>
    <n v="4763.5282960000004"/>
    <n v="1504252.964164"/>
    <n v="34.53289633067034"/>
  </r>
  <r>
    <n v="56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1"/>
    <s v="WM"/>
    <x v="1"/>
    <x v="0"/>
    <x v="1"/>
    <x v="0"/>
    <x v="21"/>
    <x v="3"/>
    <x v="0"/>
    <s v="SWNE"/>
    <s v="BLM"/>
    <s v="WM2.00N27.00E"/>
    <s v="WM2.00N27.00E8"/>
    <s v="WM2.00N27.00E8SWNE"/>
    <n v="6815.3587470000002"/>
    <n v="1508895.3836970001"/>
    <n v="34.639471618388434"/>
  </r>
  <r>
    <n v="73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1"/>
    <s v="WM"/>
    <x v="1"/>
    <x v="0"/>
    <x v="1"/>
    <x v="0"/>
    <x v="21"/>
    <x v="3"/>
    <x v="0"/>
    <s v="SWNE"/>
    <s v="BLM"/>
    <s v="WM2.00N27.00E"/>
    <s v="WM2.00N27.00E8"/>
    <s v="WM2.00N27.00E8SWNE"/>
    <n v="6815.3587470000002"/>
    <n v="1508895.3836970001"/>
    <n v="34.639471618388434"/>
  </r>
  <r>
    <n v="95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1"/>
    <s v="WM"/>
    <x v="1"/>
    <x v="0"/>
    <x v="1"/>
    <x v="0"/>
    <x v="21"/>
    <x v="3"/>
    <x v="0"/>
    <s v="SWNE"/>
    <s v="BLM"/>
    <s v="WM2.00N27.00E"/>
    <s v="WM2.00N27.00E8"/>
    <s v="WM2.00N27.00E8SWNE"/>
    <n v="6815.3587470000002"/>
    <n v="1508895.3836970001"/>
    <n v="34.639471618388434"/>
  </r>
  <r>
    <n v="118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1"/>
    <s v="WM"/>
    <x v="1"/>
    <x v="0"/>
    <x v="1"/>
    <x v="0"/>
    <x v="21"/>
    <x v="3"/>
    <x v="0"/>
    <s v="SWNE"/>
    <s v="BLM"/>
    <s v="WM2.00N27.00E"/>
    <s v="WM2.00N27.00E8"/>
    <s v="WM2.00N27.00E8SWNE"/>
    <n v="6815.3587470000002"/>
    <n v="1508895.3836970001"/>
    <n v="34.639471618388434"/>
  </r>
  <r>
    <n v="1370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41"/>
    <s v="WM"/>
    <x v="1"/>
    <x v="0"/>
    <x v="1"/>
    <x v="0"/>
    <x v="21"/>
    <x v="3"/>
    <x v="0"/>
    <s v="SWNE"/>
    <s v="BLM"/>
    <s v="WM2.00N27.00E"/>
    <s v="WM2.00N27.00E8"/>
    <s v="WM2.00N27.00E8SWNE"/>
    <n v="6815.3587470000002"/>
    <n v="1508895.3836970001"/>
    <n v="34.639471618388434"/>
  </r>
  <r>
    <n v="24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73"/>
    <s v="WM"/>
    <x v="0"/>
    <x v="0"/>
    <x v="2"/>
    <x v="0"/>
    <x v="18"/>
    <x v="2"/>
    <x v="3"/>
    <s v="SESE"/>
    <s v="BLM"/>
    <s v="WM3.00N26.00E"/>
    <s v="WM3.00N26.00E24"/>
    <s v="WM3.00N26.00E24SESE"/>
    <n v="5350.8214969999999"/>
    <n v="1509639.8701830001"/>
    <n v="34.656562676377412"/>
  </r>
  <r>
    <n v="103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73"/>
    <s v="WM"/>
    <x v="0"/>
    <x v="0"/>
    <x v="2"/>
    <x v="0"/>
    <x v="18"/>
    <x v="2"/>
    <x v="3"/>
    <s v="SESE"/>
    <s v="BLM"/>
    <s v="WM3.00N26.00E"/>
    <s v="WM3.00N26.00E24"/>
    <s v="WM3.00N26.00E24SESE"/>
    <n v="5350.8214969999999"/>
    <n v="1509639.8701830001"/>
    <n v="34.656562676377412"/>
  </r>
  <r>
    <n v="214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73"/>
    <s v="WM"/>
    <x v="0"/>
    <x v="0"/>
    <x v="2"/>
    <x v="0"/>
    <x v="18"/>
    <x v="2"/>
    <x v="3"/>
    <s v="SESE"/>
    <s v="BLM"/>
    <s v="WM3.00N26.00E"/>
    <s v="WM3.00N26.00E24"/>
    <s v="WM3.00N26.00E24SESE"/>
    <n v="5350.8214969999999"/>
    <n v="1509639.8701830001"/>
    <n v="34.656562676377412"/>
  </r>
  <r>
    <n v="56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2"/>
    <s v="WM"/>
    <x v="1"/>
    <x v="0"/>
    <x v="1"/>
    <x v="0"/>
    <x v="21"/>
    <x v="0"/>
    <x v="1"/>
    <s v="NENW"/>
    <s v="BLM"/>
    <s v="WM2.00N27.00E"/>
    <s v="WM2.00N27.00E8"/>
    <s v="WM2.00N27.00E8NENW"/>
    <n v="6138.4708140000002"/>
    <n v="1509676.068219"/>
    <n v="34.657393668939392"/>
  </r>
  <r>
    <n v="72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2"/>
    <s v="WM"/>
    <x v="1"/>
    <x v="0"/>
    <x v="1"/>
    <x v="0"/>
    <x v="21"/>
    <x v="0"/>
    <x v="1"/>
    <s v="NENW"/>
    <s v="BLM"/>
    <s v="WM2.00N27.00E"/>
    <s v="WM2.00N27.00E8"/>
    <s v="WM2.00N27.00E8NENW"/>
    <n v="6138.4708140000002"/>
    <n v="1509676.068219"/>
    <n v="34.657393668939392"/>
  </r>
  <r>
    <n v="95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2"/>
    <s v="WM"/>
    <x v="1"/>
    <x v="0"/>
    <x v="1"/>
    <x v="0"/>
    <x v="21"/>
    <x v="0"/>
    <x v="1"/>
    <s v="NENW"/>
    <s v="BLM"/>
    <s v="WM2.00N27.00E"/>
    <s v="WM2.00N27.00E8"/>
    <s v="WM2.00N27.00E8NENW"/>
    <n v="6138.4708140000002"/>
    <n v="1509676.068219"/>
    <n v="34.657393668939392"/>
  </r>
  <r>
    <n v="118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2"/>
    <s v="WM"/>
    <x v="1"/>
    <x v="0"/>
    <x v="1"/>
    <x v="0"/>
    <x v="21"/>
    <x v="0"/>
    <x v="1"/>
    <s v="NENW"/>
    <s v="BLM"/>
    <s v="WM2.00N27.00E"/>
    <s v="WM2.00N27.00E8"/>
    <s v="WM2.00N27.00E8NENW"/>
    <n v="6138.4708140000002"/>
    <n v="1509676.068219"/>
    <n v="34.657393668939392"/>
  </r>
  <r>
    <n v="1366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42"/>
    <s v="WM"/>
    <x v="1"/>
    <x v="0"/>
    <x v="1"/>
    <x v="0"/>
    <x v="21"/>
    <x v="0"/>
    <x v="1"/>
    <s v="NENW"/>
    <s v="BLM"/>
    <s v="WM2.00N27.00E"/>
    <s v="WM2.00N27.00E8"/>
    <s v="WM2.00N27.00E8NENW"/>
    <n v="6138.4708140000002"/>
    <n v="1509676.068219"/>
    <n v="34.657393668939392"/>
  </r>
  <r>
    <n v="1324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96"/>
    <s v="WM"/>
    <x v="0"/>
    <x v="0"/>
    <x v="1"/>
    <x v="0"/>
    <x v="9"/>
    <x v="3"/>
    <x v="2"/>
    <s v="NWNE"/>
    <s v="BLM"/>
    <s v="WM3.00N27.00E"/>
    <s v="WM3.00N27.00E30"/>
    <s v="WM3.00N27.00E30NWNE"/>
    <n v="4828.1118459999998"/>
    <n v="1510544.1260329999"/>
    <n v="34.677321534274562"/>
  </r>
  <r>
    <n v="117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96"/>
    <s v="WM"/>
    <x v="0"/>
    <x v="0"/>
    <x v="1"/>
    <x v="0"/>
    <x v="9"/>
    <x v="3"/>
    <x v="2"/>
    <s v="NWNE"/>
    <s v="BLM"/>
    <s v="WM3.00N27.00E"/>
    <s v="WM3.00N27.00E30"/>
    <s v="WM3.00N27.00E30NWNE"/>
    <n v="4974.5218459999996"/>
    <n v="1510798.8661529999"/>
    <n v="34.683169562741043"/>
  </r>
  <r>
    <n v="230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96"/>
    <s v="WM"/>
    <x v="0"/>
    <x v="0"/>
    <x v="1"/>
    <x v="0"/>
    <x v="9"/>
    <x v="3"/>
    <x v="2"/>
    <s v="NWNE"/>
    <s v="BLM"/>
    <s v="WM3.00N27.00E"/>
    <s v="WM3.00N27.00E30"/>
    <s v="WM3.00N27.00E30NWNE"/>
    <n v="4974.5227059999997"/>
    <n v="1510799.085673"/>
    <n v="34.683174602226813"/>
  </r>
  <r>
    <n v="56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6"/>
    <s v="WM"/>
    <x v="1"/>
    <x v="0"/>
    <x v="1"/>
    <x v="0"/>
    <x v="21"/>
    <x v="2"/>
    <x v="1"/>
    <s v="NESE"/>
    <s v="BLM"/>
    <s v="WM2.00N27.00E"/>
    <s v="WM2.00N27.00E8"/>
    <s v="WM2.00N27.00E8NESE"/>
    <n v="4834.4532399999998"/>
    <n v="1519620.5223960001"/>
    <n v="34.885686923691459"/>
  </r>
  <r>
    <n v="69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6"/>
    <s v="WM"/>
    <x v="1"/>
    <x v="0"/>
    <x v="1"/>
    <x v="0"/>
    <x v="21"/>
    <x v="2"/>
    <x v="1"/>
    <s v="NESE"/>
    <s v="BLM"/>
    <s v="WM2.00N27.00E"/>
    <s v="WM2.00N27.00E8"/>
    <s v="WM2.00N27.00E8NESE"/>
    <n v="4834.4532399999998"/>
    <n v="1519620.5223960001"/>
    <n v="34.885686923691459"/>
  </r>
  <r>
    <n v="92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6"/>
    <s v="WM"/>
    <x v="1"/>
    <x v="0"/>
    <x v="1"/>
    <x v="0"/>
    <x v="21"/>
    <x v="2"/>
    <x v="1"/>
    <s v="NESE"/>
    <s v="BLM"/>
    <s v="WM2.00N27.00E"/>
    <s v="WM2.00N27.00E8"/>
    <s v="WM2.00N27.00E8NESE"/>
    <n v="4834.4532399999998"/>
    <n v="1519620.5223960001"/>
    <n v="34.885686923691459"/>
  </r>
  <r>
    <n v="114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6"/>
    <s v="WM"/>
    <x v="1"/>
    <x v="0"/>
    <x v="1"/>
    <x v="0"/>
    <x v="21"/>
    <x v="2"/>
    <x v="1"/>
    <s v="NESE"/>
    <s v="BLM"/>
    <s v="WM2.00N27.00E"/>
    <s v="WM2.00N27.00E8"/>
    <s v="WM2.00N27.00E8NESE"/>
    <n v="4834.4532399999998"/>
    <n v="1519620.5223960001"/>
    <n v="34.885686923691459"/>
  </r>
  <r>
    <n v="1344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46"/>
    <s v="WM"/>
    <x v="1"/>
    <x v="0"/>
    <x v="1"/>
    <x v="0"/>
    <x v="21"/>
    <x v="2"/>
    <x v="1"/>
    <s v="NESE"/>
    <s v="BLM"/>
    <s v="WM2.00N27.00E"/>
    <s v="WM2.00N27.00E8"/>
    <s v="WM2.00N27.00E8NESE"/>
    <n v="4834.4532399999998"/>
    <n v="1519620.5223960001"/>
    <n v="34.885686923691459"/>
  </r>
  <r>
    <n v="56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0"/>
    <s v="WM"/>
    <x v="1"/>
    <x v="0"/>
    <x v="1"/>
    <x v="0"/>
    <x v="21"/>
    <x v="3"/>
    <x v="3"/>
    <s v="SENE"/>
    <s v="BLM"/>
    <s v="WM2.00N27.00E"/>
    <s v="WM2.00N27.00E8"/>
    <s v="WM2.00N27.00E8SENE"/>
    <n v="6582.1940919999997"/>
    <n v="1521990.471132"/>
    <n v="34.94009346033058"/>
  </r>
  <r>
    <n v="69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0"/>
    <s v="WM"/>
    <x v="1"/>
    <x v="0"/>
    <x v="1"/>
    <x v="0"/>
    <x v="21"/>
    <x v="3"/>
    <x v="3"/>
    <s v="SENE"/>
    <s v="BLM"/>
    <s v="WM2.00N27.00E"/>
    <s v="WM2.00N27.00E8"/>
    <s v="WM2.00N27.00E8SENE"/>
    <n v="6582.1940919999997"/>
    <n v="1521990.471132"/>
    <n v="34.94009346033058"/>
  </r>
  <r>
    <n v="92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0"/>
    <s v="WM"/>
    <x v="1"/>
    <x v="0"/>
    <x v="1"/>
    <x v="0"/>
    <x v="21"/>
    <x v="3"/>
    <x v="3"/>
    <s v="SENE"/>
    <s v="BLM"/>
    <s v="WM2.00N27.00E"/>
    <s v="WM2.00N27.00E8"/>
    <s v="WM2.00N27.00E8SENE"/>
    <n v="6582.1940919999997"/>
    <n v="1521990.471132"/>
    <n v="34.94009346033058"/>
  </r>
  <r>
    <n v="115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0"/>
    <s v="WM"/>
    <x v="1"/>
    <x v="0"/>
    <x v="1"/>
    <x v="0"/>
    <x v="21"/>
    <x v="3"/>
    <x v="3"/>
    <s v="SENE"/>
    <s v="BLM"/>
    <s v="WM2.00N27.00E"/>
    <s v="WM2.00N27.00E8"/>
    <s v="WM2.00N27.00E8SENE"/>
    <n v="6582.1940919999997"/>
    <n v="1521990.471132"/>
    <n v="34.94009346033058"/>
  </r>
  <r>
    <n v="1349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40"/>
    <s v="WM"/>
    <x v="1"/>
    <x v="0"/>
    <x v="1"/>
    <x v="0"/>
    <x v="21"/>
    <x v="3"/>
    <x v="3"/>
    <s v="SENE"/>
    <s v="BLM"/>
    <s v="WM2.00N27.00E"/>
    <s v="WM2.00N27.00E8"/>
    <s v="WM2.00N27.00E8SENE"/>
    <n v="6582.1940919999997"/>
    <n v="1521990.471132"/>
    <n v="34.94009346033058"/>
  </r>
  <r>
    <n v="60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0"/>
    <s v="WM"/>
    <x v="0"/>
    <x v="0"/>
    <x v="1"/>
    <x v="0"/>
    <x v="14"/>
    <x v="1"/>
    <x v="0"/>
    <s v="SWSW"/>
    <s v="BLM"/>
    <s v="WM3.00N27.00E"/>
    <s v="WM3.00N27.00E22"/>
    <s v="WM3.00N27.00E22SWSW"/>
    <n v="4837.0177729999996"/>
    <n v="1530068.538621"/>
    <n v="35.125540372382922"/>
  </r>
  <r>
    <n v="65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0"/>
    <s v="WM"/>
    <x v="0"/>
    <x v="0"/>
    <x v="1"/>
    <x v="0"/>
    <x v="14"/>
    <x v="1"/>
    <x v="0"/>
    <s v="SWSW"/>
    <s v="BLM"/>
    <s v="WM3.00N27.00E"/>
    <s v="WM3.00N27.00E22"/>
    <s v="WM3.00N27.00E22SWSW"/>
    <n v="4837.0177729999996"/>
    <n v="1530068.538621"/>
    <n v="35.125540372382922"/>
  </r>
  <r>
    <n v="87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0"/>
    <s v="WM"/>
    <x v="0"/>
    <x v="0"/>
    <x v="1"/>
    <x v="0"/>
    <x v="14"/>
    <x v="1"/>
    <x v="0"/>
    <s v="SWSW"/>
    <s v="BLM"/>
    <s v="WM3.00N27.00E"/>
    <s v="WM3.00N27.00E22"/>
    <s v="WM3.00N27.00E22SWSW"/>
    <n v="4837.0177729999996"/>
    <n v="1530068.538621"/>
    <n v="35.125540372382922"/>
  </r>
  <r>
    <n v="110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0"/>
    <s v="WM"/>
    <x v="0"/>
    <x v="0"/>
    <x v="1"/>
    <x v="0"/>
    <x v="14"/>
    <x v="1"/>
    <x v="0"/>
    <s v="SWSW"/>
    <s v="BLM"/>
    <s v="WM3.00N27.00E"/>
    <s v="WM3.00N27.00E22"/>
    <s v="WM3.00N27.00E22SWSW"/>
    <n v="4837.0177729999996"/>
    <n v="1530068.538621"/>
    <n v="35.125540372382922"/>
  </r>
  <r>
    <n v="33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30"/>
    <s v="WM"/>
    <x v="0"/>
    <x v="0"/>
    <x v="1"/>
    <x v="0"/>
    <x v="17"/>
    <x v="2"/>
    <x v="0"/>
    <s v="SWSE"/>
    <s v="BLM"/>
    <s v="WM3.00N27.00E"/>
    <s v="WM3.00N27.00E19"/>
    <s v="WM3.00N27.00E19SWSE"/>
    <n v="6905.6648740000001"/>
    <n v="1531455.063235"/>
    <n v="35.157370597681357"/>
  </r>
  <r>
    <n v="48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0"/>
    <s v="WM"/>
    <x v="0"/>
    <x v="0"/>
    <x v="1"/>
    <x v="0"/>
    <x v="17"/>
    <x v="2"/>
    <x v="0"/>
    <s v="SWSE"/>
    <s v="BLM"/>
    <s v="WM3.00N27.00E"/>
    <s v="WM3.00N27.00E19"/>
    <s v="WM3.00N27.00E19SWSE"/>
    <n v="6905.6648740000001"/>
    <n v="1531455.063235"/>
    <n v="35.157370597681357"/>
  </r>
  <r>
    <n v="77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0"/>
    <s v="WM"/>
    <x v="0"/>
    <x v="0"/>
    <x v="1"/>
    <x v="0"/>
    <x v="17"/>
    <x v="2"/>
    <x v="0"/>
    <s v="SWSE"/>
    <s v="BLM"/>
    <s v="WM3.00N27.00E"/>
    <s v="WM3.00N27.00E19"/>
    <s v="WM3.00N27.00E19SWSE"/>
    <n v="6905.6648740000001"/>
    <n v="1531455.063235"/>
    <n v="35.157370597681357"/>
  </r>
  <r>
    <n v="100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0"/>
    <s v="WM"/>
    <x v="0"/>
    <x v="0"/>
    <x v="1"/>
    <x v="0"/>
    <x v="17"/>
    <x v="2"/>
    <x v="0"/>
    <s v="SWSE"/>
    <s v="BLM"/>
    <s v="WM3.00N27.00E"/>
    <s v="WM3.00N27.00E19"/>
    <s v="WM3.00N27.00E19SWSE"/>
    <n v="6905.6648740000001"/>
    <n v="1531455.063235"/>
    <n v="35.157370597681357"/>
  </r>
  <r>
    <n v="122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0"/>
    <s v="WM"/>
    <x v="0"/>
    <x v="0"/>
    <x v="1"/>
    <x v="0"/>
    <x v="17"/>
    <x v="2"/>
    <x v="0"/>
    <s v="SWSE"/>
    <s v="BLM"/>
    <s v="WM3.00N27.00E"/>
    <s v="WM3.00N27.00E19"/>
    <s v="WM3.00N27.00E19SWSE"/>
    <n v="6905.6648740000001"/>
    <n v="1531455.063235"/>
    <n v="35.157370597681357"/>
  </r>
  <r>
    <n v="26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22"/>
    <s v="WM"/>
    <x v="0"/>
    <x v="0"/>
    <x v="0"/>
    <x v="0"/>
    <x v="4"/>
    <x v="3"/>
    <x v="3"/>
    <s v="SENE"/>
    <s v="BLM"/>
    <s v="WM3.00N28.00E"/>
    <s v="WM3.00N28.00E31"/>
    <s v="WM3.00N28.00E31SENE"/>
    <n v="6490.7953680000001"/>
    <n v="1538729.057123"/>
    <n v="35.324358519811753"/>
  </r>
  <r>
    <n v="39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2"/>
    <s v="WM"/>
    <x v="0"/>
    <x v="0"/>
    <x v="0"/>
    <x v="0"/>
    <x v="4"/>
    <x v="3"/>
    <x v="3"/>
    <s v="SENE"/>
    <s v="BLM"/>
    <s v="WM3.00N28.00E"/>
    <s v="WM3.00N28.00E31"/>
    <s v="WM3.00N28.00E31SENE"/>
    <n v="6490.7953680000001"/>
    <n v="1538729.057123"/>
    <n v="35.324358519811753"/>
  </r>
  <r>
    <n v="61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22"/>
    <s v="WM"/>
    <x v="0"/>
    <x v="0"/>
    <x v="0"/>
    <x v="0"/>
    <x v="4"/>
    <x v="3"/>
    <x v="3"/>
    <s v="SENE"/>
    <s v="BLM"/>
    <s v="WM3.00N28.00E"/>
    <s v="WM3.00N28.00E31"/>
    <s v="WM3.00N28.00E31SENE"/>
    <n v="6490.7953680000001"/>
    <n v="1538729.057123"/>
    <n v="35.324358519811753"/>
  </r>
  <r>
    <n v="84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22"/>
    <s v="WM"/>
    <x v="0"/>
    <x v="0"/>
    <x v="0"/>
    <x v="0"/>
    <x v="4"/>
    <x v="3"/>
    <x v="3"/>
    <s v="SENE"/>
    <s v="BLM"/>
    <s v="WM3.00N28.00E"/>
    <s v="WM3.00N28.00E31"/>
    <s v="WM3.00N28.00E31SENE"/>
    <n v="6490.7953680000001"/>
    <n v="1538729.057123"/>
    <n v="35.324358519811753"/>
  </r>
  <r>
    <n v="107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22"/>
    <s v="WM"/>
    <x v="0"/>
    <x v="0"/>
    <x v="0"/>
    <x v="0"/>
    <x v="4"/>
    <x v="3"/>
    <x v="3"/>
    <s v="SENE"/>
    <s v="BLM"/>
    <s v="WM3.00N28.00E"/>
    <s v="WM3.00N28.00E31"/>
    <s v="WM3.00N28.00E31SENE"/>
    <n v="6490.7953680000001"/>
    <n v="1538729.057123"/>
    <n v="35.324358519811753"/>
  </r>
  <r>
    <n v="1354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5"/>
    <s v="WM"/>
    <x v="1"/>
    <x v="0"/>
    <x v="1"/>
    <x v="0"/>
    <x v="11"/>
    <x v="0"/>
    <x v="3"/>
    <s v="SENW"/>
    <s v="BLM"/>
    <s v="WM2.00N27.00E"/>
    <s v="WM2.00N27.00E5"/>
    <s v="WM2.00N27.00E5SENW"/>
    <n v="6884.6989110000004"/>
    <n v="1542955.6332139999"/>
    <n v="35.421387355693298"/>
  </r>
  <r>
    <n v="52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"/>
    <s v="WM"/>
    <x v="1"/>
    <x v="0"/>
    <x v="1"/>
    <x v="0"/>
    <x v="11"/>
    <x v="0"/>
    <x v="3"/>
    <s v="SENW"/>
    <s v="BLM"/>
    <s v="WM2.00N27.00E"/>
    <s v="WM2.00N27.00E5"/>
    <s v="WM2.00N27.00E5SENW"/>
    <n v="6877.5809579999996"/>
    <n v="1542966.90876"/>
    <n v="35.42164620661157"/>
  </r>
  <r>
    <n v="70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"/>
    <s v="WM"/>
    <x v="1"/>
    <x v="0"/>
    <x v="1"/>
    <x v="0"/>
    <x v="11"/>
    <x v="0"/>
    <x v="3"/>
    <s v="SENW"/>
    <s v="BLM"/>
    <s v="WM2.00N27.00E"/>
    <s v="WM2.00N27.00E5"/>
    <s v="WM2.00N27.00E5SENW"/>
    <n v="6877.5809579999996"/>
    <n v="1542966.90876"/>
    <n v="35.42164620661157"/>
  </r>
  <r>
    <n v="93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"/>
    <s v="WM"/>
    <x v="1"/>
    <x v="0"/>
    <x v="1"/>
    <x v="0"/>
    <x v="11"/>
    <x v="0"/>
    <x v="3"/>
    <s v="SENW"/>
    <s v="BLM"/>
    <s v="WM2.00N27.00E"/>
    <s v="WM2.00N27.00E5"/>
    <s v="WM2.00N27.00E5SENW"/>
    <n v="6877.5809579999996"/>
    <n v="1542966.90876"/>
    <n v="35.42164620661157"/>
  </r>
  <r>
    <n v="116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"/>
    <s v="WM"/>
    <x v="1"/>
    <x v="0"/>
    <x v="1"/>
    <x v="0"/>
    <x v="11"/>
    <x v="0"/>
    <x v="3"/>
    <s v="SENW"/>
    <s v="BLM"/>
    <s v="WM2.00N27.00E"/>
    <s v="WM2.00N27.00E5"/>
    <s v="WM2.00N27.00E5SENW"/>
    <n v="6877.5809579999996"/>
    <n v="1542966.90876"/>
    <n v="35.42164620661157"/>
  </r>
  <r>
    <n v="30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32"/>
    <s v="WM"/>
    <x v="0"/>
    <x v="0"/>
    <x v="1"/>
    <x v="0"/>
    <x v="17"/>
    <x v="1"/>
    <x v="2"/>
    <s v="NWSW"/>
    <s v="BLM"/>
    <s v="WM3.00N27.00E"/>
    <s v="WM3.00N27.00E19"/>
    <s v="WM3.00N27.00E19NWSW"/>
    <n v="8163.4353760000004"/>
    <n v="1543906.4713030001"/>
    <n v="35.443215594651058"/>
  </r>
  <r>
    <n v="45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2"/>
    <s v="WM"/>
    <x v="0"/>
    <x v="0"/>
    <x v="1"/>
    <x v="0"/>
    <x v="17"/>
    <x v="1"/>
    <x v="2"/>
    <s v="NWSW"/>
    <s v="BLM"/>
    <s v="WM3.00N27.00E"/>
    <s v="WM3.00N27.00E19"/>
    <s v="WM3.00N27.00E19NWSW"/>
    <n v="8163.4353760000004"/>
    <n v="1543906.4713030001"/>
    <n v="35.443215594651058"/>
  </r>
  <r>
    <n v="73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2"/>
    <s v="WM"/>
    <x v="0"/>
    <x v="0"/>
    <x v="1"/>
    <x v="0"/>
    <x v="17"/>
    <x v="1"/>
    <x v="2"/>
    <s v="NWSW"/>
    <s v="BLM"/>
    <s v="WM3.00N27.00E"/>
    <s v="WM3.00N27.00E19"/>
    <s v="WM3.00N27.00E19NWSW"/>
    <n v="8163.4353760000004"/>
    <n v="1543906.4713030001"/>
    <n v="35.443215594651058"/>
  </r>
  <r>
    <n v="96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2"/>
    <s v="WM"/>
    <x v="0"/>
    <x v="0"/>
    <x v="1"/>
    <x v="0"/>
    <x v="17"/>
    <x v="1"/>
    <x v="2"/>
    <s v="NWSW"/>
    <s v="BLM"/>
    <s v="WM3.00N27.00E"/>
    <s v="WM3.00N27.00E19"/>
    <s v="WM3.00N27.00E19NWSW"/>
    <n v="8163.4353760000004"/>
    <n v="1543906.4713030001"/>
    <n v="35.443215594651058"/>
  </r>
  <r>
    <n v="119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2"/>
    <s v="WM"/>
    <x v="0"/>
    <x v="0"/>
    <x v="1"/>
    <x v="0"/>
    <x v="17"/>
    <x v="1"/>
    <x v="2"/>
    <s v="NWSW"/>
    <s v="BLM"/>
    <s v="WM3.00N27.00E"/>
    <s v="WM3.00N27.00E19"/>
    <s v="WM3.00N27.00E19NWSW"/>
    <n v="8163.4353760000004"/>
    <n v="1543906.4713030001"/>
    <n v="35.443215594651058"/>
  </r>
  <r>
    <n v="33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98"/>
    <s v="WM"/>
    <x v="0"/>
    <x v="0"/>
    <x v="1"/>
    <x v="0"/>
    <x v="9"/>
    <x v="3"/>
    <x v="0"/>
    <s v="SWNE"/>
    <s v="BLM"/>
    <s v="WM3.00N27.00E"/>
    <s v="WM3.00N27.00E30"/>
    <s v="WM3.00N27.00E30SWNE"/>
    <n v="5745.839003"/>
    <n v="1548192.779931"/>
    <n v="35.541615700895314"/>
  </r>
  <r>
    <n v="48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8"/>
    <s v="WM"/>
    <x v="0"/>
    <x v="0"/>
    <x v="1"/>
    <x v="0"/>
    <x v="9"/>
    <x v="3"/>
    <x v="0"/>
    <s v="SWNE"/>
    <s v="BLM"/>
    <s v="WM3.00N27.00E"/>
    <s v="WM3.00N27.00E30"/>
    <s v="WM3.00N27.00E30SWNE"/>
    <n v="5745.839003"/>
    <n v="1548192.779931"/>
    <n v="35.541615700895314"/>
  </r>
  <r>
    <n v="77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8"/>
    <s v="WM"/>
    <x v="0"/>
    <x v="0"/>
    <x v="1"/>
    <x v="0"/>
    <x v="9"/>
    <x v="3"/>
    <x v="0"/>
    <s v="SWNE"/>
    <s v="BLM"/>
    <s v="WM3.00N27.00E"/>
    <s v="WM3.00N27.00E30"/>
    <s v="WM3.00N27.00E30SWNE"/>
    <n v="5745.839003"/>
    <n v="1548192.779931"/>
    <n v="35.541615700895314"/>
  </r>
  <r>
    <n v="99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8"/>
    <s v="WM"/>
    <x v="0"/>
    <x v="0"/>
    <x v="1"/>
    <x v="0"/>
    <x v="9"/>
    <x v="3"/>
    <x v="0"/>
    <s v="SWNE"/>
    <s v="BLM"/>
    <s v="WM3.00N27.00E"/>
    <s v="WM3.00N27.00E30"/>
    <s v="WM3.00N27.00E30SWNE"/>
    <n v="5745.839003"/>
    <n v="1548192.779931"/>
    <n v="35.541615700895314"/>
  </r>
  <r>
    <n v="122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8"/>
    <s v="WM"/>
    <x v="0"/>
    <x v="0"/>
    <x v="1"/>
    <x v="0"/>
    <x v="9"/>
    <x v="3"/>
    <x v="0"/>
    <s v="SWNE"/>
    <s v="BLM"/>
    <s v="WM3.00N27.00E"/>
    <s v="WM3.00N27.00E30"/>
    <s v="WM3.00N27.00E30SWNE"/>
    <n v="5745.839003"/>
    <n v="1548192.779931"/>
    <n v="35.541615700895314"/>
  </r>
  <r>
    <n v="28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77"/>
    <s v="WM"/>
    <x v="0"/>
    <x v="0"/>
    <x v="2"/>
    <x v="0"/>
    <x v="18"/>
    <x v="1"/>
    <x v="3"/>
    <s v="SESW"/>
    <s v="BLM"/>
    <s v="WM3.00N26.00E"/>
    <s v="WM3.00N26.00E24"/>
    <s v="WM3.00N26.00E24SESW"/>
    <n v="4824.0924130000003"/>
    <n v="1549113.0031580001"/>
    <n v="35.562741119329665"/>
  </r>
  <r>
    <n v="135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77"/>
    <s v="WM"/>
    <x v="0"/>
    <x v="0"/>
    <x v="2"/>
    <x v="0"/>
    <x v="18"/>
    <x v="1"/>
    <x v="3"/>
    <s v="SESW"/>
    <s v="BLM"/>
    <s v="WM3.00N26.00E"/>
    <s v="WM3.00N26.00E24"/>
    <s v="WM3.00N26.00E24SESW"/>
    <n v="4824.0924130000003"/>
    <n v="1549113.0031580001"/>
    <n v="35.562741119329665"/>
  </r>
  <r>
    <n v="261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77"/>
    <s v="WM"/>
    <x v="0"/>
    <x v="0"/>
    <x v="2"/>
    <x v="0"/>
    <x v="18"/>
    <x v="1"/>
    <x v="3"/>
    <s v="SESW"/>
    <s v="BLM"/>
    <s v="WM3.00N26.00E"/>
    <s v="WM3.00N26.00E24"/>
    <s v="WM3.00N26.00E24SESW"/>
    <n v="4824.0924130000003"/>
    <n v="1549113.0031580001"/>
    <n v="35.562741119329665"/>
  </r>
  <r>
    <n v="36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77"/>
    <s v="WM"/>
    <x v="0"/>
    <x v="0"/>
    <x v="2"/>
    <x v="0"/>
    <x v="18"/>
    <x v="1"/>
    <x v="3"/>
    <s v="SESW"/>
    <s v="BLM"/>
    <s v="WM3.00N26.00E"/>
    <s v="WM3.00N26.00E24"/>
    <s v="WM3.00N26.00E24SESW"/>
    <n v="4824.0924130000003"/>
    <n v="1549113.0031580001"/>
    <n v="35.562741119329665"/>
  </r>
  <r>
    <n v="51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7"/>
    <s v="WM"/>
    <x v="0"/>
    <x v="0"/>
    <x v="2"/>
    <x v="0"/>
    <x v="18"/>
    <x v="1"/>
    <x v="3"/>
    <s v="SESW"/>
    <s v="BLM"/>
    <s v="WM3.00N26.00E"/>
    <s v="WM3.00N26.00E24"/>
    <s v="WM3.00N26.00E24SESW"/>
    <n v="4824.0924130000003"/>
    <n v="1549113.0031580001"/>
    <n v="35.562741119329665"/>
  </r>
  <r>
    <n v="80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7"/>
    <s v="WM"/>
    <x v="0"/>
    <x v="0"/>
    <x v="2"/>
    <x v="0"/>
    <x v="18"/>
    <x v="1"/>
    <x v="3"/>
    <s v="SESW"/>
    <s v="BLM"/>
    <s v="WM3.00N26.00E"/>
    <s v="WM3.00N26.00E24"/>
    <s v="WM3.00N26.00E24SESW"/>
    <n v="4824.0924130000003"/>
    <n v="1549113.0031580001"/>
    <n v="35.562741119329665"/>
  </r>
  <r>
    <n v="103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7"/>
    <s v="WM"/>
    <x v="0"/>
    <x v="0"/>
    <x v="2"/>
    <x v="0"/>
    <x v="18"/>
    <x v="1"/>
    <x v="3"/>
    <s v="SESW"/>
    <s v="BLM"/>
    <s v="WM3.00N26.00E"/>
    <s v="WM3.00N26.00E24"/>
    <s v="WM3.00N26.00E24SESW"/>
    <n v="4824.0924130000003"/>
    <n v="1549113.0031580001"/>
    <n v="35.562741119329665"/>
  </r>
  <r>
    <n v="126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7"/>
    <s v="WM"/>
    <x v="0"/>
    <x v="0"/>
    <x v="2"/>
    <x v="0"/>
    <x v="18"/>
    <x v="1"/>
    <x v="3"/>
    <s v="SESW"/>
    <s v="BLM"/>
    <s v="WM3.00N26.00E"/>
    <s v="WM3.00N26.00E24"/>
    <s v="WM3.00N26.00E24SESW"/>
    <n v="4824.0924130000003"/>
    <n v="1549113.0031580001"/>
    <n v="35.562741119329665"/>
  </r>
  <r>
    <n v="120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84"/>
    <s v="WM"/>
    <x v="0"/>
    <x v="0"/>
    <x v="1"/>
    <x v="0"/>
    <x v="16"/>
    <x v="0"/>
    <x v="2"/>
    <s v="NWNW"/>
    <s v="BLM"/>
    <s v="WM3.00N27.00E"/>
    <s v="WM3.00N27.00E29"/>
    <s v="WM3.00N27.00E29NWNW"/>
    <n v="6773.5576520000004"/>
    <n v="1558769.1497549999"/>
    <n v="35.784415742768594"/>
  </r>
  <r>
    <n v="236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84"/>
    <s v="WM"/>
    <x v="0"/>
    <x v="0"/>
    <x v="1"/>
    <x v="0"/>
    <x v="16"/>
    <x v="0"/>
    <x v="2"/>
    <s v="NWNW"/>
    <s v="BLM"/>
    <s v="WM3.00N27.00E"/>
    <s v="WM3.00N27.00E29"/>
    <s v="WM3.00N27.00E29NWNW"/>
    <n v="6773.5578079999996"/>
    <n v="1558769.1569709999"/>
    <n v="35.78441590842516"/>
  </r>
  <r>
    <n v="32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66"/>
    <s v="WM"/>
    <x v="0"/>
    <x v="0"/>
    <x v="2"/>
    <x v="0"/>
    <x v="18"/>
    <x v="3"/>
    <x v="0"/>
    <s v="SWNE"/>
    <s v="BLM"/>
    <s v="WM3.00N26.00E"/>
    <s v="WM3.00N26.00E24"/>
    <s v="WM3.00N26.00E24SWNE"/>
    <n v="6570.5364719999998"/>
    <n v="1559504.9790640001"/>
    <n v="35.801308059320476"/>
  </r>
  <r>
    <n v="47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66"/>
    <s v="WM"/>
    <x v="0"/>
    <x v="0"/>
    <x v="2"/>
    <x v="0"/>
    <x v="18"/>
    <x v="3"/>
    <x v="0"/>
    <s v="SWNE"/>
    <s v="BLM"/>
    <s v="WM3.00N26.00E"/>
    <s v="WM3.00N26.00E24"/>
    <s v="WM3.00N26.00E24SWNE"/>
    <n v="6570.5364719999998"/>
    <n v="1559504.9790640001"/>
    <n v="35.801308059320476"/>
  </r>
  <r>
    <n v="76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66"/>
    <s v="WM"/>
    <x v="0"/>
    <x v="0"/>
    <x v="2"/>
    <x v="0"/>
    <x v="18"/>
    <x v="3"/>
    <x v="0"/>
    <s v="SWNE"/>
    <s v="BLM"/>
    <s v="WM3.00N26.00E"/>
    <s v="WM3.00N26.00E24"/>
    <s v="WM3.00N26.00E24SWNE"/>
    <n v="6570.5364719999998"/>
    <n v="1559504.9790640001"/>
    <n v="35.801308059320476"/>
  </r>
  <r>
    <n v="98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66"/>
    <s v="WM"/>
    <x v="0"/>
    <x v="0"/>
    <x v="2"/>
    <x v="0"/>
    <x v="18"/>
    <x v="3"/>
    <x v="0"/>
    <s v="SWNE"/>
    <s v="BLM"/>
    <s v="WM3.00N26.00E"/>
    <s v="WM3.00N26.00E24"/>
    <s v="WM3.00N26.00E24SWNE"/>
    <n v="6570.5364719999998"/>
    <n v="1559504.9790640001"/>
    <n v="35.801308059320476"/>
  </r>
  <r>
    <n v="121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66"/>
    <s v="WM"/>
    <x v="0"/>
    <x v="0"/>
    <x v="2"/>
    <x v="0"/>
    <x v="18"/>
    <x v="3"/>
    <x v="0"/>
    <s v="SWNE"/>
    <s v="BLM"/>
    <s v="WM3.00N26.00E"/>
    <s v="WM3.00N26.00E24"/>
    <s v="WM3.00N26.00E24SWNE"/>
    <n v="6570.5364719999998"/>
    <n v="1559504.9790640001"/>
    <n v="35.801308059320476"/>
  </r>
  <r>
    <n v="55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1"/>
    <s v="WM"/>
    <x v="1"/>
    <x v="0"/>
    <x v="1"/>
    <x v="0"/>
    <x v="20"/>
    <x v="3"/>
    <x v="0"/>
    <s v="SWNE"/>
    <s v="BLM"/>
    <s v="WM2.00N27.00E"/>
    <s v="WM2.00N27.00E7"/>
    <s v="WM2.00N27.00E7SWNE"/>
    <n v="5499.7077159999999"/>
    <n v="1562842.0514090001"/>
    <n v="35.877916699012857"/>
  </r>
  <r>
    <n v="83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1"/>
    <s v="WM"/>
    <x v="1"/>
    <x v="0"/>
    <x v="1"/>
    <x v="0"/>
    <x v="20"/>
    <x v="3"/>
    <x v="0"/>
    <s v="SWNE"/>
    <s v="BLM"/>
    <s v="WM2.00N27.00E"/>
    <s v="WM2.00N27.00E7"/>
    <s v="WM2.00N27.00E7SWNE"/>
    <n v="5499.7077159999999"/>
    <n v="1562842.0514090001"/>
    <n v="35.877916699012857"/>
  </r>
  <r>
    <n v="105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1"/>
    <s v="WM"/>
    <x v="1"/>
    <x v="0"/>
    <x v="1"/>
    <x v="0"/>
    <x v="20"/>
    <x v="3"/>
    <x v="0"/>
    <s v="SWNE"/>
    <s v="BLM"/>
    <s v="WM2.00N27.00E"/>
    <s v="WM2.00N27.00E7"/>
    <s v="WM2.00N27.00E7SWNE"/>
    <n v="5499.7077159999999"/>
    <n v="1562842.0514090001"/>
    <n v="35.877916699012857"/>
  </r>
  <r>
    <n v="128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1"/>
    <s v="WM"/>
    <x v="1"/>
    <x v="0"/>
    <x v="1"/>
    <x v="0"/>
    <x v="20"/>
    <x v="3"/>
    <x v="0"/>
    <s v="SWNE"/>
    <s v="BLM"/>
    <s v="WM2.00N27.00E"/>
    <s v="WM2.00N27.00E7"/>
    <s v="WM2.00N27.00E7SWNE"/>
    <n v="5499.7077159999999"/>
    <n v="1562842.0514090001"/>
    <n v="35.877916699012857"/>
  </r>
  <r>
    <n v="1393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31"/>
    <s v="WM"/>
    <x v="1"/>
    <x v="0"/>
    <x v="1"/>
    <x v="0"/>
    <x v="20"/>
    <x v="3"/>
    <x v="0"/>
    <s v="SWNE"/>
    <s v="BLM"/>
    <s v="WM2.00N27.00E"/>
    <s v="WM2.00N27.00E7"/>
    <s v="WM2.00N27.00E7SWNE"/>
    <n v="5499.7077159999999"/>
    <n v="1562842.0514090001"/>
    <n v="35.877916699012857"/>
  </r>
  <r>
    <n v="31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73"/>
    <s v="WM"/>
    <x v="0"/>
    <x v="0"/>
    <x v="2"/>
    <x v="0"/>
    <x v="18"/>
    <x v="2"/>
    <x v="3"/>
    <s v="SESE"/>
    <s v="BLM"/>
    <s v="WM3.00N26.00E"/>
    <s v="WM3.00N26.00E24"/>
    <s v="WM3.00N26.00E24SESE"/>
    <n v="5885.0787"/>
    <n v="1564168.0974369999"/>
    <n v="35.908358527020198"/>
  </r>
  <r>
    <n v="47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3"/>
    <s v="WM"/>
    <x v="0"/>
    <x v="0"/>
    <x v="2"/>
    <x v="0"/>
    <x v="18"/>
    <x v="2"/>
    <x v="3"/>
    <s v="SESE"/>
    <s v="BLM"/>
    <s v="WM3.00N26.00E"/>
    <s v="WM3.00N26.00E24"/>
    <s v="WM3.00N26.00E24SESE"/>
    <n v="5885.0787"/>
    <n v="1564168.0974369999"/>
    <n v="35.908358527020198"/>
  </r>
  <r>
    <n v="75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3"/>
    <s v="WM"/>
    <x v="0"/>
    <x v="0"/>
    <x v="2"/>
    <x v="0"/>
    <x v="18"/>
    <x v="2"/>
    <x v="3"/>
    <s v="SESE"/>
    <s v="BLM"/>
    <s v="WM3.00N26.00E"/>
    <s v="WM3.00N26.00E24"/>
    <s v="WM3.00N26.00E24SESE"/>
    <n v="5885.0787"/>
    <n v="1564168.0974369999"/>
    <n v="35.908358527020198"/>
  </r>
  <r>
    <n v="98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3"/>
    <s v="WM"/>
    <x v="0"/>
    <x v="0"/>
    <x v="2"/>
    <x v="0"/>
    <x v="18"/>
    <x v="2"/>
    <x v="3"/>
    <s v="SESE"/>
    <s v="BLM"/>
    <s v="WM3.00N26.00E"/>
    <s v="WM3.00N26.00E24"/>
    <s v="WM3.00N26.00E24SESE"/>
    <n v="5885.0787"/>
    <n v="1564168.0974369999"/>
    <n v="35.908358527020198"/>
  </r>
  <r>
    <n v="121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3"/>
    <s v="WM"/>
    <x v="0"/>
    <x v="0"/>
    <x v="2"/>
    <x v="0"/>
    <x v="18"/>
    <x v="2"/>
    <x v="3"/>
    <s v="SESE"/>
    <s v="BLM"/>
    <s v="WM3.00N26.00E"/>
    <s v="WM3.00N26.00E24"/>
    <s v="WM3.00N26.00E24SESE"/>
    <n v="5885.0787"/>
    <n v="1564168.0974369999"/>
    <n v="35.908358527020198"/>
  </r>
  <r>
    <n v="338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84"/>
    <s v="WM"/>
    <x v="0"/>
    <x v="0"/>
    <x v="1"/>
    <x v="0"/>
    <x v="16"/>
    <x v="0"/>
    <x v="2"/>
    <s v="NWNW"/>
    <s v="BLM"/>
    <s v="WM3.00N27.00E"/>
    <s v="WM3.00N27.00E29"/>
    <s v="WM3.00N27.00E29NWNW"/>
    <n v="6439.2828239999999"/>
    <n v="1566873.7853709999"/>
    <n v="35.970472575091826"/>
  </r>
  <r>
    <n v="49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4"/>
    <s v="WM"/>
    <x v="0"/>
    <x v="0"/>
    <x v="1"/>
    <x v="0"/>
    <x v="16"/>
    <x v="0"/>
    <x v="2"/>
    <s v="NWNW"/>
    <s v="BLM"/>
    <s v="WM3.00N27.00E"/>
    <s v="WM3.00N27.00E29"/>
    <s v="WM3.00N27.00E29NWNW"/>
    <n v="6439.2828239999999"/>
    <n v="1566873.7853709999"/>
    <n v="35.970472575091826"/>
  </r>
  <r>
    <n v="78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4"/>
    <s v="WM"/>
    <x v="0"/>
    <x v="0"/>
    <x v="1"/>
    <x v="0"/>
    <x v="16"/>
    <x v="0"/>
    <x v="2"/>
    <s v="NWNW"/>
    <s v="BLM"/>
    <s v="WM3.00N27.00E"/>
    <s v="WM3.00N27.00E29"/>
    <s v="WM3.00N27.00E29NWNW"/>
    <n v="6439.2828239999999"/>
    <n v="1566873.7853709999"/>
    <n v="35.970472575091826"/>
  </r>
  <r>
    <n v="100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4"/>
    <s v="WM"/>
    <x v="0"/>
    <x v="0"/>
    <x v="1"/>
    <x v="0"/>
    <x v="16"/>
    <x v="0"/>
    <x v="2"/>
    <s v="NWNW"/>
    <s v="BLM"/>
    <s v="WM3.00N27.00E"/>
    <s v="WM3.00N27.00E29"/>
    <s v="WM3.00N27.00E29NWNW"/>
    <n v="6439.2828239999999"/>
    <n v="1566873.7853709999"/>
    <n v="35.970472575091826"/>
  </r>
  <r>
    <n v="123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4"/>
    <s v="WM"/>
    <x v="0"/>
    <x v="0"/>
    <x v="1"/>
    <x v="0"/>
    <x v="16"/>
    <x v="0"/>
    <x v="2"/>
    <s v="NWNW"/>
    <s v="BLM"/>
    <s v="WM3.00N27.00E"/>
    <s v="WM3.00N27.00E29"/>
    <s v="WM3.00N27.00E29NWNW"/>
    <n v="6439.2828239999999"/>
    <n v="1566873.7853709999"/>
    <n v="35.970472575091826"/>
  </r>
  <r>
    <n v="39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23"/>
    <s v="WM"/>
    <x v="0"/>
    <x v="0"/>
    <x v="0"/>
    <x v="0"/>
    <x v="4"/>
    <x v="3"/>
    <x v="0"/>
    <s v="SWNE"/>
    <s v="BLM"/>
    <s v="WM3.00N28.00E"/>
    <s v="WM3.00N28.00E31"/>
    <s v="WM3.00N28.00E31SWNE"/>
    <n v="5924.2480679999999"/>
    <n v="1572954.5489089999"/>
    <n v="36.110067697635444"/>
  </r>
  <r>
    <n v="39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3"/>
    <s v="WM"/>
    <x v="0"/>
    <x v="0"/>
    <x v="0"/>
    <x v="0"/>
    <x v="4"/>
    <x v="3"/>
    <x v="0"/>
    <s v="SWNE"/>
    <s v="BLM"/>
    <s v="WM3.00N28.00E"/>
    <s v="WM3.00N28.00E31"/>
    <s v="WM3.00N28.00E31SWNE"/>
    <n v="5924.2480679999999"/>
    <n v="1572954.5489089999"/>
    <n v="36.110067697635444"/>
  </r>
  <r>
    <n v="61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23"/>
    <s v="WM"/>
    <x v="0"/>
    <x v="0"/>
    <x v="0"/>
    <x v="0"/>
    <x v="4"/>
    <x v="3"/>
    <x v="0"/>
    <s v="SWNE"/>
    <s v="BLM"/>
    <s v="WM3.00N28.00E"/>
    <s v="WM3.00N28.00E31"/>
    <s v="WM3.00N28.00E31SWNE"/>
    <n v="5924.2480679999999"/>
    <n v="1572954.5489089999"/>
    <n v="36.110067697635444"/>
  </r>
  <r>
    <n v="84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23"/>
    <s v="WM"/>
    <x v="0"/>
    <x v="0"/>
    <x v="0"/>
    <x v="0"/>
    <x v="4"/>
    <x v="3"/>
    <x v="0"/>
    <s v="SWNE"/>
    <s v="BLM"/>
    <s v="WM3.00N28.00E"/>
    <s v="WM3.00N28.00E31"/>
    <s v="WM3.00N28.00E31SWNE"/>
    <n v="5924.2480679999999"/>
    <n v="1572954.5489089999"/>
    <n v="36.110067697635444"/>
  </r>
  <r>
    <n v="107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23"/>
    <s v="WM"/>
    <x v="0"/>
    <x v="0"/>
    <x v="0"/>
    <x v="0"/>
    <x v="4"/>
    <x v="3"/>
    <x v="0"/>
    <s v="SWNE"/>
    <s v="BLM"/>
    <s v="WM3.00N28.00E"/>
    <s v="WM3.00N28.00E31"/>
    <s v="WM3.00N28.00E31SWNE"/>
    <n v="5924.2480679999999"/>
    <n v="1572954.5489089999"/>
    <n v="36.110067697635444"/>
  </r>
  <r>
    <n v="59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8"/>
    <s v="WM"/>
    <x v="0"/>
    <x v="0"/>
    <x v="1"/>
    <x v="0"/>
    <x v="14"/>
    <x v="1"/>
    <x v="2"/>
    <s v="NWSW"/>
    <s v="BLM"/>
    <s v="WM3.00N27.00E"/>
    <s v="WM3.00N27.00E22"/>
    <s v="WM3.00N27.00E22NWSW"/>
    <n v="4919.6677449999997"/>
    <n v="1578441.7302580001"/>
    <n v="36.236036048163456"/>
  </r>
  <r>
    <n v="65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8"/>
    <s v="WM"/>
    <x v="0"/>
    <x v="0"/>
    <x v="1"/>
    <x v="0"/>
    <x v="14"/>
    <x v="1"/>
    <x v="2"/>
    <s v="NWSW"/>
    <s v="BLM"/>
    <s v="WM3.00N27.00E"/>
    <s v="WM3.00N27.00E22"/>
    <s v="WM3.00N27.00E22NWSW"/>
    <n v="4919.6677449999997"/>
    <n v="1578441.7302580001"/>
    <n v="36.236036048163456"/>
  </r>
  <r>
    <n v="88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8"/>
    <s v="WM"/>
    <x v="0"/>
    <x v="0"/>
    <x v="1"/>
    <x v="0"/>
    <x v="14"/>
    <x v="1"/>
    <x v="2"/>
    <s v="NWSW"/>
    <s v="BLM"/>
    <s v="WM3.00N27.00E"/>
    <s v="WM3.00N27.00E22"/>
    <s v="WM3.00N27.00E22NWSW"/>
    <n v="4919.6677449999997"/>
    <n v="1578441.7302580001"/>
    <n v="36.236036048163456"/>
  </r>
  <r>
    <n v="111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8"/>
    <s v="WM"/>
    <x v="0"/>
    <x v="0"/>
    <x v="1"/>
    <x v="0"/>
    <x v="14"/>
    <x v="1"/>
    <x v="2"/>
    <s v="NWSW"/>
    <s v="BLM"/>
    <s v="WM3.00N27.00E"/>
    <s v="WM3.00N27.00E22"/>
    <s v="WM3.00N27.00E22NWSW"/>
    <n v="4919.6677449999997"/>
    <n v="1578441.7302580001"/>
    <n v="36.236036048163456"/>
  </r>
  <r>
    <n v="152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86"/>
    <s v="WM"/>
    <x v="0"/>
    <x v="0"/>
    <x v="1"/>
    <x v="0"/>
    <x v="16"/>
    <x v="0"/>
    <x v="0"/>
    <s v="SWNW"/>
    <s v="BLM"/>
    <s v="WM3.00N27.00E"/>
    <s v="WM3.00N27.00E29"/>
    <s v="WM3.00N27.00E29SWNW"/>
    <n v="4916.9077230000003"/>
    <n v="1584732.0778379999"/>
    <n v="36.380442558264463"/>
  </r>
  <r>
    <n v="235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86"/>
    <s v="WM"/>
    <x v="0"/>
    <x v="0"/>
    <x v="1"/>
    <x v="0"/>
    <x v="16"/>
    <x v="0"/>
    <x v="0"/>
    <s v="SWNW"/>
    <s v="BLM"/>
    <s v="WM3.00N27.00E"/>
    <s v="WM3.00N27.00E29"/>
    <s v="WM3.00N27.00E29SWNW"/>
    <n v="4916.9077230000003"/>
    <n v="1584732.0778379999"/>
    <n v="36.380442558264463"/>
  </r>
  <r>
    <n v="1329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86"/>
    <s v="WM"/>
    <x v="0"/>
    <x v="0"/>
    <x v="1"/>
    <x v="0"/>
    <x v="16"/>
    <x v="0"/>
    <x v="0"/>
    <s v="SWNW"/>
    <s v="BLM"/>
    <s v="WM3.00N27.00E"/>
    <s v="WM3.00N27.00E29"/>
    <s v="WM3.00N27.00E29SWNW"/>
    <n v="4916.9077230000003"/>
    <n v="1584732.0778379999"/>
    <n v="36.380442558264463"/>
  </r>
  <r>
    <n v="53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"/>
    <s v="WM"/>
    <x v="1"/>
    <x v="0"/>
    <x v="1"/>
    <x v="0"/>
    <x v="11"/>
    <x v="2"/>
    <x v="0"/>
    <s v="SWSE"/>
    <s v="BLM"/>
    <s v="WM2.00N27.00E"/>
    <s v="WM2.00N27.00E5"/>
    <s v="WM2.00N27.00E5SWSE"/>
    <n v="6871.7080619999997"/>
    <n v="1586292.683764"/>
    <n v="36.416269140587694"/>
  </r>
  <r>
    <n v="73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"/>
    <s v="WM"/>
    <x v="1"/>
    <x v="0"/>
    <x v="1"/>
    <x v="0"/>
    <x v="11"/>
    <x v="2"/>
    <x v="0"/>
    <s v="SWSE"/>
    <s v="BLM"/>
    <s v="WM2.00N27.00E"/>
    <s v="WM2.00N27.00E5"/>
    <s v="WM2.00N27.00E5SWSE"/>
    <n v="6871.7080619999997"/>
    <n v="1586292.683764"/>
    <n v="36.416269140587694"/>
  </r>
  <r>
    <n v="96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"/>
    <s v="WM"/>
    <x v="1"/>
    <x v="0"/>
    <x v="1"/>
    <x v="0"/>
    <x v="11"/>
    <x v="2"/>
    <x v="0"/>
    <s v="SWSE"/>
    <s v="BLM"/>
    <s v="WM2.00N27.00E"/>
    <s v="WM2.00N27.00E5"/>
    <s v="WM2.00N27.00E5SWSE"/>
    <n v="6871.7080619999997"/>
    <n v="1586292.683764"/>
    <n v="36.416269140587694"/>
  </r>
  <r>
    <n v="118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"/>
    <s v="WM"/>
    <x v="1"/>
    <x v="0"/>
    <x v="1"/>
    <x v="0"/>
    <x v="11"/>
    <x v="2"/>
    <x v="0"/>
    <s v="SWSE"/>
    <s v="BLM"/>
    <s v="WM2.00N27.00E"/>
    <s v="WM2.00N27.00E5"/>
    <s v="WM2.00N27.00E5SWSE"/>
    <n v="6871.7080619999997"/>
    <n v="1586292.683764"/>
    <n v="36.416269140587694"/>
  </r>
  <r>
    <n v="1372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10"/>
    <s v="WM"/>
    <x v="1"/>
    <x v="0"/>
    <x v="1"/>
    <x v="0"/>
    <x v="11"/>
    <x v="2"/>
    <x v="0"/>
    <s v="SWSE"/>
    <s v="BLM"/>
    <s v="WM2.00N27.00E"/>
    <s v="WM2.00N27.00E5"/>
    <s v="WM2.00N27.00E5SWSE"/>
    <n v="6871.7080619999997"/>
    <n v="1586292.683764"/>
    <n v="36.416269140587694"/>
  </r>
  <r>
    <n v="54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6"/>
    <s v="WM"/>
    <x v="1"/>
    <x v="0"/>
    <x v="1"/>
    <x v="0"/>
    <x v="13"/>
    <x v="1"/>
    <x v="3"/>
    <s v="SESW"/>
    <s v="BLM"/>
    <s v="WM2.00N27.00E"/>
    <s v="WM2.00N27.00E6"/>
    <s v="WM2.00N27.00E6SESW"/>
    <n v="5830.3766889999997"/>
    <n v="1586452.7253950001"/>
    <n v="36.419943190886137"/>
  </r>
  <r>
    <n v="82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6"/>
    <s v="WM"/>
    <x v="1"/>
    <x v="0"/>
    <x v="1"/>
    <x v="0"/>
    <x v="13"/>
    <x v="1"/>
    <x v="3"/>
    <s v="SESW"/>
    <s v="BLM"/>
    <s v="WM2.00N27.00E"/>
    <s v="WM2.00N27.00E6"/>
    <s v="WM2.00N27.00E6SESW"/>
    <n v="5830.3766889999997"/>
    <n v="1586452.7253950001"/>
    <n v="36.419943190886137"/>
  </r>
  <r>
    <n v="105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6"/>
    <s v="WM"/>
    <x v="1"/>
    <x v="0"/>
    <x v="1"/>
    <x v="0"/>
    <x v="13"/>
    <x v="1"/>
    <x v="3"/>
    <s v="SESW"/>
    <s v="BLM"/>
    <s v="WM2.00N27.00E"/>
    <s v="WM2.00N27.00E6"/>
    <s v="WM2.00N27.00E6SESW"/>
    <n v="5830.3766889999997"/>
    <n v="1586452.7253950001"/>
    <n v="36.419943190886137"/>
  </r>
  <r>
    <n v="128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6"/>
    <s v="WM"/>
    <x v="1"/>
    <x v="0"/>
    <x v="1"/>
    <x v="0"/>
    <x v="13"/>
    <x v="1"/>
    <x v="3"/>
    <s v="SESW"/>
    <s v="BLM"/>
    <s v="WM2.00N27.00E"/>
    <s v="WM2.00N27.00E6"/>
    <s v="WM2.00N27.00E6SESW"/>
    <n v="5830.3766889999997"/>
    <n v="1586452.7253950001"/>
    <n v="36.419943190886137"/>
  </r>
  <r>
    <n v="1391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6"/>
    <s v="WM"/>
    <x v="1"/>
    <x v="0"/>
    <x v="1"/>
    <x v="0"/>
    <x v="13"/>
    <x v="1"/>
    <x v="3"/>
    <s v="SESW"/>
    <s v="BLM"/>
    <s v="WM2.00N27.00E"/>
    <s v="WM2.00N27.00E6"/>
    <s v="WM2.00N27.00E6SESW"/>
    <n v="5830.3766889999997"/>
    <n v="1586452.7253950001"/>
    <n v="36.419943190886137"/>
  </r>
  <r>
    <n v="87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38"/>
    <s v="WM"/>
    <x v="0"/>
    <x v="0"/>
    <x v="1"/>
    <x v="0"/>
    <x v="7"/>
    <x v="3"/>
    <x v="0"/>
    <s v="SWNE"/>
    <s v="BLM"/>
    <s v="WM3.00N27.00E"/>
    <s v="WM3.00N27.00E20"/>
    <s v="WM3.00N27.00E20SWNE"/>
    <n v="4930.3849069999997"/>
    <n v="1593782.9246439999"/>
    <n v="36.588221410560145"/>
  </r>
  <r>
    <n v="189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38"/>
    <s v="WM"/>
    <x v="0"/>
    <x v="0"/>
    <x v="1"/>
    <x v="0"/>
    <x v="7"/>
    <x v="3"/>
    <x v="0"/>
    <s v="SWNE"/>
    <s v="BLM"/>
    <s v="WM3.00N27.00E"/>
    <s v="WM3.00N27.00E20"/>
    <s v="WM3.00N27.00E20SWNE"/>
    <n v="4930.3849069999997"/>
    <n v="1593782.9246439999"/>
    <n v="36.588221410560145"/>
  </r>
  <r>
    <n v="56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7"/>
    <s v="WM"/>
    <x v="1"/>
    <x v="0"/>
    <x v="1"/>
    <x v="0"/>
    <x v="21"/>
    <x v="2"/>
    <x v="2"/>
    <s v="NWSE"/>
    <s v="BLM"/>
    <s v="WM2.00N27.00E"/>
    <s v="WM2.00N27.00E8"/>
    <s v="WM2.00N27.00E8NWSE"/>
    <n v="4943.1431149999999"/>
    <n v="1599097.9384949999"/>
    <n v="36.710237339187323"/>
  </r>
  <r>
    <n v="73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7"/>
    <s v="WM"/>
    <x v="1"/>
    <x v="0"/>
    <x v="1"/>
    <x v="0"/>
    <x v="21"/>
    <x v="2"/>
    <x v="2"/>
    <s v="NWSE"/>
    <s v="BLM"/>
    <s v="WM2.00N27.00E"/>
    <s v="WM2.00N27.00E8"/>
    <s v="WM2.00N27.00E8NWSE"/>
    <n v="4943.1431149999999"/>
    <n v="1599097.9384949999"/>
    <n v="36.710237339187323"/>
  </r>
  <r>
    <n v="95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7"/>
    <s v="WM"/>
    <x v="1"/>
    <x v="0"/>
    <x v="1"/>
    <x v="0"/>
    <x v="21"/>
    <x v="2"/>
    <x v="2"/>
    <s v="NWSE"/>
    <s v="BLM"/>
    <s v="WM2.00N27.00E"/>
    <s v="WM2.00N27.00E8"/>
    <s v="WM2.00N27.00E8NWSE"/>
    <n v="4943.1431149999999"/>
    <n v="1599097.9384949999"/>
    <n v="36.710237339187323"/>
  </r>
  <r>
    <n v="118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7"/>
    <s v="WM"/>
    <x v="1"/>
    <x v="0"/>
    <x v="1"/>
    <x v="0"/>
    <x v="21"/>
    <x v="2"/>
    <x v="2"/>
    <s v="NWSE"/>
    <s v="BLM"/>
    <s v="WM2.00N27.00E"/>
    <s v="WM2.00N27.00E8"/>
    <s v="WM2.00N27.00E8NWSE"/>
    <n v="4943.1431149999999"/>
    <n v="1599097.9384949999"/>
    <n v="36.710237339187323"/>
  </r>
  <r>
    <n v="1369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47"/>
    <s v="WM"/>
    <x v="1"/>
    <x v="0"/>
    <x v="1"/>
    <x v="0"/>
    <x v="21"/>
    <x v="2"/>
    <x v="2"/>
    <s v="NWSE"/>
    <s v="BLM"/>
    <s v="WM2.00N27.00E"/>
    <s v="WM2.00N27.00E8"/>
    <s v="WM2.00N27.00E8NWSE"/>
    <n v="4943.1431149999999"/>
    <n v="1599097.9384949999"/>
    <n v="36.710237339187323"/>
  </r>
  <r>
    <n v="56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5"/>
    <s v="WM"/>
    <x v="1"/>
    <x v="0"/>
    <x v="1"/>
    <x v="0"/>
    <x v="21"/>
    <x v="0"/>
    <x v="0"/>
    <s v="SWNW"/>
    <s v="BLM"/>
    <s v="WM2.00N27.00E"/>
    <s v="WM2.00N27.00E8"/>
    <s v="WM2.00N27.00E8SWNW"/>
    <n v="6239.1457810000002"/>
    <n v="1599801.140955"/>
    <n v="36.72638064634986"/>
  </r>
  <r>
    <n v="72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5"/>
    <s v="WM"/>
    <x v="1"/>
    <x v="0"/>
    <x v="1"/>
    <x v="0"/>
    <x v="21"/>
    <x v="0"/>
    <x v="0"/>
    <s v="SWNW"/>
    <s v="BLM"/>
    <s v="WM2.00N27.00E"/>
    <s v="WM2.00N27.00E8"/>
    <s v="WM2.00N27.00E8SWNW"/>
    <n v="6239.1457810000002"/>
    <n v="1599801.140955"/>
    <n v="36.72638064634986"/>
  </r>
  <r>
    <n v="95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5"/>
    <s v="WM"/>
    <x v="1"/>
    <x v="0"/>
    <x v="1"/>
    <x v="0"/>
    <x v="21"/>
    <x v="0"/>
    <x v="0"/>
    <s v="SWNW"/>
    <s v="BLM"/>
    <s v="WM2.00N27.00E"/>
    <s v="WM2.00N27.00E8"/>
    <s v="WM2.00N27.00E8SWNW"/>
    <n v="6239.1457810000002"/>
    <n v="1599801.140955"/>
    <n v="36.72638064634986"/>
  </r>
  <r>
    <n v="118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5"/>
    <s v="WM"/>
    <x v="1"/>
    <x v="0"/>
    <x v="1"/>
    <x v="0"/>
    <x v="21"/>
    <x v="0"/>
    <x v="0"/>
    <s v="SWNW"/>
    <s v="BLM"/>
    <s v="WM2.00N27.00E"/>
    <s v="WM2.00N27.00E8"/>
    <s v="WM2.00N27.00E8SWNW"/>
    <n v="6239.1457810000002"/>
    <n v="1599801.140955"/>
    <n v="36.72638064634986"/>
  </r>
  <r>
    <n v="1364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45"/>
    <s v="WM"/>
    <x v="1"/>
    <x v="0"/>
    <x v="1"/>
    <x v="0"/>
    <x v="21"/>
    <x v="0"/>
    <x v="0"/>
    <s v="SWNW"/>
    <s v="BLM"/>
    <s v="WM2.00N27.00E"/>
    <s v="WM2.00N27.00E8"/>
    <s v="WM2.00N27.00E8SWNW"/>
    <n v="6239.1457810000002"/>
    <n v="1599801.140955"/>
    <n v="36.72638064634986"/>
  </r>
  <r>
    <n v="1318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82"/>
    <s v="WM"/>
    <x v="0"/>
    <x v="0"/>
    <x v="1"/>
    <x v="0"/>
    <x v="16"/>
    <x v="3"/>
    <x v="0"/>
    <s v="SWNE"/>
    <s v="BLM"/>
    <s v="WM3.00N27.00E"/>
    <s v="WM3.00N27.00E29"/>
    <s v="WM3.00N27.00E29SWNE"/>
    <n v="4890.9488970000002"/>
    <n v="1601321.6949149999"/>
    <n v="36.761287762052341"/>
  </r>
  <r>
    <n v="197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82"/>
    <s v="WM"/>
    <x v="0"/>
    <x v="0"/>
    <x v="1"/>
    <x v="0"/>
    <x v="16"/>
    <x v="3"/>
    <x v="0"/>
    <s v="SWNE"/>
    <s v="BLM"/>
    <s v="WM3.00N27.00E"/>
    <s v="WM3.00N27.00E29"/>
    <s v="WM3.00N27.00E29SWNE"/>
    <n v="4909.512025"/>
    <n v="1601431.272817"/>
    <n v="36.763803324540866"/>
  </r>
  <r>
    <n v="150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82"/>
    <s v="WM"/>
    <x v="0"/>
    <x v="0"/>
    <x v="1"/>
    <x v="0"/>
    <x v="16"/>
    <x v="3"/>
    <x v="0"/>
    <s v="SWNE"/>
    <s v="BLM"/>
    <s v="WM3.00N27.00E"/>
    <s v="WM3.00N27.00E29"/>
    <s v="WM3.00N27.00E29SWNE"/>
    <n v="4909.5126929999997"/>
    <n v="1601431.7867620001"/>
    <n v="36.763815123094581"/>
  </r>
  <r>
    <n v="1355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3"/>
    <s v="WM"/>
    <x v="1"/>
    <x v="0"/>
    <x v="1"/>
    <x v="0"/>
    <x v="11"/>
    <x v="0"/>
    <x v="1"/>
    <s v="NENW"/>
    <s v="BLM"/>
    <s v="WM2.00N27.00E"/>
    <s v="WM2.00N27.00E5"/>
    <s v="WM2.00N27.00E5NENW"/>
    <n v="4959.548691"/>
    <n v="1604116.6115000001"/>
    <n v="36.825450218089991"/>
  </r>
  <r>
    <n v="52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"/>
    <s v="WM"/>
    <x v="1"/>
    <x v="0"/>
    <x v="1"/>
    <x v="0"/>
    <x v="11"/>
    <x v="0"/>
    <x v="1"/>
    <s v="NENW"/>
    <s v="BLM"/>
    <s v="WM2.00N27.00E"/>
    <s v="WM2.00N27.00E5"/>
    <s v="WM2.00N27.00E5NENW"/>
    <n v="4959.993297"/>
    <n v="1604195.6457770001"/>
    <n v="36.827264595431593"/>
  </r>
  <r>
    <n v="70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"/>
    <s v="WM"/>
    <x v="1"/>
    <x v="0"/>
    <x v="1"/>
    <x v="0"/>
    <x v="11"/>
    <x v="0"/>
    <x v="1"/>
    <s v="NENW"/>
    <s v="BLM"/>
    <s v="WM2.00N27.00E"/>
    <s v="WM2.00N27.00E5"/>
    <s v="WM2.00N27.00E5NENW"/>
    <n v="4959.993297"/>
    <n v="1604195.6457770001"/>
    <n v="36.827264595431593"/>
  </r>
  <r>
    <n v="93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"/>
    <s v="WM"/>
    <x v="1"/>
    <x v="0"/>
    <x v="1"/>
    <x v="0"/>
    <x v="11"/>
    <x v="0"/>
    <x v="1"/>
    <s v="NENW"/>
    <s v="BLM"/>
    <s v="WM2.00N27.00E"/>
    <s v="WM2.00N27.00E5"/>
    <s v="WM2.00N27.00E5NENW"/>
    <n v="4959.993297"/>
    <n v="1604195.6457770001"/>
    <n v="36.827264595431593"/>
  </r>
  <r>
    <n v="116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"/>
    <s v="WM"/>
    <x v="1"/>
    <x v="0"/>
    <x v="1"/>
    <x v="0"/>
    <x v="11"/>
    <x v="0"/>
    <x v="1"/>
    <s v="NENW"/>
    <s v="BLM"/>
    <s v="WM2.00N27.00E"/>
    <s v="WM2.00N27.00E5"/>
    <s v="WM2.00N27.00E5NENW"/>
    <n v="4959.993297"/>
    <n v="1604195.6457770001"/>
    <n v="36.827264595431593"/>
  </r>
  <r>
    <n v="27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16"/>
    <s v="WM"/>
    <x v="0"/>
    <x v="0"/>
    <x v="1"/>
    <x v="0"/>
    <x v="3"/>
    <x v="2"/>
    <x v="0"/>
    <s v="SWSE"/>
    <s v="BLM"/>
    <s v="WM3.00N27.00E"/>
    <s v="WM3.00N27.00E17"/>
    <s v="WM3.00N27.00E17SWSE"/>
    <n v="5020.4720450000004"/>
    <n v="1605025.7237120001"/>
    <n v="36.846320562718091"/>
  </r>
  <r>
    <n v="42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6"/>
    <s v="WM"/>
    <x v="0"/>
    <x v="0"/>
    <x v="1"/>
    <x v="0"/>
    <x v="3"/>
    <x v="2"/>
    <x v="0"/>
    <s v="SWSE"/>
    <s v="BLM"/>
    <s v="WM3.00N27.00E"/>
    <s v="WM3.00N27.00E17"/>
    <s v="WM3.00N27.00E17SWSE"/>
    <n v="5020.4720450000004"/>
    <n v="1605025.7237120001"/>
    <n v="36.846320562718091"/>
  </r>
  <r>
    <n v="66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16"/>
    <s v="WM"/>
    <x v="0"/>
    <x v="0"/>
    <x v="1"/>
    <x v="0"/>
    <x v="3"/>
    <x v="2"/>
    <x v="0"/>
    <s v="SWSE"/>
    <s v="BLM"/>
    <s v="WM3.00N27.00E"/>
    <s v="WM3.00N27.00E17"/>
    <s v="WM3.00N27.00E17SWSE"/>
    <n v="5020.4720450000004"/>
    <n v="1605025.7237120001"/>
    <n v="36.846320562718091"/>
  </r>
  <r>
    <n v="89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16"/>
    <s v="WM"/>
    <x v="0"/>
    <x v="0"/>
    <x v="1"/>
    <x v="0"/>
    <x v="3"/>
    <x v="2"/>
    <x v="0"/>
    <s v="SWSE"/>
    <s v="BLM"/>
    <s v="WM3.00N27.00E"/>
    <s v="WM3.00N27.00E17"/>
    <s v="WM3.00N27.00E17SWSE"/>
    <n v="5020.4720450000004"/>
    <n v="1605025.7237120001"/>
    <n v="36.846320562718091"/>
  </r>
  <r>
    <n v="112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16"/>
    <s v="WM"/>
    <x v="0"/>
    <x v="0"/>
    <x v="1"/>
    <x v="0"/>
    <x v="3"/>
    <x v="2"/>
    <x v="0"/>
    <s v="SWSE"/>
    <s v="BLM"/>
    <s v="WM3.00N27.00E"/>
    <s v="WM3.00N27.00E17"/>
    <s v="WM3.00N27.00E17SWSE"/>
    <n v="5020.4720450000004"/>
    <n v="1605025.7237120001"/>
    <n v="36.846320562718091"/>
  </r>
  <r>
    <n v="33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96"/>
    <s v="WM"/>
    <x v="0"/>
    <x v="0"/>
    <x v="1"/>
    <x v="0"/>
    <x v="9"/>
    <x v="3"/>
    <x v="2"/>
    <s v="NWNE"/>
    <s v="BLM"/>
    <s v="WM3.00N27.00E"/>
    <s v="WM3.00N27.00E30"/>
    <s v="WM3.00N27.00E30NWNE"/>
    <n v="6288.7583279999999"/>
    <n v="1605534.5969370001"/>
    <n v="36.858002684504136"/>
  </r>
  <r>
    <n v="48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6"/>
    <s v="WM"/>
    <x v="0"/>
    <x v="0"/>
    <x v="1"/>
    <x v="0"/>
    <x v="9"/>
    <x v="3"/>
    <x v="2"/>
    <s v="NWNE"/>
    <s v="BLM"/>
    <s v="WM3.00N27.00E"/>
    <s v="WM3.00N27.00E30"/>
    <s v="WM3.00N27.00E30NWNE"/>
    <n v="6288.7583279999999"/>
    <n v="1605534.5969370001"/>
    <n v="36.858002684504136"/>
  </r>
  <r>
    <n v="77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6"/>
    <s v="WM"/>
    <x v="0"/>
    <x v="0"/>
    <x v="1"/>
    <x v="0"/>
    <x v="9"/>
    <x v="3"/>
    <x v="2"/>
    <s v="NWNE"/>
    <s v="BLM"/>
    <s v="WM3.00N27.00E"/>
    <s v="WM3.00N27.00E30"/>
    <s v="WM3.00N27.00E30NWNE"/>
    <n v="6288.7583279999999"/>
    <n v="1605534.5969370001"/>
    <n v="36.858002684504136"/>
  </r>
  <r>
    <n v="100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6"/>
    <s v="WM"/>
    <x v="0"/>
    <x v="0"/>
    <x v="1"/>
    <x v="0"/>
    <x v="9"/>
    <x v="3"/>
    <x v="2"/>
    <s v="NWNE"/>
    <s v="BLM"/>
    <s v="WM3.00N27.00E"/>
    <s v="WM3.00N27.00E30"/>
    <s v="WM3.00N27.00E30NWNE"/>
    <n v="6288.7583279999999"/>
    <n v="1605534.5969370001"/>
    <n v="36.858002684504136"/>
  </r>
  <r>
    <n v="122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6"/>
    <s v="WM"/>
    <x v="0"/>
    <x v="0"/>
    <x v="1"/>
    <x v="0"/>
    <x v="9"/>
    <x v="3"/>
    <x v="2"/>
    <s v="NWNE"/>
    <s v="BLM"/>
    <s v="WM3.00N27.00E"/>
    <s v="WM3.00N27.00E30"/>
    <s v="WM3.00N27.00E30NWNE"/>
    <n v="6288.7583279999999"/>
    <n v="1605534.5969370001"/>
    <n v="36.858002684504136"/>
  </r>
  <r>
    <n v="249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06"/>
    <s v="WM"/>
    <x v="0"/>
    <x v="0"/>
    <x v="1"/>
    <x v="0"/>
    <x v="9"/>
    <x v="2"/>
    <x v="0"/>
    <s v="SWSE"/>
    <s v="BLM"/>
    <s v="WM3.00N27.00E"/>
    <s v="WM3.00N27.00E30"/>
    <s v="WM3.00N27.00E30SWSE"/>
    <n v="4905.6852909999998"/>
    <n v="1611932.1819539999"/>
    <n v="37.004871027410466"/>
  </r>
  <r>
    <n v="1337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206"/>
    <s v="WM"/>
    <x v="0"/>
    <x v="0"/>
    <x v="1"/>
    <x v="0"/>
    <x v="9"/>
    <x v="2"/>
    <x v="0"/>
    <s v="SWSE"/>
    <s v="BLM"/>
    <s v="WM3.00N27.00E"/>
    <s v="WM3.00N27.00E30"/>
    <s v="WM3.00N27.00E30SWSE"/>
    <n v="4905.6852909999998"/>
    <n v="1611932.1819539999"/>
    <n v="37.004871027410466"/>
  </r>
  <r>
    <n v="166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06"/>
    <s v="WM"/>
    <x v="0"/>
    <x v="0"/>
    <x v="1"/>
    <x v="0"/>
    <x v="9"/>
    <x v="2"/>
    <x v="0"/>
    <s v="SWSE"/>
    <s v="BLM"/>
    <s v="WM3.00N27.00E"/>
    <s v="WM3.00N27.00E30"/>
    <s v="WM3.00N27.00E30SWSE"/>
    <n v="4905.6851189999998"/>
    <n v="1611932.18227"/>
    <n v="37.004871034664831"/>
  </r>
  <r>
    <n v="29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82"/>
    <s v="WM"/>
    <x v="0"/>
    <x v="0"/>
    <x v="1"/>
    <x v="0"/>
    <x v="16"/>
    <x v="3"/>
    <x v="0"/>
    <s v="SWNE"/>
    <s v="BLM"/>
    <s v="WM3.00N27.00E"/>
    <s v="WM3.00N27.00E29"/>
    <s v="WM3.00N27.00E29SWNE"/>
    <n v="4910.3281200000001"/>
    <n v="1613951.9798930001"/>
    <n v="37.051239207828289"/>
  </r>
  <r>
    <n v="45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2"/>
    <s v="WM"/>
    <x v="0"/>
    <x v="0"/>
    <x v="1"/>
    <x v="0"/>
    <x v="16"/>
    <x v="3"/>
    <x v="0"/>
    <s v="SWNE"/>
    <s v="BLM"/>
    <s v="WM3.00N27.00E"/>
    <s v="WM3.00N27.00E29"/>
    <s v="WM3.00N27.00E29SWNE"/>
    <n v="4910.3281200000001"/>
    <n v="1613951.9798930001"/>
    <n v="37.051239207828289"/>
  </r>
  <r>
    <n v="72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2"/>
    <s v="WM"/>
    <x v="0"/>
    <x v="0"/>
    <x v="1"/>
    <x v="0"/>
    <x v="16"/>
    <x v="3"/>
    <x v="0"/>
    <s v="SWNE"/>
    <s v="BLM"/>
    <s v="WM3.00N27.00E"/>
    <s v="WM3.00N27.00E29"/>
    <s v="WM3.00N27.00E29SWNE"/>
    <n v="4910.3281200000001"/>
    <n v="1613951.9798930001"/>
    <n v="37.051239207828289"/>
  </r>
  <r>
    <n v="94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2"/>
    <s v="WM"/>
    <x v="0"/>
    <x v="0"/>
    <x v="1"/>
    <x v="0"/>
    <x v="16"/>
    <x v="3"/>
    <x v="0"/>
    <s v="SWNE"/>
    <s v="BLM"/>
    <s v="WM3.00N27.00E"/>
    <s v="WM3.00N27.00E29"/>
    <s v="WM3.00N27.00E29SWNE"/>
    <n v="4910.3281200000001"/>
    <n v="1613951.9798930001"/>
    <n v="37.051239207828289"/>
  </r>
  <r>
    <n v="117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2"/>
    <s v="WM"/>
    <x v="0"/>
    <x v="0"/>
    <x v="1"/>
    <x v="0"/>
    <x v="16"/>
    <x v="3"/>
    <x v="0"/>
    <s v="SWNE"/>
    <s v="BLM"/>
    <s v="WM3.00N27.00E"/>
    <s v="WM3.00N27.00E29"/>
    <s v="WM3.00N27.00E29SWNE"/>
    <n v="4910.3281200000001"/>
    <n v="1613951.9798930001"/>
    <n v="37.051239207828289"/>
  </r>
  <r>
    <n v="40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93"/>
    <s v="WM"/>
    <x v="0"/>
    <x v="0"/>
    <x v="2"/>
    <x v="0"/>
    <x v="8"/>
    <x v="1"/>
    <x v="3"/>
    <s v="SESW"/>
    <s v="BLM"/>
    <s v="WM3.00N26.00E"/>
    <s v="WM3.00N26.00E25"/>
    <s v="WM3.00N26.00E25SESW"/>
    <n v="4908.4473349999998"/>
    <n v="1614933.0814779999"/>
    <n v="37.073762201056013"/>
  </r>
  <r>
    <n v="139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93"/>
    <s v="WM"/>
    <x v="0"/>
    <x v="0"/>
    <x v="2"/>
    <x v="0"/>
    <x v="8"/>
    <x v="1"/>
    <x v="3"/>
    <s v="SESW"/>
    <s v="BLM"/>
    <s v="WM3.00N26.00E"/>
    <s v="WM3.00N26.00E25"/>
    <s v="WM3.00N26.00E25SESW"/>
    <n v="4908.4473349999998"/>
    <n v="1614933.0814779999"/>
    <n v="37.073762201056013"/>
  </r>
  <r>
    <n v="265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93"/>
    <s v="WM"/>
    <x v="0"/>
    <x v="0"/>
    <x v="2"/>
    <x v="0"/>
    <x v="8"/>
    <x v="1"/>
    <x v="3"/>
    <s v="SESW"/>
    <s v="BLM"/>
    <s v="WM3.00N26.00E"/>
    <s v="WM3.00N26.00E25"/>
    <s v="WM3.00N26.00E25SESW"/>
    <n v="4908.4473349999998"/>
    <n v="1614933.0814779999"/>
    <n v="37.073762201056013"/>
  </r>
  <r>
    <n v="36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93"/>
    <s v="WM"/>
    <x v="0"/>
    <x v="0"/>
    <x v="2"/>
    <x v="0"/>
    <x v="8"/>
    <x v="1"/>
    <x v="3"/>
    <s v="SESW"/>
    <s v="BLM"/>
    <s v="WM3.00N26.00E"/>
    <s v="WM3.00N26.00E25"/>
    <s v="WM3.00N26.00E25SESW"/>
    <n v="4908.4473349999998"/>
    <n v="1614933.0814779999"/>
    <n v="37.073762201056013"/>
  </r>
  <r>
    <n v="52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93"/>
    <s v="WM"/>
    <x v="0"/>
    <x v="0"/>
    <x v="2"/>
    <x v="0"/>
    <x v="8"/>
    <x v="1"/>
    <x v="3"/>
    <s v="SESW"/>
    <s v="BLM"/>
    <s v="WM3.00N26.00E"/>
    <s v="WM3.00N26.00E25"/>
    <s v="WM3.00N26.00E25SESW"/>
    <n v="4908.4473349999998"/>
    <n v="1614933.0814779999"/>
    <n v="37.073762201056013"/>
  </r>
  <r>
    <n v="81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3"/>
    <s v="WM"/>
    <x v="0"/>
    <x v="0"/>
    <x v="2"/>
    <x v="0"/>
    <x v="8"/>
    <x v="1"/>
    <x v="3"/>
    <s v="SESW"/>
    <s v="BLM"/>
    <s v="WM3.00N26.00E"/>
    <s v="WM3.00N26.00E25"/>
    <s v="WM3.00N26.00E25SESW"/>
    <n v="4908.4473349999998"/>
    <n v="1614933.0814779999"/>
    <n v="37.073762201056013"/>
  </r>
  <r>
    <n v="104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3"/>
    <s v="WM"/>
    <x v="0"/>
    <x v="0"/>
    <x v="2"/>
    <x v="0"/>
    <x v="8"/>
    <x v="1"/>
    <x v="3"/>
    <s v="SESW"/>
    <s v="BLM"/>
    <s v="WM3.00N26.00E"/>
    <s v="WM3.00N26.00E25"/>
    <s v="WM3.00N26.00E25SESW"/>
    <n v="4908.4473349999998"/>
    <n v="1614933.0814779999"/>
    <n v="37.073762201056013"/>
  </r>
  <r>
    <n v="127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3"/>
    <s v="WM"/>
    <x v="0"/>
    <x v="0"/>
    <x v="2"/>
    <x v="0"/>
    <x v="8"/>
    <x v="1"/>
    <x v="3"/>
    <s v="SESW"/>
    <s v="BLM"/>
    <s v="WM3.00N26.00E"/>
    <s v="WM3.00N26.00E25"/>
    <s v="WM3.00N26.00E25SESW"/>
    <n v="4908.4473349999998"/>
    <n v="1614933.0814779999"/>
    <n v="37.073762201056013"/>
  </r>
  <r>
    <n v="29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38"/>
    <s v="WM"/>
    <x v="0"/>
    <x v="0"/>
    <x v="1"/>
    <x v="0"/>
    <x v="7"/>
    <x v="3"/>
    <x v="0"/>
    <s v="SWNE"/>
    <s v="BLM"/>
    <s v="WM3.00N27.00E"/>
    <s v="WM3.00N27.00E20"/>
    <s v="WM3.00N27.00E20SWNE"/>
    <n v="4958.7392250000003"/>
    <n v="1614943.1468160001"/>
    <n v="37.073993269421493"/>
  </r>
  <r>
    <n v="44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8"/>
    <s v="WM"/>
    <x v="0"/>
    <x v="0"/>
    <x v="1"/>
    <x v="0"/>
    <x v="7"/>
    <x v="3"/>
    <x v="0"/>
    <s v="SWNE"/>
    <s v="BLM"/>
    <s v="WM3.00N27.00E"/>
    <s v="WM3.00N27.00E20"/>
    <s v="WM3.00N27.00E20SWNE"/>
    <n v="4958.7392250000003"/>
    <n v="1614943.1468160001"/>
    <n v="37.073993269421493"/>
  </r>
  <r>
    <n v="68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8"/>
    <s v="WM"/>
    <x v="0"/>
    <x v="0"/>
    <x v="1"/>
    <x v="0"/>
    <x v="7"/>
    <x v="3"/>
    <x v="0"/>
    <s v="SWNE"/>
    <s v="BLM"/>
    <s v="WM3.00N27.00E"/>
    <s v="WM3.00N27.00E20"/>
    <s v="WM3.00N27.00E20SWNE"/>
    <n v="4958.7392250000003"/>
    <n v="1614943.1468160001"/>
    <n v="37.073993269421493"/>
  </r>
  <r>
    <n v="91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8"/>
    <s v="WM"/>
    <x v="0"/>
    <x v="0"/>
    <x v="1"/>
    <x v="0"/>
    <x v="7"/>
    <x v="3"/>
    <x v="0"/>
    <s v="SWNE"/>
    <s v="BLM"/>
    <s v="WM3.00N27.00E"/>
    <s v="WM3.00N27.00E20"/>
    <s v="WM3.00N27.00E20SWNE"/>
    <n v="4958.7392250000003"/>
    <n v="1614943.1468160001"/>
    <n v="37.073993269421493"/>
  </r>
  <r>
    <n v="114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8"/>
    <s v="WM"/>
    <x v="0"/>
    <x v="0"/>
    <x v="1"/>
    <x v="0"/>
    <x v="7"/>
    <x v="3"/>
    <x v="0"/>
    <s v="SWNE"/>
    <s v="BLM"/>
    <s v="WM3.00N27.00E"/>
    <s v="WM3.00N27.00E20"/>
    <s v="WM3.00N27.00E20SWNE"/>
    <n v="4958.7392250000003"/>
    <n v="1614943.1468160001"/>
    <n v="37.073993269421493"/>
  </r>
  <r>
    <n v="33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86"/>
    <s v="WM"/>
    <x v="0"/>
    <x v="0"/>
    <x v="1"/>
    <x v="0"/>
    <x v="16"/>
    <x v="0"/>
    <x v="0"/>
    <s v="SWNW"/>
    <s v="BLM"/>
    <s v="WM3.00N27.00E"/>
    <s v="WM3.00N27.00E29"/>
    <s v="WM3.00N27.00E29SWNW"/>
    <n v="5666.1383040000001"/>
    <n v="1626736.253147"/>
    <n v="37.344725737993571"/>
  </r>
  <r>
    <n v="49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6"/>
    <s v="WM"/>
    <x v="0"/>
    <x v="0"/>
    <x v="1"/>
    <x v="0"/>
    <x v="16"/>
    <x v="0"/>
    <x v="0"/>
    <s v="SWNW"/>
    <s v="BLM"/>
    <s v="WM3.00N27.00E"/>
    <s v="WM3.00N27.00E29"/>
    <s v="WM3.00N27.00E29SWNW"/>
    <n v="5666.1383040000001"/>
    <n v="1626736.253147"/>
    <n v="37.344725737993571"/>
  </r>
  <r>
    <n v="77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6"/>
    <s v="WM"/>
    <x v="0"/>
    <x v="0"/>
    <x v="1"/>
    <x v="0"/>
    <x v="16"/>
    <x v="0"/>
    <x v="0"/>
    <s v="SWNW"/>
    <s v="BLM"/>
    <s v="WM3.00N27.00E"/>
    <s v="WM3.00N27.00E29"/>
    <s v="WM3.00N27.00E29SWNW"/>
    <n v="5666.1383040000001"/>
    <n v="1626736.253147"/>
    <n v="37.344725737993571"/>
  </r>
  <r>
    <n v="100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6"/>
    <s v="WM"/>
    <x v="0"/>
    <x v="0"/>
    <x v="1"/>
    <x v="0"/>
    <x v="16"/>
    <x v="0"/>
    <x v="0"/>
    <s v="SWNW"/>
    <s v="BLM"/>
    <s v="WM3.00N27.00E"/>
    <s v="WM3.00N27.00E29"/>
    <s v="WM3.00N27.00E29SWNW"/>
    <n v="5666.1383040000001"/>
    <n v="1626736.253147"/>
    <n v="37.344725737993571"/>
  </r>
  <r>
    <n v="123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6"/>
    <s v="WM"/>
    <x v="0"/>
    <x v="0"/>
    <x v="1"/>
    <x v="0"/>
    <x v="16"/>
    <x v="0"/>
    <x v="0"/>
    <s v="SWNW"/>
    <s v="BLM"/>
    <s v="WM3.00N27.00E"/>
    <s v="WM3.00N27.00E29"/>
    <s v="WM3.00N27.00E29SWNW"/>
    <n v="5666.1383040000001"/>
    <n v="1626736.253147"/>
    <n v="37.344725737993571"/>
  </r>
  <r>
    <n v="56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9"/>
    <s v="WM"/>
    <x v="1"/>
    <x v="0"/>
    <x v="1"/>
    <x v="0"/>
    <x v="21"/>
    <x v="3"/>
    <x v="2"/>
    <s v="NWNE"/>
    <s v="BLM"/>
    <s v="WM2.00N27.00E"/>
    <s v="WM2.00N27.00E8"/>
    <s v="WM2.00N27.00E8NWNE"/>
    <n v="4986.6459949999999"/>
    <n v="1628741.422675"/>
    <n v="37.390758096303948"/>
  </r>
  <r>
    <n v="73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"/>
    <s v="WM"/>
    <x v="1"/>
    <x v="0"/>
    <x v="1"/>
    <x v="0"/>
    <x v="21"/>
    <x v="3"/>
    <x v="2"/>
    <s v="NWNE"/>
    <s v="BLM"/>
    <s v="WM2.00N27.00E"/>
    <s v="WM2.00N27.00E8"/>
    <s v="WM2.00N27.00E8NWNE"/>
    <n v="4986.6459949999999"/>
    <n v="1628741.422675"/>
    <n v="37.390758096303948"/>
  </r>
  <r>
    <n v="96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"/>
    <s v="WM"/>
    <x v="1"/>
    <x v="0"/>
    <x v="1"/>
    <x v="0"/>
    <x v="21"/>
    <x v="3"/>
    <x v="2"/>
    <s v="NWNE"/>
    <s v="BLM"/>
    <s v="WM2.00N27.00E"/>
    <s v="WM2.00N27.00E8"/>
    <s v="WM2.00N27.00E8NWNE"/>
    <n v="4986.6459949999999"/>
    <n v="1628741.422675"/>
    <n v="37.390758096303948"/>
  </r>
  <r>
    <n v="118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"/>
    <s v="WM"/>
    <x v="1"/>
    <x v="0"/>
    <x v="1"/>
    <x v="0"/>
    <x v="21"/>
    <x v="3"/>
    <x v="2"/>
    <s v="NWNE"/>
    <s v="BLM"/>
    <s v="WM2.00N27.00E"/>
    <s v="WM2.00N27.00E8"/>
    <s v="WM2.00N27.00E8NWNE"/>
    <n v="4986.6459949999999"/>
    <n v="1628741.422675"/>
    <n v="37.390758096303948"/>
  </r>
  <r>
    <n v="1371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39"/>
    <s v="WM"/>
    <x v="1"/>
    <x v="0"/>
    <x v="1"/>
    <x v="0"/>
    <x v="21"/>
    <x v="3"/>
    <x v="2"/>
    <s v="NWNE"/>
    <s v="BLM"/>
    <s v="WM2.00N27.00E"/>
    <s v="WM2.00N27.00E8"/>
    <s v="WM2.00N27.00E8NWNE"/>
    <n v="4986.6459949999999"/>
    <n v="1628741.422675"/>
    <n v="37.390758096303948"/>
  </r>
  <r>
    <n v="160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94"/>
    <s v="WM"/>
    <x v="0"/>
    <x v="0"/>
    <x v="1"/>
    <x v="0"/>
    <x v="16"/>
    <x v="1"/>
    <x v="0"/>
    <s v="SWSW"/>
    <s v="BLM"/>
    <s v="WM3.00N27.00E"/>
    <s v="WM3.00N27.00E29"/>
    <s v="WM3.00N27.00E29SWSW"/>
    <n v="4926.8457619999999"/>
    <n v="1628917.140502"/>
    <n v="37.394792022543619"/>
  </r>
  <r>
    <n v="252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94"/>
    <s v="WM"/>
    <x v="0"/>
    <x v="0"/>
    <x v="1"/>
    <x v="0"/>
    <x v="16"/>
    <x v="1"/>
    <x v="0"/>
    <s v="SWSW"/>
    <s v="BLM"/>
    <s v="WM3.00N27.00E"/>
    <s v="WM3.00N27.00E29"/>
    <s v="WM3.00N27.00E29SWSW"/>
    <n v="4926.845937"/>
    <n v="1628917.141633"/>
    <n v="37.394792048507803"/>
  </r>
  <r>
    <n v="1340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94"/>
    <s v="WM"/>
    <x v="0"/>
    <x v="0"/>
    <x v="1"/>
    <x v="0"/>
    <x v="16"/>
    <x v="1"/>
    <x v="0"/>
    <s v="SWSW"/>
    <s v="BLM"/>
    <s v="WM3.00N27.00E"/>
    <s v="WM3.00N27.00E29"/>
    <s v="WM3.00N27.00E29SWSW"/>
    <n v="4926.845937"/>
    <n v="1628917.141633"/>
    <n v="37.394792048507803"/>
  </r>
  <r>
    <n v="351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06"/>
    <s v="WM"/>
    <x v="0"/>
    <x v="0"/>
    <x v="1"/>
    <x v="0"/>
    <x v="9"/>
    <x v="2"/>
    <x v="0"/>
    <s v="SWSE"/>
    <s v="BLM"/>
    <s v="WM3.00N27.00E"/>
    <s v="WM3.00N27.00E30"/>
    <s v="WM3.00N27.00E30SWSE"/>
    <n v="4935.8386410000003"/>
    <n v="1629931.0055740001"/>
    <n v="37.418067161937557"/>
  </r>
  <r>
    <n v="50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6"/>
    <s v="WM"/>
    <x v="0"/>
    <x v="0"/>
    <x v="1"/>
    <x v="0"/>
    <x v="9"/>
    <x v="2"/>
    <x v="0"/>
    <s v="SWSE"/>
    <s v="BLM"/>
    <s v="WM3.00N27.00E"/>
    <s v="WM3.00N27.00E30"/>
    <s v="WM3.00N27.00E30SWSE"/>
    <n v="4935.8386410000003"/>
    <n v="1629931.0055740001"/>
    <n v="37.418067161937557"/>
  </r>
  <r>
    <n v="79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6"/>
    <s v="WM"/>
    <x v="0"/>
    <x v="0"/>
    <x v="1"/>
    <x v="0"/>
    <x v="9"/>
    <x v="2"/>
    <x v="0"/>
    <s v="SWSE"/>
    <s v="BLM"/>
    <s v="WM3.00N27.00E"/>
    <s v="WM3.00N27.00E30"/>
    <s v="WM3.00N27.00E30SWSE"/>
    <n v="4935.8386410000003"/>
    <n v="1629931.0055740001"/>
    <n v="37.418067161937557"/>
  </r>
  <r>
    <n v="102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6"/>
    <s v="WM"/>
    <x v="0"/>
    <x v="0"/>
    <x v="1"/>
    <x v="0"/>
    <x v="9"/>
    <x v="2"/>
    <x v="0"/>
    <s v="SWSE"/>
    <s v="BLM"/>
    <s v="WM3.00N27.00E"/>
    <s v="WM3.00N27.00E30"/>
    <s v="WM3.00N27.00E30SWSE"/>
    <n v="4935.8386410000003"/>
    <n v="1629931.0055740001"/>
    <n v="37.418067161937557"/>
  </r>
  <r>
    <n v="124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6"/>
    <s v="WM"/>
    <x v="0"/>
    <x v="0"/>
    <x v="1"/>
    <x v="0"/>
    <x v="9"/>
    <x v="2"/>
    <x v="0"/>
    <s v="SWSE"/>
    <s v="BLM"/>
    <s v="WM3.00N27.00E"/>
    <s v="WM3.00N27.00E30"/>
    <s v="WM3.00N27.00E30SWSE"/>
    <n v="4935.8386410000003"/>
    <n v="1629931.0055740001"/>
    <n v="37.418067161937557"/>
  </r>
  <r>
    <n v="132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78"/>
    <s v="WM"/>
    <x v="0"/>
    <x v="0"/>
    <x v="2"/>
    <x v="0"/>
    <x v="18"/>
    <x v="1"/>
    <x v="0"/>
    <s v="SWSW"/>
    <s v="BLM"/>
    <s v="WM3.00N26.00E"/>
    <s v="WM3.00N26.00E24"/>
    <s v="WM3.00N26.00E24SWSW"/>
    <n v="4946.4644840000001"/>
    <n v="1631780.051951"/>
    <n v="37.460515425872359"/>
  </r>
  <r>
    <n v="29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78"/>
    <s v="WM"/>
    <x v="0"/>
    <x v="0"/>
    <x v="2"/>
    <x v="0"/>
    <x v="18"/>
    <x v="1"/>
    <x v="0"/>
    <s v="SWSW"/>
    <s v="BLM"/>
    <s v="WM3.00N26.00E"/>
    <s v="WM3.00N26.00E24"/>
    <s v="WM3.00N26.00E24SWSW"/>
    <n v="4946.4657530000004"/>
    <n v="1631780.6206489999"/>
    <n v="37.460528481381999"/>
  </r>
  <r>
    <n v="258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78"/>
    <s v="WM"/>
    <x v="0"/>
    <x v="0"/>
    <x v="2"/>
    <x v="0"/>
    <x v="18"/>
    <x v="1"/>
    <x v="0"/>
    <s v="SWSW"/>
    <s v="BLM"/>
    <s v="WM3.00N26.00E"/>
    <s v="WM3.00N26.00E24"/>
    <s v="WM3.00N26.00E24SWSW"/>
    <n v="4946.4657530000004"/>
    <n v="1631780.6206489999"/>
    <n v="37.460528481381999"/>
  </r>
  <r>
    <n v="354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94"/>
    <s v="WM"/>
    <x v="0"/>
    <x v="0"/>
    <x v="1"/>
    <x v="0"/>
    <x v="16"/>
    <x v="1"/>
    <x v="0"/>
    <s v="SWSW"/>
    <s v="BLM"/>
    <s v="WM3.00N27.00E"/>
    <s v="WM3.00N27.00E29"/>
    <s v="WM3.00N27.00E29SWSW"/>
    <n v="4945.8615259999997"/>
    <n v="1637740.571948"/>
    <n v="37.597350136547291"/>
  </r>
  <r>
    <n v="50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4"/>
    <s v="WM"/>
    <x v="0"/>
    <x v="0"/>
    <x v="1"/>
    <x v="0"/>
    <x v="16"/>
    <x v="1"/>
    <x v="0"/>
    <s v="SWSW"/>
    <s v="BLM"/>
    <s v="WM3.00N27.00E"/>
    <s v="WM3.00N27.00E29"/>
    <s v="WM3.00N27.00E29SWSW"/>
    <n v="4945.8615259999997"/>
    <n v="1637740.571948"/>
    <n v="37.597350136547291"/>
  </r>
  <r>
    <n v="79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4"/>
    <s v="WM"/>
    <x v="0"/>
    <x v="0"/>
    <x v="1"/>
    <x v="0"/>
    <x v="16"/>
    <x v="1"/>
    <x v="0"/>
    <s v="SWSW"/>
    <s v="BLM"/>
    <s v="WM3.00N27.00E"/>
    <s v="WM3.00N27.00E29"/>
    <s v="WM3.00N27.00E29SWSW"/>
    <n v="4945.8615259999997"/>
    <n v="1637740.571948"/>
    <n v="37.597350136547291"/>
  </r>
  <r>
    <n v="102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4"/>
    <s v="WM"/>
    <x v="0"/>
    <x v="0"/>
    <x v="1"/>
    <x v="0"/>
    <x v="16"/>
    <x v="1"/>
    <x v="0"/>
    <s v="SWSW"/>
    <s v="BLM"/>
    <s v="WM3.00N27.00E"/>
    <s v="WM3.00N27.00E29"/>
    <s v="WM3.00N27.00E29SWSW"/>
    <n v="4945.8615259999997"/>
    <n v="1637740.571948"/>
    <n v="37.597350136547291"/>
  </r>
  <r>
    <n v="125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4"/>
    <s v="WM"/>
    <x v="0"/>
    <x v="0"/>
    <x v="1"/>
    <x v="0"/>
    <x v="16"/>
    <x v="1"/>
    <x v="0"/>
    <s v="SWSW"/>
    <s v="BLM"/>
    <s v="WM3.00N27.00E"/>
    <s v="WM3.00N27.00E29"/>
    <s v="WM3.00N27.00E29SWSW"/>
    <n v="4945.8615259999997"/>
    <n v="1637740.571948"/>
    <n v="37.597350136547291"/>
  </r>
  <r>
    <n v="53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"/>
    <s v="WM"/>
    <x v="1"/>
    <x v="0"/>
    <x v="1"/>
    <x v="0"/>
    <x v="11"/>
    <x v="1"/>
    <x v="3"/>
    <s v="SESW"/>
    <s v="BLM"/>
    <s v="WM2.00N27.00E"/>
    <s v="WM2.00N27.00E5"/>
    <s v="WM2.00N27.00E5SESW"/>
    <n v="6828.0364049999998"/>
    <n v="1643517.288289"/>
    <n v="37.729965295890729"/>
  </r>
  <r>
    <n v="72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"/>
    <s v="WM"/>
    <x v="1"/>
    <x v="0"/>
    <x v="1"/>
    <x v="0"/>
    <x v="11"/>
    <x v="1"/>
    <x v="3"/>
    <s v="SESW"/>
    <s v="BLM"/>
    <s v="WM2.00N27.00E"/>
    <s v="WM2.00N27.00E5"/>
    <s v="WM2.00N27.00E5SESW"/>
    <n v="6828.0364049999998"/>
    <n v="1643517.288289"/>
    <n v="37.729965295890729"/>
  </r>
  <r>
    <n v="95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"/>
    <s v="WM"/>
    <x v="1"/>
    <x v="0"/>
    <x v="1"/>
    <x v="0"/>
    <x v="11"/>
    <x v="1"/>
    <x v="3"/>
    <s v="SESW"/>
    <s v="BLM"/>
    <s v="WM2.00N27.00E"/>
    <s v="WM2.00N27.00E5"/>
    <s v="WM2.00N27.00E5SESW"/>
    <n v="6828.0364049999998"/>
    <n v="1643517.288289"/>
    <n v="37.729965295890729"/>
  </r>
  <r>
    <n v="118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"/>
    <s v="WM"/>
    <x v="1"/>
    <x v="0"/>
    <x v="1"/>
    <x v="0"/>
    <x v="11"/>
    <x v="1"/>
    <x v="3"/>
    <s v="SESW"/>
    <s v="BLM"/>
    <s v="WM2.00N27.00E"/>
    <s v="WM2.00N27.00E5"/>
    <s v="WM2.00N27.00E5SESW"/>
    <n v="6828.0364049999998"/>
    <n v="1643517.288289"/>
    <n v="37.729965295890729"/>
  </r>
  <r>
    <n v="1367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13"/>
    <s v="WM"/>
    <x v="1"/>
    <x v="0"/>
    <x v="1"/>
    <x v="0"/>
    <x v="11"/>
    <x v="1"/>
    <x v="3"/>
    <s v="SESW"/>
    <s v="BLM"/>
    <s v="WM2.00N27.00E"/>
    <s v="WM2.00N27.00E5"/>
    <s v="WM2.00N27.00E5SESW"/>
    <n v="6828.0364049999998"/>
    <n v="1643517.288289"/>
    <n v="37.729965295890729"/>
  </r>
  <r>
    <n v="232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92"/>
    <s v="WM"/>
    <x v="0"/>
    <x v="0"/>
    <x v="1"/>
    <x v="0"/>
    <x v="16"/>
    <x v="1"/>
    <x v="2"/>
    <s v="NWSW"/>
    <s v="BLM"/>
    <s v="WM3.00N27.00E"/>
    <s v="WM3.00N27.00E29"/>
    <s v="WM3.00N27.00E29NWSW"/>
    <n v="4958.8543250000002"/>
    <n v="1645766.838157"/>
    <n v="37.781607854843891"/>
  </r>
  <r>
    <n v="1326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92"/>
    <s v="WM"/>
    <x v="0"/>
    <x v="0"/>
    <x v="1"/>
    <x v="0"/>
    <x v="16"/>
    <x v="1"/>
    <x v="2"/>
    <s v="NWSW"/>
    <s v="BLM"/>
    <s v="WM3.00N27.00E"/>
    <s v="WM3.00N27.00E29"/>
    <s v="WM3.00N27.00E29NWSW"/>
    <n v="4958.8543250000002"/>
    <n v="1645766.838157"/>
    <n v="37.781607854843891"/>
  </r>
  <r>
    <n v="158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92"/>
    <s v="WM"/>
    <x v="0"/>
    <x v="0"/>
    <x v="1"/>
    <x v="0"/>
    <x v="16"/>
    <x v="1"/>
    <x v="2"/>
    <s v="NWSW"/>
    <s v="BLM"/>
    <s v="WM3.00N27.00E"/>
    <s v="WM3.00N27.00E29"/>
    <s v="WM3.00N27.00E29NWSW"/>
    <n v="4958.8544670000001"/>
    <n v="1645766.8389379999"/>
    <n v="37.781607872773186"/>
  </r>
  <r>
    <n v="38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91"/>
    <s v="WM"/>
    <x v="0"/>
    <x v="0"/>
    <x v="2"/>
    <x v="0"/>
    <x v="8"/>
    <x v="1"/>
    <x v="1"/>
    <s v="NESW"/>
    <s v="BLM"/>
    <s v="WM3.00N26.00E"/>
    <s v="WM3.00N26.00E25"/>
    <s v="WM3.00N26.00E25NESW"/>
    <n v="4954.3746300000003"/>
    <n v="1646801.500555"/>
    <n v="37.805360435146923"/>
  </r>
  <r>
    <n v="124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91"/>
    <s v="WM"/>
    <x v="0"/>
    <x v="0"/>
    <x v="2"/>
    <x v="0"/>
    <x v="8"/>
    <x v="1"/>
    <x v="1"/>
    <s v="NESW"/>
    <s v="BLM"/>
    <s v="WM3.00N26.00E"/>
    <s v="WM3.00N26.00E25"/>
    <s v="WM3.00N26.00E25NESW"/>
    <n v="4954.3746300000003"/>
    <n v="1646801.500555"/>
    <n v="37.805360435146923"/>
  </r>
  <r>
    <n v="240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91"/>
    <s v="WM"/>
    <x v="0"/>
    <x v="0"/>
    <x v="2"/>
    <x v="0"/>
    <x v="8"/>
    <x v="1"/>
    <x v="1"/>
    <s v="NESW"/>
    <s v="BLM"/>
    <s v="WM3.00N26.00E"/>
    <s v="WM3.00N26.00E25"/>
    <s v="WM3.00N26.00E25NESW"/>
    <n v="4954.3746300000003"/>
    <n v="1646801.500555"/>
    <n v="37.805360435146923"/>
  </r>
  <r>
    <n v="342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91"/>
    <s v="WM"/>
    <x v="0"/>
    <x v="0"/>
    <x v="2"/>
    <x v="0"/>
    <x v="8"/>
    <x v="1"/>
    <x v="1"/>
    <s v="NESW"/>
    <s v="BLM"/>
    <s v="WM3.00N26.00E"/>
    <s v="WM3.00N26.00E25"/>
    <s v="WM3.00N26.00E25NESW"/>
    <n v="4958.0182500000001"/>
    <n v="1647524.452386"/>
    <n v="37.821957125482093"/>
  </r>
  <r>
    <n v="49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91"/>
    <s v="WM"/>
    <x v="0"/>
    <x v="0"/>
    <x v="2"/>
    <x v="0"/>
    <x v="8"/>
    <x v="1"/>
    <x v="1"/>
    <s v="NESW"/>
    <s v="BLM"/>
    <s v="WM3.00N26.00E"/>
    <s v="WM3.00N26.00E25"/>
    <s v="WM3.00N26.00E25NESW"/>
    <n v="4958.0182500000001"/>
    <n v="1647524.452386"/>
    <n v="37.821957125482093"/>
  </r>
  <r>
    <n v="78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1"/>
    <s v="WM"/>
    <x v="0"/>
    <x v="0"/>
    <x v="2"/>
    <x v="0"/>
    <x v="8"/>
    <x v="1"/>
    <x v="1"/>
    <s v="NESW"/>
    <s v="BLM"/>
    <s v="WM3.00N26.00E"/>
    <s v="WM3.00N26.00E25"/>
    <s v="WM3.00N26.00E25NESW"/>
    <n v="4958.0182500000001"/>
    <n v="1647524.452386"/>
    <n v="37.821957125482093"/>
  </r>
  <r>
    <n v="101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1"/>
    <s v="WM"/>
    <x v="0"/>
    <x v="0"/>
    <x v="2"/>
    <x v="0"/>
    <x v="8"/>
    <x v="1"/>
    <x v="1"/>
    <s v="NESW"/>
    <s v="BLM"/>
    <s v="WM3.00N26.00E"/>
    <s v="WM3.00N26.00E25"/>
    <s v="WM3.00N26.00E25NESW"/>
    <n v="4958.0182500000001"/>
    <n v="1647524.452386"/>
    <n v="37.821957125482093"/>
  </r>
  <r>
    <n v="123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1"/>
    <s v="WM"/>
    <x v="0"/>
    <x v="0"/>
    <x v="2"/>
    <x v="0"/>
    <x v="8"/>
    <x v="1"/>
    <x v="1"/>
    <s v="NESW"/>
    <s v="BLM"/>
    <s v="WM3.00N26.00E"/>
    <s v="WM3.00N26.00E25"/>
    <s v="WM3.00N26.00E25NESW"/>
    <n v="4958.0182500000001"/>
    <n v="1647524.452386"/>
    <n v="37.821957125482093"/>
  </r>
  <r>
    <n v="40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0"/>
    <s v="WM"/>
    <x v="0"/>
    <x v="0"/>
    <x v="0"/>
    <x v="0"/>
    <x v="4"/>
    <x v="3"/>
    <x v="1"/>
    <s v="NENE"/>
    <s v="BLM"/>
    <s v="WM3.00N28.00E"/>
    <s v="WM3.00N28.00E31"/>
    <s v="WM3.00N28.00E31NENE"/>
    <n v="6229.5623619999997"/>
    <n v="1651149.7014949999"/>
    <n v="37.905181393365474"/>
  </r>
  <r>
    <n v="62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20"/>
    <s v="WM"/>
    <x v="0"/>
    <x v="0"/>
    <x v="0"/>
    <x v="0"/>
    <x v="4"/>
    <x v="3"/>
    <x v="1"/>
    <s v="NENE"/>
    <s v="BLM"/>
    <s v="WM3.00N28.00E"/>
    <s v="WM3.00N28.00E31"/>
    <s v="WM3.00N28.00E31NENE"/>
    <n v="6229.5623619999997"/>
    <n v="1651149.7014949999"/>
    <n v="37.905181393365474"/>
  </r>
  <r>
    <n v="85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20"/>
    <s v="WM"/>
    <x v="0"/>
    <x v="0"/>
    <x v="0"/>
    <x v="0"/>
    <x v="4"/>
    <x v="3"/>
    <x v="1"/>
    <s v="NENE"/>
    <s v="BLM"/>
    <s v="WM3.00N28.00E"/>
    <s v="WM3.00N28.00E31"/>
    <s v="WM3.00N28.00E31NENE"/>
    <n v="6229.5623619999997"/>
    <n v="1651149.7014949999"/>
    <n v="37.905181393365474"/>
  </r>
  <r>
    <n v="108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20"/>
    <s v="WM"/>
    <x v="0"/>
    <x v="0"/>
    <x v="0"/>
    <x v="0"/>
    <x v="4"/>
    <x v="3"/>
    <x v="1"/>
    <s v="NENE"/>
    <s v="BLM"/>
    <s v="WM3.00N28.00E"/>
    <s v="WM3.00N28.00E31"/>
    <s v="WM3.00N28.00E31NENE"/>
    <n v="6229.5623619999997"/>
    <n v="1651149.7014949999"/>
    <n v="37.905181393365474"/>
  </r>
  <r>
    <n v="26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20"/>
    <s v="WM"/>
    <x v="0"/>
    <x v="0"/>
    <x v="0"/>
    <x v="0"/>
    <x v="4"/>
    <x v="3"/>
    <x v="1"/>
    <s v="NENE"/>
    <s v="BLM"/>
    <s v="WM3.00N28.00E"/>
    <s v="WM3.00N28.00E31"/>
    <s v="WM3.00N28.00E31NENE"/>
    <n v="6229.562739"/>
    <n v="1651149.82073"/>
    <n v="37.905184130624427"/>
  </r>
  <r>
    <n v="53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"/>
    <s v="WM"/>
    <x v="1"/>
    <x v="0"/>
    <x v="1"/>
    <x v="0"/>
    <x v="11"/>
    <x v="2"/>
    <x v="2"/>
    <s v="NWSE"/>
    <s v="BLM"/>
    <s v="WM2.00N27.00E"/>
    <s v="WM2.00N27.00E5"/>
    <s v="WM2.00N27.00E5NWSE"/>
    <n v="5023.5346330000002"/>
    <n v="1651976.061247"/>
    <n v="37.92415200291552"/>
  </r>
  <r>
    <n v="71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"/>
    <s v="WM"/>
    <x v="1"/>
    <x v="0"/>
    <x v="1"/>
    <x v="0"/>
    <x v="11"/>
    <x v="2"/>
    <x v="2"/>
    <s v="NWSE"/>
    <s v="BLM"/>
    <s v="WM2.00N27.00E"/>
    <s v="WM2.00N27.00E5"/>
    <s v="WM2.00N27.00E5NWSE"/>
    <n v="5023.5346330000002"/>
    <n v="1651976.061247"/>
    <n v="37.92415200291552"/>
  </r>
  <r>
    <n v="93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"/>
    <s v="WM"/>
    <x v="1"/>
    <x v="0"/>
    <x v="1"/>
    <x v="0"/>
    <x v="11"/>
    <x v="2"/>
    <x v="2"/>
    <s v="NWSE"/>
    <s v="BLM"/>
    <s v="WM2.00N27.00E"/>
    <s v="WM2.00N27.00E5"/>
    <s v="WM2.00N27.00E5NWSE"/>
    <n v="5023.5346330000002"/>
    <n v="1651976.061247"/>
    <n v="37.92415200291552"/>
  </r>
  <r>
    <n v="116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"/>
    <s v="WM"/>
    <x v="1"/>
    <x v="0"/>
    <x v="1"/>
    <x v="0"/>
    <x v="11"/>
    <x v="2"/>
    <x v="2"/>
    <s v="NWSE"/>
    <s v="BLM"/>
    <s v="WM2.00N27.00E"/>
    <s v="WM2.00N27.00E5"/>
    <s v="WM2.00N27.00E5NWSE"/>
    <n v="5023.5346330000002"/>
    <n v="1651976.061247"/>
    <n v="37.92415200291552"/>
  </r>
  <r>
    <n v="1358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8"/>
    <s v="WM"/>
    <x v="1"/>
    <x v="0"/>
    <x v="1"/>
    <x v="0"/>
    <x v="11"/>
    <x v="2"/>
    <x v="2"/>
    <s v="NWSE"/>
    <s v="BLM"/>
    <s v="WM2.00N27.00E"/>
    <s v="WM2.00N27.00E5"/>
    <s v="WM2.00N27.00E5NWSE"/>
    <n v="5023.5346330000002"/>
    <n v="1651976.061247"/>
    <n v="37.92415200291552"/>
  </r>
  <r>
    <n v="52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29"/>
    <s v="WM"/>
    <x v="0"/>
    <x v="0"/>
    <x v="1"/>
    <x v="0"/>
    <x v="17"/>
    <x v="2"/>
    <x v="3"/>
    <s v="SESE"/>
    <s v="BLM"/>
    <s v="WM3.00N27.00E"/>
    <s v="WM3.00N27.00E19"/>
    <s v="WM3.00N27.00E19SESE"/>
    <n v="6716.9705080000003"/>
    <n v="1661081.62442"/>
    <n v="38.133186970156103"/>
  </r>
  <r>
    <n v="237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29"/>
    <s v="WM"/>
    <x v="0"/>
    <x v="0"/>
    <x v="1"/>
    <x v="0"/>
    <x v="17"/>
    <x v="2"/>
    <x v="3"/>
    <s v="SESE"/>
    <s v="BLM"/>
    <s v="WM3.00N27.00E"/>
    <s v="WM3.00N27.00E19"/>
    <s v="WM3.00N27.00E19SESE"/>
    <n v="6704.5681249999998"/>
    <n v="1663266.2617919999"/>
    <n v="38.183339343250687"/>
  </r>
  <r>
    <n v="121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29"/>
    <s v="WM"/>
    <x v="0"/>
    <x v="0"/>
    <x v="1"/>
    <x v="0"/>
    <x v="17"/>
    <x v="2"/>
    <x v="3"/>
    <s v="SESE"/>
    <s v="BLM"/>
    <s v="WM3.00N27.00E"/>
    <s v="WM3.00N27.00E19"/>
    <s v="WM3.00N27.00E19SESE"/>
    <n v="6704.5681999999997"/>
    <n v="1663266.2698959999"/>
    <n v="38.18333952929293"/>
  </r>
  <r>
    <n v="339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29"/>
    <s v="WM"/>
    <x v="0"/>
    <x v="0"/>
    <x v="1"/>
    <x v="0"/>
    <x v="17"/>
    <x v="2"/>
    <x v="3"/>
    <s v="SESE"/>
    <s v="BLM"/>
    <s v="WM3.00N27.00E"/>
    <s v="WM3.00N27.00E19"/>
    <s v="WM3.00N27.00E19SESE"/>
    <n v="6704.6558770000001"/>
    <n v="1663328.321644"/>
    <n v="38.184764041414141"/>
  </r>
  <r>
    <n v="49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9"/>
    <s v="WM"/>
    <x v="0"/>
    <x v="0"/>
    <x v="1"/>
    <x v="0"/>
    <x v="17"/>
    <x v="2"/>
    <x v="3"/>
    <s v="SESE"/>
    <s v="BLM"/>
    <s v="WM3.00N27.00E"/>
    <s v="WM3.00N27.00E19"/>
    <s v="WM3.00N27.00E19SESE"/>
    <n v="6704.6558770000001"/>
    <n v="1663328.321644"/>
    <n v="38.184764041414141"/>
  </r>
  <r>
    <n v="781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9"/>
    <s v="WM"/>
    <x v="0"/>
    <x v="0"/>
    <x v="1"/>
    <x v="0"/>
    <x v="17"/>
    <x v="2"/>
    <x v="3"/>
    <s v="SESE"/>
    <s v="BLM"/>
    <s v="WM3.00N27.00E"/>
    <s v="WM3.00N27.00E19"/>
    <s v="WM3.00N27.00E19SESE"/>
    <n v="6704.6558770000001"/>
    <n v="1663328.321644"/>
    <n v="38.184764041414141"/>
  </r>
  <r>
    <n v="1008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9"/>
    <s v="WM"/>
    <x v="0"/>
    <x v="0"/>
    <x v="1"/>
    <x v="0"/>
    <x v="17"/>
    <x v="2"/>
    <x v="3"/>
    <s v="SESE"/>
    <s v="BLM"/>
    <s v="WM3.00N27.00E"/>
    <s v="WM3.00N27.00E19"/>
    <s v="WM3.00N27.00E19SESE"/>
    <n v="6704.6558770000001"/>
    <n v="1663328.321644"/>
    <n v="38.184764041414141"/>
  </r>
  <r>
    <n v="1235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9"/>
    <s v="WM"/>
    <x v="0"/>
    <x v="0"/>
    <x v="1"/>
    <x v="0"/>
    <x v="17"/>
    <x v="2"/>
    <x v="3"/>
    <s v="SESE"/>
    <s v="BLM"/>
    <s v="WM3.00N27.00E"/>
    <s v="WM3.00N27.00E19"/>
    <s v="WM3.00N27.00E19SESE"/>
    <n v="6704.6558770000001"/>
    <n v="1663328.321644"/>
    <n v="38.184764041414141"/>
  </r>
  <r>
    <n v="53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"/>
    <s v="WM"/>
    <x v="1"/>
    <x v="0"/>
    <x v="1"/>
    <x v="0"/>
    <x v="11"/>
    <x v="1"/>
    <x v="1"/>
    <s v="NESW"/>
    <s v="BLM"/>
    <s v="WM2.00N27.00E"/>
    <s v="WM2.00N27.00E5"/>
    <s v="WM2.00N27.00E5NESW"/>
    <n v="5554.3418490000004"/>
    <n v="1663685.1186559999"/>
    <n v="38.192954973737372"/>
  </r>
  <r>
    <n v="73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1"/>
    <s v="WM"/>
    <x v="1"/>
    <x v="0"/>
    <x v="1"/>
    <x v="0"/>
    <x v="11"/>
    <x v="1"/>
    <x v="1"/>
    <s v="NESW"/>
    <s v="BLM"/>
    <s v="WM2.00N27.00E"/>
    <s v="WM2.00N27.00E5"/>
    <s v="WM2.00N27.00E5NESW"/>
    <n v="5554.3418490000004"/>
    <n v="1663685.1186559999"/>
    <n v="38.192954973737372"/>
  </r>
  <r>
    <n v="96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1"/>
    <s v="WM"/>
    <x v="1"/>
    <x v="0"/>
    <x v="1"/>
    <x v="0"/>
    <x v="11"/>
    <x v="1"/>
    <x v="1"/>
    <s v="NESW"/>
    <s v="BLM"/>
    <s v="WM2.00N27.00E"/>
    <s v="WM2.00N27.00E5"/>
    <s v="WM2.00N27.00E5NESW"/>
    <n v="5554.3418490000004"/>
    <n v="1663685.1186559999"/>
    <n v="38.192954973737372"/>
  </r>
  <r>
    <n v="118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1"/>
    <s v="WM"/>
    <x v="1"/>
    <x v="0"/>
    <x v="1"/>
    <x v="0"/>
    <x v="11"/>
    <x v="1"/>
    <x v="1"/>
    <s v="NESW"/>
    <s v="BLM"/>
    <s v="WM2.00N27.00E"/>
    <s v="WM2.00N27.00E5"/>
    <s v="WM2.00N27.00E5NESW"/>
    <n v="5554.3418490000004"/>
    <n v="1663685.1186559999"/>
    <n v="38.192954973737372"/>
  </r>
  <r>
    <n v="1373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11"/>
    <s v="WM"/>
    <x v="1"/>
    <x v="0"/>
    <x v="1"/>
    <x v="0"/>
    <x v="11"/>
    <x v="1"/>
    <x v="1"/>
    <s v="NESW"/>
    <s v="BLM"/>
    <s v="WM2.00N27.00E"/>
    <s v="WM2.00N27.00E5"/>
    <s v="WM2.00N27.00E5NESW"/>
    <n v="5554.3418490000004"/>
    <n v="1663685.1186559999"/>
    <n v="38.192954973737372"/>
  </r>
  <r>
    <n v="154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88"/>
    <s v="WM"/>
    <x v="0"/>
    <x v="0"/>
    <x v="1"/>
    <x v="0"/>
    <x v="16"/>
    <x v="2"/>
    <x v="2"/>
    <s v="NWSE"/>
    <s v="BLM"/>
    <s v="WM3.00N27.00E"/>
    <s v="WM3.00N27.00E29"/>
    <s v="WM3.00N27.00E29NWSE"/>
    <n v="4989.1974069999997"/>
    <n v="1665489.350231"/>
    <n v="38.234374431382001"/>
  </r>
  <r>
    <n v="194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88"/>
    <s v="WM"/>
    <x v="0"/>
    <x v="0"/>
    <x v="1"/>
    <x v="0"/>
    <x v="16"/>
    <x v="2"/>
    <x v="2"/>
    <s v="NWSE"/>
    <s v="BLM"/>
    <s v="WM3.00N27.00E"/>
    <s v="WM3.00N27.00E29"/>
    <s v="WM3.00N27.00E29NWSE"/>
    <n v="4989.1974069999997"/>
    <n v="1665489.350231"/>
    <n v="38.234374431382001"/>
  </r>
  <r>
    <n v="29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88"/>
    <s v="WM"/>
    <x v="0"/>
    <x v="0"/>
    <x v="1"/>
    <x v="0"/>
    <x v="16"/>
    <x v="2"/>
    <x v="2"/>
    <s v="NWSE"/>
    <s v="BLM"/>
    <s v="WM3.00N27.00E"/>
    <s v="WM3.00N27.00E29"/>
    <s v="WM3.00N27.00E29NWSE"/>
    <n v="4989.1974069999997"/>
    <n v="1665489.350231"/>
    <n v="38.234374431382001"/>
  </r>
  <r>
    <n v="44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8"/>
    <s v="WM"/>
    <x v="0"/>
    <x v="0"/>
    <x v="1"/>
    <x v="0"/>
    <x v="16"/>
    <x v="2"/>
    <x v="2"/>
    <s v="NWSE"/>
    <s v="BLM"/>
    <s v="WM3.00N27.00E"/>
    <s v="WM3.00N27.00E29"/>
    <s v="WM3.00N27.00E29NWSE"/>
    <n v="4989.1974069999997"/>
    <n v="1665489.350231"/>
    <n v="38.234374431382001"/>
  </r>
  <r>
    <n v="71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8"/>
    <s v="WM"/>
    <x v="0"/>
    <x v="0"/>
    <x v="1"/>
    <x v="0"/>
    <x v="16"/>
    <x v="2"/>
    <x v="2"/>
    <s v="NWSE"/>
    <s v="BLM"/>
    <s v="WM3.00N27.00E"/>
    <s v="WM3.00N27.00E29"/>
    <s v="WM3.00N27.00E29NWSE"/>
    <n v="4989.1974069999997"/>
    <n v="1665489.350231"/>
    <n v="38.234374431382001"/>
  </r>
  <r>
    <n v="94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8"/>
    <s v="WM"/>
    <x v="0"/>
    <x v="0"/>
    <x v="1"/>
    <x v="0"/>
    <x v="16"/>
    <x v="2"/>
    <x v="2"/>
    <s v="NWSE"/>
    <s v="BLM"/>
    <s v="WM3.00N27.00E"/>
    <s v="WM3.00N27.00E29"/>
    <s v="WM3.00N27.00E29NWSE"/>
    <n v="4989.1974069999997"/>
    <n v="1665489.350231"/>
    <n v="38.234374431382001"/>
  </r>
  <r>
    <n v="117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8"/>
    <s v="WM"/>
    <x v="0"/>
    <x v="0"/>
    <x v="1"/>
    <x v="0"/>
    <x v="16"/>
    <x v="2"/>
    <x v="2"/>
    <s v="NWSE"/>
    <s v="BLM"/>
    <s v="WM3.00N27.00E"/>
    <s v="WM3.00N27.00E29"/>
    <s v="WM3.00N27.00E29NWSE"/>
    <n v="4989.1974069999997"/>
    <n v="1665489.350231"/>
    <n v="38.234374431382001"/>
  </r>
  <r>
    <n v="1315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88"/>
    <s v="WM"/>
    <x v="0"/>
    <x v="0"/>
    <x v="1"/>
    <x v="0"/>
    <x v="16"/>
    <x v="2"/>
    <x v="2"/>
    <s v="NWSE"/>
    <s v="BLM"/>
    <s v="WM3.00N27.00E"/>
    <s v="WM3.00N27.00E29"/>
    <s v="WM3.00N27.00E29NWSE"/>
    <n v="4989.1974069999997"/>
    <n v="1665489.350231"/>
    <n v="38.234374431382001"/>
  </r>
  <r>
    <n v="156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90"/>
    <s v="WM"/>
    <x v="0"/>
    <x v="0"/>
    <x v="1"/>
    <x v="0"/>
    <x v="16"/>
    <x v="2"/>
    <x v="0"/>
    <s v="SWSE"/>
    <s v="BLM"/>
    <s v="WM3.00N27.00E"/>
    <s v="WM3.00N27.00E29"/>
    <s v="WM3.00N27.00E29SWSE"/>
    <n v="4991.3523379999997"/>
    <n v="1667582.4280669999"/>
    <n v="38.282424886753901"/>
  </r>
  <r>
    <n v="193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90"/>
    <s v="WM"/>
    <x v="0"/>
    <x v="0"/>
    <x v="1"/>
    <x v="0"/>
    <x v="16"/>
    <x v="2"/>
    <x v="0"/>
    <s v="SWSE"/>
    <s v="BLM"/>
    <s v="WM3.00N27.00E"/>
    <s v="WM3.00N27.00E29"/>
    <s v="WM3.00N27.00E29SWSE"/>
    <n v="4991.3523379999997"/>
    <n v="1667582.4280669999"/>
    <n v="38.282424886753901"/>
  </r>
  <r>
    <n v="29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90"/>
    <s v="WM"/>
    <x v="0"/>
    <x v="0"/>
    <x v="1"/>
    <x v="0"/>
    <x v="16"/>
    <x v="2"/>
    <x v="0"/>
    <s v="SWSE"/>
    <s v="BLM"/>
    <s v="WM3.00N27.00E"/>
    <s v="WM3.00N27.00E29"/>
    <s v="WM3.00N27.00E29SWSE"/>
    <n v="4991.3523379999997"/>
    <n v="1667582.4280669999"/>
    <n v="38.282424886753901"/>
  </r>
  <r>
    <n v="44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0"/>
    <s v="WM"/>
    <x v="0"/>
    <x v="0"/>
    <x v="1"/>
    <x v="0"/>
    <x v="16"/>
    <x v="2"/>
    <x v="0"/>
    <s v="SWSE"/>
    <s v="BLM"/>
    <s v="WM3.00N27.00E"/>
    <s v="WM3.00N27.00E29"/>
    <s v="WM3.00N27.00E29SWSE"/>
    <n v="4991.3523379999997"/>
    <n v="1667582.4280669999"/>
    <n v="38.282424886753901"/>
  </r>
  <r>
    <n v="71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0"/>
    <s v="WM"/>
    <x v="0"/>
    <x v="0"/>
    <x v="1"/>
    <x v="0"/>
    <x v="16"/>
    <x v="2"/>
    <x v="0"/>
    <s v="SWSE"/>
    <s v="BLM"/>
    <s v="WM3.00N27.00E"/>
    <s v="WM3.00N27.00E29"/>
    <s v="WM3.00N27.00E29SWSE"/>
    <n v="4991.3523379999997"/>
    <n v="1667582.4280669999"/>
    <n v="38.282424886753901"/>
  </r>
  <r>
    <n v="94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0"/>
    <s v="WM"/>
    <x v="0"/>
    <x v="0"/>
    <x v="1"/>
    <x v="0"/>
    <x v="16"/>
    <x v="2"/>
    <x v="0"/>
    <s v="SWSE"/>
    <s v="BLM"/>
    <s v="WM3.00N27.00E"/>
    <s v="WM3.00N27.00E29"/>
    <s v="WM3.00N27.00E29SWSE"/>
    <n v="4991.3523379999997"/>
    <n v="1667582.4280669999"/>
    <n v="38.282424886753901"/>
  </r>
  <r>
    <n v="117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0"/>
    <s v="WM"/>
    <x v="0"/>
    <x v="0"/>
    <x v="1"/>
    <x v="0"/>
    <x v="16"/>
    <x v="2"/>
    <x v="0"/>
    <s v="SWSE"/>
    <s v="BLM"/>
    <s v="WM3.00N27.00E"/>
    <s v="WM3.00N27.00E29"/>
    <s v="WM3.00N27.00E29SWSE"/>
    <n v="4991.3523379999997"/>
    <n v="1667582.4280669999"/>
    <n v="38.282424886753901"/>
  </r>
  <r>
    <n v="1314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90"/>
    <s v="WM"/>
    <x v="0"/>
    <x v="0"/>
    <x v="1"/>
    <x v="0"/>
    <x v="16"/>
    <x v="2"/>
    <x v="0"/>
    <s v="SWSE"/>
    <s v="BLM"/>
    <s v="WM3.00N27.00E"/>
    <s v="WM3.00N27.00E29"/>
    <s v="WM3.00N27.00E29SWSE"/>
    <n v="4991.3523379999997"/>
    <n v="1667582.4280669999"/>
    <n v="38.282424886753901"/>
  </r>
  <r>
    <n v="54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"/>
    <s v="WM"/>
    <x v="1"/>
    <x v="0"/>
    <x v="1"/>
    <x v="0"/>
    <x v="13"/>
    <x v="2"/>
    <x v="3"/>
    <s v="SESE"/>
    <s v="BLM"/>
    <s v="WM2.00N27.00E"/>
    <s v="WM2.00N27.00E6"/>
    <s v="WM2.00N27.00E6SESE"/>
    <n v="6193.6826950000004"/>
    <n v="1668776.6645810001"/>
    <n v="38.309840784687786"/>
  </r>
  <r>
    <n v="83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2"/>
    <s v="WM"/>
    <x v="1"/>
    <x v="0"/>
    <x v="1"/>
    <x v="0"/>
    <x v="13"/>
    <x v="2"/>
    <x v="3"/>
    <s v="SESE"/>
    <s v="BLM"/>
    <s v="WM2.00N27.00E"/>
    <s v="WM2.00N27.00E6"/>
    <s v="WM2.00N27.00E6SESE"/>
    <n v="6193.6826950000004"/>
    <n v="1668776.6645810001"/>
    <n v="38.309840784687786"/>
  </r>
  <r>
    <n v="106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2"/>
    <s v="WM"/>
    <x v="1"/>
    <x v="0"/>
    <x v="1"/>
    <x v="0"/>
    <x v="13"/>
    <x v="2"/>
    <x v="3"/>
    <s v="SESE"/>
    <s v="BLM"/>
    <s v="WM2.00N27.00E"/>
    <s v="WM2.00N27.00E6"/>
    <s v="WM2.00N27.00E6SESE"/>
    <n v="6193.6826950000004"/>
    <n v="1668776.6645810001"/>
    <n v="38.309840784687786"/>
  </r>
  <r>
    <n v="129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2"/>
    <s v="WM"/>
    <x v="1"/>
    <x v="0"/>
    <x v="1"/>
    <x v="0"/>
    <x v="13"/>
    <x v="2"/>
    <x v="3"/>
    <s v="SESE"/>
    <s v="BLM"/>
    <s v="WM2.00N27.00E"/>
    <s v="WM2.00N27.00E6"/>
    <s v="WM2.00N27.00E6SESE"/>
    <n v="6193.6826950000004"/>
    <n v="1668776.6645810001"/>
    <n v="38.309840784687786"/>
  </r>
  <r>
    <n v="1401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2"/>
    <s v="WM"/>
    <x v="1"/>
    <x v="0"/>
    <x v="1"/>
    <x v="0"/>
    <x v="13"/>
    <x v="2"/>
    <x v="3"/>
    <s v="SESE"/>
    <s v="BLM"/>
    <s v="WM2.00N27.00E"/>
    <s v="WM2.00N27.00E6"/>
    <s v="WM2.00N27.00E6SESE"/>
    <n v="6193.6826950000004"/>
    <n v="1668776.6645810001"/>
    <n v="38.309840784687786"/>
  </r>
  <r>
    <n v="42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4"/>
    <s v="WM"/>
    <x v="0"/>
    <x v="0"/>
    <x v="1"/>
    <x v="0"/>
    <x v="10"/>
    <x v="0"/>
    <x v="2"/>
    <s v="NWNW"/>
    <s v="BLM"/>
    <s v="WM3.00N27.00E"/>
    <s v="WM3.00N27.00E21"/>
    <s v="WM3.00N27.00E21NWNW"/>
    <n v="5777.7710829999996"/>
    <n v="1675836.307763"/>
    <n v="38.471907891712583"/>
  </r>
  <r>
    <n v="66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4"/>
    <s v="WM"/>
    <x v="0"/>
    <x v="0"/>
    <x v="1"/>
    <x v="0"/>
    <x v="10"/>
    <x v="0"/>
    <x v="2"/>
    <s v="NWNW"/>
    <s v="BLM"/>
    <s v="WM3.00N27.00E"/>
    <s v="WM3.00N27.00E21"/>
    <s v="WM3.00N27.00E21NWNW"/>
    <n v="5777.7710829999996"/>
    <n v="1675836.307763"/>
    <n v="38.471907891712583"/>
  </r>
  <r>
    <n v="89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4"/>
    <s v="WM"/>
    <x v="0"/>
    <x v="0"/>
    <x v="1"/>
    <x v="0"/>
    <x v="10"/>
    <x v="0"/>
    <x v="2"/>
    <s v="NWNW"/>
    <s v="BLM"/>
    <s v="WM3.00N27.00E"/>
    <s v="WM3.00N27.00E21"/>
    <s v="WM3.00N27.00E21NWNW"/>
    <n v="5777.7710829999996"/>
    <n v="1675836.307763"/>
    <n v="38.471907891712583"/>
  </r>
  <r>
    <n v="112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4"/>
    <s v="WM"/>
    <x v="0"/>
    <x v="0"/>
    <x v="1"/>
    <x v="0"/>
    <x v="10"/>
    <x v="0"/>
    <x v="2"/>
    <s v="NWNW"/>
    <s v="BLM"/>
    <s v="WM3.00N27.00E"/>
    <s v="WM3.00N27.00E21"/>
    <s v="WM3.00N27.00E21NWNW"/>
    <n v="5777.7710829999996"/>
    <n v="1675836.307763"/>
    <n v="38.471907891712583"/>
  </r>
  <r>
    <n v="22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71"/>
    <s v="WM"/>
    <x v="0"/>
    <x v="0"/>
    <x v="2"/>
    <x v="0"/>
    <x v="18"/>
    <x v="2"/>
    <x v="1"/>
    <s v="NESE"/>
    <s v="BLM"/>
    <s v="WM3.00N26.00E"/>
    <s v="WM3.00N26.00E24"/>
    <s v="WM3.00N26.00E24NESE"/>
    <n v="5688.0455709999997"/>
    <n v="1677274.655491"/>
    <n v="38.504927812006429"/>
  </r>
  <r>
    <n v="221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71"/>
    <s v="WM"/>
    <x v="0"/>
    <x v="0"/>
    <x v="2"/>
    <x v="0"/>
    <x v="18"/>
    <x v="2"/>
    <x v="1"/>
    <s v="NESE"/>
    <s v="BLM"/>
    <s v="WM3.00N26.00E"/>
    <s v="WM3.00N26.00E24"/>
    <s v="WM3.00N26.00E24NESE"/>
    <n v="5688.0455709999997"/>
    <n v="1677274.655491"/>
    <n v="38.504927812006429"/>
  </r>
  <r>
    <n v="110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71"/>
    <s v="WM"/>
    <x v="0"/>
    <x v="0"/>
    <x v="2"/>
    <x v="0"/>
    <x v="18"/>
    <x v="2"/>
    <x v="1"/>
    <s v="NESE"/>
    <s v="BLM"/>
    <s v="WM3.00N26.00E"/>
    <s v="WM3.00N26.00E24"/>
    <s v="WM3.00N26.00E24NESE"/>
    <n v="5688.0459060000003"/>
    <n v="1677274.657866"/>
    <n v="38.504927866528924"/>
  </r>
  <r>
    <n v="334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92"/>
    <s v="WM"/>
    <x v="0"/>
    <x v="0"/>
    <x v="1"/>
    <x v="0"/>
    <x v="16"/>
    <x v="1"/>
    <x v="2"/>
    <s v="NWSW"/>
    <s v="BLM"/>
    <s v="WM3.00N27.00E"/>
    <s v="WM3.00N27.00E29"/>
    <s v="WM3.00N27.00E29NWSW"/>
    <n v="5013.2550019999999"/>
    <n v="1677600.8539799999"/>
    <n v="38.512416298898067"/>
  </r>
  <r>
    <n v="48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2"/>
    <s v="WM"/>
    <x v="0"/>
    <x v="0"/>
    <x v="1"/>
    <x v="0"/>
    <x v="16"/>
    <x v="1"/>
    <x v="2"/>
    <s v="NWSW"/>
    <s v="BLM"/>
    <s v="WM3.00N27.00E"/>
    <s v="WM3.00N27.00E29"/>
    <s v="WM3.00N27.00E29NWSW"/>
    <n v="5013.2550019999999"/>
    <n v="1677600.8539799999"/>
    <n v="38.512416298898067"/>
  </r>
  <r>
    <n v="77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2"/>
    <s v="WM"/>
    <x v="0"/>
    <x v="0"/>
    <x v="1"/>
    <x v="0"/>
    <x v="16"/>
    <x v="1"/>
    <x v="2"/>
    <s v="NWSW"/>
    <s v="BLM"/>
    <s v="WM3.00N27.00E"/>
    <s v="WM3.00N27.00E29"/>
    <s v="WM3.00N27.00E29NWSW"/>
    <n v="5013.2550019999999"/>
    <n v="1677600.8539799999"/>
    <n v="38.512416298898067"/>
  </r>
  <r>
    <n v="100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2"/>
    <s v="WM"/>
    <x v="0"/>
    <x v="0"/>
    <x v="1"/>
    <x v="0"/>
    <x v="16"/>
    <x v="1"/>
    <x v="2"/>
    <s v="NWSW"/>
    <s v="BLM"/>
    <s v="WM3.00N27.00E"/>
    <s v="WM3.00N27.00E29"/>
    <s v="WM3.00N27.00E29NWSW"/>
    <n v="5013.2550019999999"/>
    <n v="1677600.8539799999"/>
    <n v="38.512416298898067"/>
  </r>
  <r>
    <n v="123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2"/>
    <s v="WM"/>
    <x v="0"/>
    <x v="0"/>
    <x v="1"/>
    <x v="0"/>
    <x v="16"/>
    <x v="1"/>
    <x v="2"/>
    <s v="NWSW"/>
    <s v="BLM"/>
    <s v="WM3.00N27.00E"/>
    <s v="WM3.00N27.00E29"/>
    <s v="WM3.00N27.00E29NWSW"/>
    <n v="5013.2550019999999"/>
    <n v="1677600.8539799999"/>
    <n v="38.512416298898067"/>
  </r>
  <r>
    <n v="32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71"/>
    <s v="WM"/>
    <x v="0"/>
    <x v="0"/>
    <x v="2"/>
    <x v="0"/>
    <x v="18"/>
    <x v="2"/>
    <x v="1"/>
    <s v="NESE"/>
    <s v="BLM"/>
    <s v="WM3.00N26.00E"/>
    <s v="WM3.00N26.00E24"/>
    <s v="WM3.00N26.00E24NESE"/>
    <n v="5618.967799"/>
    <n v="1679528.0291569999"/>
    <n v="38.556658153282825"/>
  </r>
  <r>
    <n v="47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1"/>
    <s v="WM"/>
    <x v="0"/>
    <x v="0"/>
    <x v="2"/>
    <x v="0"/>
    <x v="18"/>
    <x v="2"/>
    <x v="1"/>
    <s v="NESE"/>
    <s v="BLM"/>
    <s v="WM3.00N26.00E"/>
    <s v="WM3.00N26.00E24"/>
    <s v="WM3.00N26.00E24NESE"/>
    <n v="5618.967799"/>
    <n v="1679528.0291569999"/>
    <n v="38.556658153282825"/>
  </r>
  <r>
    <n v="76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1"/>
    <s v="WM"/>
    <x v="0"/>
    <x v="0"/>
    <x v="2"/>
    <x v="0"/>
    <x v="18"/>
    <x v="2"/>
    <x v="1"/>
    <s v="NESE"/>
    <s v="BLM"/>
    <s v="WM3.00N26.00E"/>
    <s v="WM3.00N26.00E24"/>
    <s v="WM3.00N26.00E24NESE"/>
    <n v="5618.967799"/>
    <n v="1679528.0291569999"/>
    <n v="38.556658153282825"/>
  </r>
  <r>
    <n v="99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1"/>
    <s v="WM"/>
    <x v="0"/>
    <x v="0"/>
    <x v="2"/>
    <x v="0"/>
    <x v="18"/>
    <x v="2"/>
    <x v="1"/>
    <s v="NESE"/>
    <s v="BLM"/>
    <s v="WM3.00N26.00E"/>
    <s v="WM3.00N26.00E24"/>
    <s v="WM3.00N26.00E24NESE"/>
    <n v="5618.967799"/>
    <n v="1679528.0291569999"/>
    <n v="38.556658153282825"/>
  </r>
  <r>
    <n v="121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1"/>
    <s v="WM"/>
    <x v="0"/>
    <x v="0"/>
    <x v="2"/>
    <x v="0"/>
    <x v="18"/>
    <x v="2"/>
    <x v="1"/>
    <s v="NESE"/>
    <s v="BLM"/>
    <s v="WM3.00N26.00E"/>
    <s v="WM3.00N26.00E24"/>
    <s v="WM3.00N26.00E24NESE"/>
    <n v="5618.967799"/>
    <n v="1679528.0291569999"/>
    <n v="38.556658153282825"/>
  </r>
  <r>
    <n v="164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04"/>
    <s v="WM"/>
    <x v="0"/>
    <x v="0"/>
    <x v="1"/>
    <x v="0"/>
    <x v="9"/>
    <x v="2"/>
    <x v="2"/>
    <s v="NWSE"/>
    <s v="BLM"/>
    <s v="WM3.00N27.00E"/>
    <s v="WM3.00N27.00E30"/>
    <s v="WM3.00N27.00E30NWSE"/>
    <n v="5030.7345379999997"/>
    <n v="1682896.989018"/>
    <n v="38.633998829614328"/>
  </r>
  <r>
    <n v="224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04"/>
    <s v="WM"/>
    <x v="0"/>
    <x v="0"/>
    <x v="1"/>
    <x v="0"/>
    <x v="9"/>
    <x v="2"/>
    <x v="2"/>
    <s v="NWSE"/>
    <s v="BLM"/>
    <s v="WM3.00N27.00E"/>
    <s v="WM3.00N27.00E30"/>
    <s v="WM3.00N27.00E30NWSE"/>
    <n v="5030.7345379999997"/>
    <n v="1682896.989018"/>
    <n v="38.633998829614328"/>
  </r>
  <r>
    <n v="1320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204"/>
    <s v="WM"/>
    <x v="0"/>
    <x v="0"/>
    <x v="1"/>
    <x v="0"/>
    <x v="9"/>
    <x v="2"/>
    <x v="2"/>
    <s v="NWSE"/>
    <s v="BLM"/>
    <s v="WM3.00N27.00E"/>
    <s v="WM3.00N27.00E30"/>
    <s v="WM3.00N27.00E30NWSE"/>
    <n v="5030.7345379999997"/>
    <n v="1682896.989018"/>
    <n v="38.633998829614328"/>
  </r>
  <r>
    <n v="56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8"/>
    <s v="WM"/>
    <x v="1"/>
    <x v="0"/>
    <x v="1"/>
    <x v="0"/>
    <x v="21"/>
    <x v="3"/>
    <x v="1"/>
    <s v="NENE"/>
    <s v="BLM"/>
    <s v="WM2.00N27.00E"/>
    <s v="WM2.00N27.00E8"/>
    <s v="WM2.00N27.00E8NENE"/>
    <n v="5072.7541330000004"/>
    <n v="1685294.53119"/>
    <n v="38.689038824380162"/>
  </r>
  <r>
    <n v="69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8"/>
    <s v="WM"/>
    <x v="1"/>
    <x v="0"/>
    <x v="1"/>
    <x v="0"/>
    <x v="21"/>
    <x v="3"/>
    <x v="1"/>
    <s v="NENE"/>
    <s v="BLM"/>
    <s v="WM2.00N27.00E"/>
    <s v="WM2.00N27.00E8"/>
    <s v="WM2.00N27.00E8NENE"/>
    <n v="5072.7541330000004"/>
    <n v="1685294.53119"/>
    <n v="38.689038824380162"/>
  </r>
  <r>
    <n v="92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8"/>
    <s v="WM"/>
    <x v="1"/>
    <x v="0"/>
    <x v="1"/>
    <x v="0"/>
    <x v="21"/>
    <x v="3"/>
    <x v="1"/>
    <s v="NENE"/>
    <s v="BLM"/>
    <s v="WM2.00N27.00E"/>
    <s v="WM2.00N27.00E8"/>
    <s v="WM2.00N27.00E8NENE"/>
    <n v="5072.7541330000004"/>
    <n v="1685294.53119"/>
    <n v="38.689038824380162"/>
  </r>
  <r>
    <n v="115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8"/>
    <s v="WM"/>
    <x v="1"/>
    <x v="0"/>
    <x v="1"/>
    <x v="0"/>
    <x v="21"/>
    <x v="3"/>
    <x v="1"/>
    <s v="NENE"/>
    <s v="BLM"/>
    <s v="WM2.00N27.00E"/>
    <s v="WM2.00N27.00E8"/>
    <s v="WM2.00N27.00E8NENE"/>
    <n v="5072.7541330000004"/>
    <n v="1685294.53119"/>
    <n v="38.689038824380162"/>
  </r>
  <r>
    <n v="1350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38"/>
    <s v="WM"/>
    <x v="1"/>
    <x v="0"/>
    <x v="1"/>
    <x v="0"/>
    <x v="21"/>
    <x v="3"/>
    <x v="1"/>
    <s v="NENE"/>
    <s v="BLM"/>
    <s v="WM2.00N27.00E"/>
    <s v="WM2.00N27.00E8"/>
    <s v="WM2.00N27.00E8NENE"/>
    <n v="5072.7541330000004"/>
    <n v="1685294.53119"/>
    <n v="38.689038824380162"/>
  </r>
  <r>
    <n v="130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86"/>
    <s v="WM"/>
    <x v="0"/>
    <x v="0"/>
    <x v="2"/>
    <x v="0"/>
    <x v="8"/>
    <x v="0"/>
    <x v="0"/>
    <s v="SWNW"/>
    <s v="BLM"/>
    <s v="WM3.00N26.00E"/>
    <s v="WM3.00N26.00E25"/>
    <s v="WM3.00N26.00E25SWNW"/>
    <n v="5050.555668"/>
    <n v="1692018.506546"/>
    <n v="38.843400058448118"/>
  </r>
  <r>
    <n v="35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86"/>
    <s v="WM"/>
    <x v="0"/>
    <x v="0"/>
    <x v="2"/>
    <x v="0"/>
    <x v="8"/>
    <x v="0"/>
    <x v="0"/>
    <s v="SWNW"/>
    <s v="BLM"/>
    <s v="WM3.00N26.00E"/>
    <s v="WM3.00N26.00E25"/>
    <s v="WM3.00N26.00E25SWNW"/>
    <n v="5050.5548509999999"/>
    <n v="1692018.537425"/>
    <n v="38.843400767332412"/>
  </r>
  <r>
    <n v="256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86"/>
    <s v="WM"/>
    <x v="0"/>
    <x v="0"/>
    <x v="2"/>
    <x v="0"/>
    <x v="8"/>
    <x v="0"/>
    <x v="0"/>
    <s v="SWNW"/>
    <s v="BLM"/>
    <s v="WM3.00N26.00E"/>
    <s v="WM3.00N26.00E25"/>
    <s v="WM3.00N26.00E25SWNW"/>
    <n v="5050.5548509999999"/>
    <n v="1692018.537425"/>
    <n v="38.843400767332412"/>
  </r>
  <r>
    <n v="360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78"/>
    <s v="WM"/>
    <x v="0"/>
    <x v="0"/>
    <x v="2"/>
    <x v="0"/>
    <x v="18"/>
    <x v="1"/>
    <x v="0"/>
    <s v="SWSW"/>
    <s v="BLM"/>
    <s v="WM3.00N26.00E"/>
    <s v="WM3.00N26.00E24"/>
    <s v="WM3.00N26.00E24SWSW"/>
    <n v="5067.4201949999997"/>
    <n v="1693039.599376"/>
    <n v="38.86684112433425"/>
  </r>
  <r>
    <n v="80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8"/>
    <s v="WM"/>
    <x v="0"/>
    <x v="0"/>
    <x v="2"/>
    <x v="0"/>
    <x v="18"/>
    <x v="1"/>
    <x v="0"/>
    <s v="SWSW"/>
    <s v="BLM"/>
    <s v="WM3.00N26.00E"/>
    <s v="WM3.00N26.00E24"/>
    <s v="WM3.00N26.00E24SWSW"/>
    <n v="5067.4201949999997"/>
    <n v="1693039.599376"/>
    <n v="38.86684112433425"/>
  </r>
  <r>
    <n v="103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8"/>
    <s v="WM"/>
    <x v="0"/>
    <x v="0"/>
    <x v="2"/>
    <x v="0"/>
    <x v="18"/>
    <x v="1"/>
    <x v="0"/>
    <s v="SWSW"/>
    <s v="BLM"/>
    <s v="WM3.00N26.00E"/>
    <s v="WM3.00N26.00E24"/>
    <s v="WM3.00N26.00E24SWSW"/>
    <n v="5067.4201949999997"/>
    <n v="1693039.599376"/>
    <n v="38.86684112433425"/>
  </r>
  <r>
    <n v="125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8"/>
    <s v="WM"/>
    <x v="0"/>
    <x v="0"/>
    <x v="2"/>
    <x v="0"/>
    <x v="18"/>
    <x v="1"/>
    <x v="0"/>
    <s v="SWSW"/>
    <s v="BLM"/>
    <s v="WM3.00N26.00E"/>
    <s v="WM3.00N26.00E24"/>
    <s v="WM3.00N26.00E24SWSW"/>
    <n v="5067.4201949999997"/>
    <n v="1693039.599376"/>
    <n v="38.86684112433425"/>
  </r>
  <r>
    <n v="51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8"/>
    <s v="WM"/>
    <x v="0"/>
    <x v="0"/>
    <x v="2"/>
    <x v="0"/>
    <x v="18"/>
    <x v="1"/>
    <x v="0"/>
    <s v="SWSW"/>
    <s v="BLM"/>
    <s v="WM3.00N26.00E"/>
    <s v="WM3.00N26.00E24"/>
    <s v="WM3.00N26.00E24SWSW"/>
    <n v="5067.4202219999997"/>
    <n v="1693039.6002170001"/>
    <n v="38.866841143640954"/>
  </r>
  <r>
    <n v="47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24"/>
    <s v="WM"/>
    <x v="0"/>
    <x v="0"/>
    <x v="1"/>
    <x v="0"/>
    <x v="17"/>
    <x v="0"/>
    <x v="2"/>
    <s v="NWNW"/>
    <s v="BLM"/>
    <s v="WM3.00N27.00E"/>
    <s v="WM3.00N27.00E19"/>
    <s v="WM3.00N27.00E19NWNW"/>
    <n v="5504.1669250000004"/>
    <n v="1693146.1166900001"/>
    <n v="38.869286425390264"/>
  </r>
  <r>
    <n v="92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24"/>
    <s v="WM"/>
    <x v="0"/>
    <x v="0"/>
    <x v="1"/>
    <x v="0"/>
    <x v="17"/>
    <x v="0"/>
    <x v="2"/>
    <s v="NWNW"/>
    <s v="BLM"/>
    <s v="WM3.00N27.00E"/>
    <s v="WM3.00N27.00E19"/>
    <s v="WM3.00N27.00E19NWNW"/>
    <n v="5504.1669250000004"/>
    <n v="1693146.1166900001"/>
    <n v="38.869286425390264"/>
  </r>
  <r>
    <n v="203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24"/>
    <s v="WM"/>
    <x v="0"/>
    <x v="0"/>
    <x v="1"/>
    <x v="0"/>
    <x v="17"/>
    <x v="0"/>
    <x v="2"/>
    <s v="NWNW"/>
    <s v="BLM"/>
    <s v="WM3.00N27.00E"/>
    <s v="WM3.00N27.00E19"/>
    <s v="WM3.00N27.00E19NWNW"/>
    <n v="5504.1669250000004"/>
    <n v="1693146.1166900001"/>
    <n v="38.869286425390264"/>
  </r>
  <r>
    <n v="528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6"/>
    <s v="WM"/>
    <x v="1"/>
    <x v="0"/>
    <x v="1"/>
    <x v="0"/>
    <x v="11"/>
    <x v="0"/>
    <x v="0"/>
    <s v="SWNW"/>
    <s v="BLM"/>
    <s v="WM2.00N27.00E"/>
    <s v="WM2.00N27.00E5"/>
    <s v="WM2.00N27.00E5SWNW"/>
    <n v="6305.7756730000001"/>
    <n v="1694573.2267100001"/>
    <n v="38.902048363406799"/>
  </r>
  <r>
    <n v="82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6"/>
    <s v="WM"/>
    <x v="1"/>
    <x v="0"/>
    <x v="1"/>
    <x v="0"/>
    <x v="11"/>
    <x v="0"/>
    <x v="0"/>
    <s v="SWNW"/>
    <s v="BLM"/>
    <s v="WM2.00N27.00E"/>
    <s v="WM2.00N27.00E5"/>
    <s v="WM2.00N27.00E5SWNW"/>
    <n v="6305.7756730000001"/>
    <n v="1694573.2267100001"/>
    <n v="38.902048363406799"/>
  </r>
  <r>
    <n v="105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6"/>
    <s v="WM"/>
    <x v="1"/>
    <x v="0"/>
    <x v="1"/>
    <x v="0"/>
    <x v="11"/>
    <x v="0"/>
    <x v="0"/>
    <s v="SWNW"/>
    <s v="BLM"/>
    <s v="WM2.00N27.00E"/>
    <s v="WM2.00N27.00E5"/>
    <s v="WM2.00N27.00E5SWNW"/>
    <n v="6305.7756730000001"/>
    <n v="1694573.2267100001"/>
    <n v="38.902048363406799"/>
  </r>
  <r>
    <n v="127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6"/>
    <s v="WM"/>
    <x v="1"/>
    <x v="0"/>
    <x v="1"/>
    <x v="0"/>
    <x v="11"/>
    <x v="0"/>
    <x v="0"/>
    <s v="SWNW"/>
    <s v="BLM"/>
    <s v="WM2.00N27.00E"/>
    <s v="WM2.00N27.00E5"/>
    <s v="WM2.00N27.00E5SWNW"/>
    <n v="6305.7756730000001"/>
    <n v="1694573.2267100001"/>
    <n v="38.902048363406799"/>
  </r>
  <r>
    <n v="1385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6"/>
    <s v="WM"/>
    <x v="1"/>
    <x v="0"/>
    <x v="1"/>
    <x v="0"/>
    <x v="11"/>
    <x v="0"/>
    <x v="0"/>
    <s v="SWNW"/>
    <s v="BLM"/>
    <s v="WM2.00N27.00E"/>
    <s v="WM2.00N27.00E5"/>
    <s v="WM2.00N27.00E5SWNW"/>
    <n v="6305.7756730000001"/>
    <n v="1694573.2267100001"/>
    <n v="38.902048363406799"/>
  </r>
  <r>
    <n v="148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80"/>
    <s v="WM"/>
    <x v="0"/>
    <x v="0"/>
    <x v="1"/>
    <x v="0"/>
    <x v="16"/>
    <x v="3"/>
    <x v="2"/>
    <s v="NWNE"/>
    <s v="BLM"/>
    <s v="WM3.00N27.00E"/>
    <s v="WM3.00N27.00E29"/>
    <s v="WM3.00N27.00E29NWNE"/>
    <n v="5053.1112940000003"/>
    <n v="1694731.0253409999"/>
    <n v="38.905670921510556"/>
  </r>
  <r>
    <n v="181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80"/>
    <s v="WM"/>
    <x v="0"/>
    <x v="0"/>
    <x v="1"/>
    <x v="0"/>
    <x v="16"/>
    <x v="3"/>
    <x v="2"/>
    <s v="NWNE"/>
    <s v="BLM"/>
    <s v="WM3.00N27.00E"/>
    <s v="WM3.00N27.00E29"/>
    <s v="WM3.00N27.00E29NWNE"/>
    <n v="5053.1112940000003"/>
    <n v="1694731.0253409999"/>
    <n v="38.905670921510556"/>
  </r>
  <r>
    <n v="28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80"/>
    <s v="WM"/>
    <x v="0"/>
    <x v="0"/>
    <x v="1"/>
    <x v="0"/>
    <x v="16"/>
    <x v="3"/>
    <x v="2"/>
    <s v="NWNE"/>
    <s v="BLM"/>
    <s v="WM3.00N27.00E"/>
    <s v="WM3.00N27.00E29"/>
    <s v="WM3.00N27.00E29NWNE"/>
    <n v="5053.1112940000003"/>
    <n v="1694731.0253409999"/>
    <n v="38.905670921510556"/>
  </r>
  <r>
    <n v="43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0"/>
    <s v="WM"/>
    <x v="0"/>
    <x v="0"/>
    <x v="1"/>
    <x v="0"/>
    <x v="16"/>
    <x v="3"/>
    <x v="2"/>
    <s v="NWNE"/>
    <s v="BLM"/>
    <s v="WM3.00N27.00E"/>
    <s v="WM3.00N27.00E29"/>
    <s v="WM3.00N27.00E29NWNE"/>
    <n v="5053.1112940000003"/>
    <n v="1694731.0253409999"/>
    <n v="38.905670921510556"/>
  </r>
  <r>
    <n v="67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0"/>
    <s v="WM"/>
    <x v="0"/>
    <x v="0"/>
    <x v="1"/>
    <x v="0"/>
    <x v="16"/>
    <x v="3"/>
    <x v="2"/>
    <s v="NWNE"/>
    <s v="BLM"/>
    <s v="WM3.00N27.00E"/>
    <s v="WM3.00N27.00E29"/>
    <s v="WM3.00N27.00E29NWNE"/>
    <n v="5053.1112940000003"/>
    <n v="1694731.0253409999"/>
    <n v="38.905670921510556"/>
  </r>
  <r>
    <n v="90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0"/>
    <s v="WM"/>
    <x v="0"/>
    <x v="0"/>
    <x v="1"/>
    <x v="0"/>
    <x v="16"/>
    <x v="3"/>
    <x v="2"/>
    <s v="NWNE"/>
    <s v="BLM"/>
    <s v="WM3.00N27.00E"/>
    <s v="WM3.00N27.00E29"/>
    <s v="WM3.00N27.00E29NWNE"/>
    <n v="5053.1112940000003"/>
    <n v="1694731.0253409999"/>
    <n v="38.905670921510556"/>
  </r>
  <r>
    <n v="113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0"/>
    <s v="WM"/>
    <x v="0"/>
    <x v="0"/>
    <x v="1"/>
    <x v="0"/>
    <x v="16"/>
    <x v="3"/>
    <x v="2"/>
    <s v="NWNE"/>
    <s v="BLM"/>
    <s v="WM3.00N27.00E"/>
    <s v="WM3.00N27.00E29"/>
    <s v="WM3.00N27.00E29NWNE"/>
    <n v="5053.1112940000003"/>
    <n v="1694731.0253409999"/>
    <n v="38.905670921510556"/>
  </r>
  <r>
    <n v="1302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180"/>
    <s v="WM"/>
    <x v="0"/>
    <x v="0"/>
    <x v="1"/>
    <x v="0"/>
    <x v="16"/>
    <x v="3"/>
    <x v="2"/>
    <s v="NWNE"/>
    <s v="BLM"/>
    <s v="WM3.00N27.00E"/>
    <s v="WM3.00N27.00E29"/>
    <s v="WM3.00N27.00E29NWNE"/>
    <n v="5053.1112940000003"/>
    <n v="1694731.0253409999"/>
    <n v="38.905670921510556"/>
  </r>
  <r>
    <n v="305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24"/>
    <s v="WM"/>
    <x v="0"/>
    <x v="0"/>
    <x v="1"/>
    <x v="0"/>
    <x v="17"/>
    <x v="0"/>
    <x v="2"/>
    <s v="NWNW"/>
    <s v="BLM"/>
    <s v="WM3.00N27.00E"/>
    <s v="WM3.00N27.00E19"/>
    <s v="WM3.00N27.00E19NWNW"/>
    <n v="5510.5929779999997"/>
    <n v="1694765.77284"/>
    <n v="38.906468614325071"/>
  </r>
  <r>
    <n v="457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4"/>
    <s v="WM"/>
    <x v="0"/>
    <x v="0"/>
    <x v="1"/>
    <x v="0"/>
    <x v="17"/>
    <x v="0"/>
    <x v="2"/>
    <s v="NWNW"/>
    <s v="BLM"/>
    <s v="WM3.00N27.00E"/>
    <s v="WM3.00N27.00E19"/>
    <s v="WM3.00N27.00E19NWNW"/>
    <n v="5510.5929779999997"/>
    <n v="1694765.77284"/>
    <n v="38.906468614325071"/>
  </r>
  <r>
    <n v="742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4"/>
    <s v="WM"/>
    <x v="0"/>
    <x v="0"/>
    <x v="1"/>
    <x v="0"/>
    <x v="17"/>
    <x v="0"/>
    <x v="2"/>
    <s v="NWNW"/>
    <s v="BLM"/>
    <s v="WM3.00N27.00E"/>
    <s v="WM3.00N27.00E19"/>
    <s v="WM3.00N27.00E19NWNW"/>
    <n v="5510.5929779999997"/>
    <n v="1694765.77284"/>
    <n v="38.906468614325071"/>
  </r>
  <r>
    <n v="969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4"/>
    <s v="WM"/>
    <x v="0"/>
    <x v="0"/>
    <x v="1"/>
    <x v="0"/>
    <x v="17"/>
    <x v="0"/>
    <x v="2"/>
    <s v="NWNW"/>
    <s v="BLM"/>
    <s v="WM3.00N27.00E"/>
    <s v="WM3.00N27.00E19"/>
    <s v="WM3.00N27.00E19NWNW"/>
    <n v="5510.5929779999997"/>
    <n v="1694765.77284"/>
    <n v="38.906468614325071"/>
  </r>
  <r>
    <n v="1196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4"/>
    <s v="WM"/>
    <x v="0"/>
    <x v="0"/>
    <x v="1"/>
    <x v="0"/>
    <x v="17"/>
    <x v="0"/>
    <x v="2"/>
    <s v="NWNW"/>
    <s v="BLM"/>
    <s v="WM3.00N27.00E"/>
    <s v="WM3.00N27.00E19"/>
    <s v="WM3.00N27.00E19NWNW"/>
    <n v="5510.5929779999997"/>
    <n v="1694765.77284"/>
    <n v="38.906468614325071"/>
  </r>
  <r>
    <n v="326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04"/>
    <s v="WM"/>
    <x v="0"/>
    <x v="0"/>
    <x v="1"/>
    <x v="0"/>
    <x v="9"/>
    <x v="2"/>
    <x v="2"/>
    <s v="NWSE"/>
    <s v="BLM"/>
    <s v="WM3.00N27.00E"/>
    <s v="WM3.00N27.00E30"/>
    <s v="WM3.00N27.00E30NWSE"/>
    <n v="5606.0240180000001"/>
    <n v="1695927.714072"/>
    <n v="38.933143114600554"/>
  </r>
  <r>
    <n v="48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4"/>
    <s v="WM"/>
    <x v="0"/>
    <x v="0"/>
    <x v="1"/>
    <x v="0"/>
    <x v="9"/>
    <x v="2"/>
    <x v="2"/>
    <s v="NWSE"/>
    <s v="BLM"/>
    <s v="WM3.00N27.00E"/>
    <s v="WM3.00N27.00E30"/>
    <s v="WM3.00N27.00E30NWSE"/>
    <n v="5606.0240180000001"/>
    <n v="1695927.714072"/>
    <n v="38.933143114600554"/>
  </r>
  <r>
    <n v="767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4"/>
    <s v="WM"/>
    <x v="0"/>
    <x v="0"/>
    <x v="1"/>
    <x v="0"/>
    <x v="9"/>
    <x v="2"/>
    <x v="2"/>
    <s v="NWSE"/>
    <s v="BLM"/>
    <s v="WM3.00N27.00E"/>
    <s v="WM3.00N27.00E30"/>
    <s v="WM3.00N27.00E30NWSE"/>
    <n v="5606.0240180000001"/>
    <n v="1695927.714072"/>
    <n v="38.933143114600554"/>
  </r>
  <r>
    <n v="994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4"/>
    <s v="WM"/>
    <x v="0"/>
    <x v="0"/>
    <x v="1"/>
    <x v="0"/>
    <x v="9"/>
    <x v="2"/>
    <x v="2"/>
    <s v="NWSE"/>
    <s v="BLM"/>
    <s v="WM3.00N27.00E"/>
    <s v="WM3.00N27.00E30"/>
    <s v="WM3.00N27.00E30NWSE"/>
    <n v="5606.0240180000001"/>
    <n v="1695927.714072"/>
    <n v="38.933143114600554"/>
  </r>
  <r>
    <n v="1221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4"/>
    <s v="WM"/>
    <x v="0"/>
    <x v="0"/>
    <x v="1"/>
    <x v="0"/>
    <x v="9"/>
    <x v="2"/>
    <x v="2"/>
    <s v="NWSE"/>
    <s v="BLM"/>
    <s v="WM3.00N27.00E"/>
    <s v="WM3.00N27.00E30"/>
    <s v="WM3.00N27.00E30NWSE"/>
    <n v="5606.0240180000001"/>
    <n v="1695927.714072"/>
    <n v="38.933143114600554"/>
  </r>
  <r>
    <n v="52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"/>
    <s v="WM"/>
    <x v="1"/>
    <x v="0"/>
    <x v="1"/>
    <x v="0"/>
    <x v="11"/>
    <x v="0"/>
    <x v="2"/>
    <s v="NWNW"/>
    <s v="BLM"/>
    <s v="WM2.00N27.00E"/>
    <s v="WM2.00N27.00E5"/>
    <s v="WM2.00N27.00E5NWNW"/>
    <n v="5142.1463030000004"/>
    <n v="1708010.9890600001"/>
    <n v="39.210536938934801"/>
  </r>
  <r>
    <n v="82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"/>
    <s v="WM"/>
    <x v="1"/>
    <x v="0"/>
    <x v="1"/>
    <x v="0"/>
    <x v="11"/>
    <x v="0"/>
    <x v="2"/>
    <s v="NWNW"/>
    <s v="BLM"/>
    <s v="WM2.00N27.00E"/>
    <s v="WM2.00N27.00E5"/>
    <s v="WM2.00N27.00E5NWNW"/>
    <n v="5142.1463030000004"/>
    <n v="1708010.9890600001"/>
    <n v="39.210536938934801"/>
  </r>
  <r>
    <n v="105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"/>
    <s v="WM"/>
    <x v="1"/>
    <x v="0"/>
    <x v="1"/>
    <x v="0"/>
    <x v="11"/>
    <x v="0"/>
    <x v="2"/>
    <s v="NWNW"/>
    <s v="BLM"/>
    <s v="WM2.00N27.00E"/>
    <s v="WM2.00N27.00E5"/>
    <s v="WM2.00N27.00E5NWNW"/>
    <n v="5142.1463030000004"/>
    <n v="1708010.9890600001"/>
    <n v="39.210536938934801"/>
  </r>
  <r>
    <n v="127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"/>
    <s v="WM"/>
    <x v="1"/>
    <x v="0"/>
    <x v="1"/>
    <x v="0"/>
    <x v="11"/>
    <x v="0"/>
    <x v="2"/>
    <s v="NWNW"/>
    <s v="BLM"/>
    <s v="WM2.00N27.00E"/>
    <s v="WM2.00N27.00E5"/>
    <s v="WM2.00N27.00E5NWNW"/>
    <n v="5142.1463030000004"/>
    <n v="1708010.9890600001"/>
    <n v="39.210536938934801"/>
  </r>
  <r>
    <n v="1387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4"/>
    <s v="WM"/>
    <x v="1"/>
    <x v="0"/>
    <x v="1"/>
    <x v="0"/>
    <x v="11"/>
    <x v="0"/>
    <x v="2"/>
    <s v="NWNW"/>
    <s v="BLM"/>
    <s v="WM2.00N27.00E"/>
    <s v="WM2.00N27.00E5"/>
    <s v="WM2.00N27.00E5NWNW"/>
    <n v="5142.1463030000004"/>
    <n v="1708010.9890600001"/>
    <n v="39.210536938934801"/>
  </r>
  <r>
    <n v="579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7"/>
    <s v="WM"/>
    <x v="1"/>
    <x v="0"/>
    <x v="1"/>
    <x v="0"/>
    <x v="15"/>
    <x v="1"/>
    <x v="2"/>
    <s v="NWSW"/>
    <s v="BLM"/>
    <s v="WM2.00N27.00E"/>
    <s v="WM2.00N27.00E9"/>
    <s v="WM2.00N27.00E9NWSW"/>
    <n v="5163.7553669999998"/>
    <n v="1724951.287849"/>
    <n v="39.5994326870753"/>
  </r>
  <r>
    <n v="69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7"/>
    <s v="WM"/>
    <x v="1"/>
    <x v="0"/>
    <x v="1"/>
    <x v="0"/>
    <x v="15"/>
    <x v="1"/>
    <x v="2"/>
    <s v="NWSW"/>
    <s v="BLM"/>
    <s v="WM2.00N27.00E"/>
    <s v="WM2.00N27.00E9"/>
    <s v="WM2.00N27.00E9NWSW"/>
    <n v="5163.7553669999998"/>
    <n v="1724951.287849"/>
    <n v="39.5994326870753"/>
  </r>
  <r>
    <n v="92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7"/>
    <s v="WM"/>
    <x v="1"/>
    <x v="0"/>
    <x v="1"/>
    <x v="0"/>
    <x v="15"/>
    <x v="1"/>
    <x v="2"/>
    <s v="NWSW"/>
    <s v="BLM"/>
    <s v="WM2.00N27.00E"/>
    <s v="WM2.00N27.00E9"/>
    <s v="WM2.00N27.00E9NWSW"/>
    <n v="5163.7553669999998"/>
    <n v="1724951.287849"/>
    <n v="39.5994326870753"/>
  </r>
  <r>
    <n v="115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7"/>
    <s v="WM"/>
    <x v="1"/>
    <x v="0"/>
    <x v="1"/>
    <x v="0"/>
    <x v="15"/>
    <x v="1"/>
    <x v="2"/>
    <s v="NWSW"/>
    <s v="BLM"/>
    <s v="WM2.00N27.00E"/>
    <s v="WM2.00N27.00E9"/>
    <s v="WM2.00N27.00E9NWSW"/>
    <n v="5163.7553669999998"/>
    <n v="1724951.287849"/>
    <n v="39.5994326870753"/>
  </r>
  <r>
    <n v="1347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57"/>
    <s v="WM"/>
    <x v="1"/>
    <x v="0"/>
    <x v="1"/>
    <x v="0"/>
    <x v="15"/>
    <x v="1"/>
    <x v="2"/>
    <s v="NWSW"/>
    <s v="BLM"/>
    <s v="WM2.00N27.00E"/>
    <s v="WM2.00N27.00E9"/>
    <s v="WM2.00N27.00E9NWSW"/>
    <n v="5163.7553669999998"/>
    <n v="1724951.287849"/>
    <n v="39.5994326870753"/>
  </r>
  <r>
    <n v="510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6"/>
    <s v="WM"/>
    <x v="0"/>
    <x v="0"/>
    <x v="2"/>
    <x v="0"/>
    <x v="8"/>
    <x v="0"/>
    <x v="0"/>
    <s v="SWNW"/>
    <s v="BLM"/>
    <s v="WM3.00N26.00E"/>
    <s v="WM3.00N26.00E25"/>
    <s v="WM3.00N26.00E25SWNW"/>
    <n v="5160.6599109999997"/>
    <n v="1726468.35479"/>
    <n v="39.634259751836545"/>
  </r>
  <r>
    <n v="358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86"/>
    <s v="WM"/>
    <x v="0"/>
    <x v="0"/>
    <x v="2"/>
    <x v="0"/>
    <x v="8"/>
    <x v="0"/>
    <x v="0"/>
    <s v="SWNW"/>
    <s v="BLM"/>
    <s v="WM3.00N26.00E"/>
    <s v="WM3.00N26.00E25"/>
    <s v="WM3.00N26.00E25SWNW"/>
    <n v="5160.6609170000002"/>
    <n v="1726468.946365"/>
    <n v="39.634273332529844"/>
  </r>
  <r>
    <n v="80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6"/>
    <s v="WM"/>
    <x v="0"/>
    <x v="0"/>
    <x v="2"/>
    <x v="0"/>
    <x v="8"/>
    <x v="0"/>
    <x v="0"/>
    <s v="SWNW"/>
    <s v="BLM"/>
    <s v="WM3.00N26.00E"/>
    <s v="WM3.00N26.00E25"/>
    <s v="WM3.00N26.00E25SWNW"/>
    <n v="5160.6609170000002"/>
    <n v="1726468.946365"/>
    <n v="39.634273332529844"/>
  </r>
  <r>
    <n v="102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6"/>
    <s v="WM"/>
    <x v="0"/>
    <x v="0"/>
    <x v="2"/>
    <x v="0"/>
    <x v="8"/>
    <x v="0"/>
    <x v="0"/>
    <s v="SWNW"/>
    <s v="BLM"/>
    <s v="WM3.00N26.00E"/>
    <s v="WM3.00N26.00E25"/>
    <s v="WM3.00N26.00E25SWNW"/>
    <n v="5160.6609170000002"/>
    <n v="1726468.946365"/>
    <n v="39.634273332529844"/>
  </r>
  <r>
    <n v="125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6"/>
    <s v="WM"/>
    <x v="0"/>
    <x v="0"/>
    <x v="2"/>
    <x v="0"/>
    <x v="8"/>
    <x v="0"/>
    <x v="0"/>
    <s v="SWNW"/>
    <s v="BLM"/>
    <s v="WM3.00N26.00E"/>
    <s v="WM3.00N26.00E25"/>
    <s v="WM3.00N26.00E25SWNW"/>
    <n v="5160.6609170000002"/>
    <n v="1726468.946365"/>
    <n v="39.634273332529844"/>
  </r>
  <r>
    <n v="57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0"/>
    <s v="WM"/>
    <x v="1"/>
    <x v="0"/>
    <x v="1"/>
    <x v="0"/>
    <x v="21"/>
    <x v="1"/>
    <x v="1"/>
    <s v="NESW"/>
    <s v="BLM"/>
    <s v="WM2.00N27.00E"/>
    <s v="WM2.00N27.00E8"/>
    <s v="WM2.00N27.00E8NESW"/>
    <n v="5170.8790859999999"/>
    <n v="1731788.788838"/>
    <n v="39.756400111065197"/>
  </r>
  <r>
    <n v="725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0"/>
    <s v="WM"/>
    <x v="1"/>
    <x v="0"/>
    <x v="1"/>
    <x v="0"/>
    <x v="21"/>
    <x v="1"/>
    <x v="1"/>
    <s v="NESW"/>
    <s v="BLM"/>
    <s v="WM2.00N27.00E"/>
    <s v="WM2.00N27.00E8"/>
    <s v="WM2.00N27.00E8NESW"/>
    <n v="5170.8790859999999"/>
    <n v="1731788.788838"/>
    <n v="39.756400111065197"/>
  </r>
  <r>
    <n v="952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0"/>
    <s v="WM"/>
    <x v="1"/>
    <x v="0"/>
    <x v="1"/>
    <x v="0"/>
    <x v="21"/>
    <x v="1"/>
    <x v="1"/>
    <s v="NESW"/>
    <s v="BLM"/>
    <s v="WM2.00N27.00E"/>
    <s v="WM2.00N27.00E8"/>
    <s v="WM2.00N27.00E8NESW"/>
    <n v="5170.8790859999999"/>
    <n v="1731788.788838"/>
    <n v="39.756400111065197"/>
  </r>
  <r>
    <n v="1179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0"/>
    <s v="WM"/>
    <x v="1"/>
    <x v="0"/>
    <x v="1"/>
    <x v="0"/>
    <x v="21"/>
    <x v="1"/>
    <x v="1"/>
    <s v="NESW"/>
    <s v="BLM"/>
    <s v="WM2.00N27.00E"/>
    <s v="WM2.00N27.00E8"/>
    <s v="WM2.00N27.00E8NESW"/>
    <n v="5170.8790859999999"/>
    <n v="1731788.788838"/>
    <n v="39.756400111065197"/>
  </r>
  <r>
    <n v="1363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50"/>
    <s v="WM"/>
    <x v="1"/>
    <x v="0"/>
    <x v="1"/>
    <x v="0"/>
    <x v="21"/>
    <x v="1"/>
    <x v="1"/>
    <s v="NESW"/>
    <s v="BLM"/>
    <s v="WM2.00N27.00E"/>
    <s v="WM2.00N27.00E8"/>
    <s v="WM2.00N27.00E8NESW"/>
    <n v="5170.8790859999999"/>
    <n v="1731788.788838"/>
    <n v="39.756400111065197"/>
  </r>
  <r>
    <n v="90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126"/>
    <s v="WM"/>
    <x v="0"/>
    <x v="0"/>
    <x v="1"/>
    <x v="0"/>
    <x v="17"/>
    <x v="0"/>
    <x v="0"/>
    <s v="SWNW"/>
    <s v="BLM"/>
    <s v="WM3.00N27.00E"/>
    <s v="WM3.00N27.00E19"/>
    <s v="WM3.00N27.00E19SWNW"/>
    <n v="5670.0399779999998"/>
    <n v="1740319.6586839999"/>
    <n v="39.952241934894396"/>
  </r>
  <r>
    <n v="49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126"/>
    <s v="WM"/>
    <x v="0"/>
    <x v="0"/>
    <x v="1"/>
    <x v="0"/>
    <x v="17"/>
    <x v="0"/>
    <x v="0"/>
    <s v="SWNW"/>
    <s v="BLM"/>
    <s v="WM3.00N27.00E"/>
    <s v="WM3.00N27.00E19"/>
    <s v="WM3.00N27.00E19SWNW"/>
    <n v="5670.0399880000004"/>
    <n v="1740319.6843969999"/>
    <n v="39.952242525183649"/>
  </r>
  <r>
    <n v="201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126"/>
    <s v="WM"/>
    <x v="0"/>
    <x v="0"/>
    <x v="1"/>
    <x v="0"/>
    <x v="17"/>
    <x v="0"/>
    <x v="0"/>
    <s v="SWNW"/>
    <s v="BLM"/>
    <s v="WM3.00N27.00E"/>
    <s v="WM3.00N27.00E19"/>
    <s v="WM3.00N27.00E19SWNW"/>
    <n v="5670.0399880000004"/>
    <n v="1740319.6843969999"/>
    <n v="39.952242525183649"/>
  </r>
  <r>
    <n v="54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"/>
    <s v="WM"/>
    <x v="1"/>
    <x v="0"/>
    <x v="1"/>
    <x v="0"/>
    <x v="13"/>
    <x v="2"/>
    <x v="1"/>
    <s v="NESE"/>
    <s v="BLM"/>
    <s v="WM2.00N27.00E"/>
    <s v="WM2.00N27.00E6"/>
    <s v="WM2.00N27.00E6NESE"/>
    <n v="5285.7687779999997"/>
    <n v="1746208.0298939999"/>
    <n v="40.087420337327821"/>
  </r>
  <r>
    <n v="82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"/>
    <s v="WM"/>
    <x v="1"/>
    <x v="0"/>
    <x v="1"/>
    <x v="0"/>
    <x v="13"/>
    <x v="2"/>
    <x v="1"/>
    <s v="NESE"/>
    <s v="BLM"/>
    <s v="WM2.00N27.00E"/>
    <s v="WM2.00N27.00E6"/>
    <s v="WM2.00N27.00E6NESE"/>
    <n v="5285.7687779999997"/>
    <n v="1746208.0298939999"/>
    <n v="40.087420337327821"/>
  </r>
  <r>
    <n v="104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"/>
    <s v="WM"/>
    <x v="1"/>
    <x v="0"/>
    <x v="1"/>
    <x v="0"/>
    <x v="13"/>
    <x v="2"/>
    <x v="1"/>
    <s v="NESE"/>
    <s v="BLM"/>
    <s v="WM2.00N27.00E"/>
    <s v="WM2.00N27.00E6"/>
    <s v="WM2.00N27.00E6NESE"/>
    <n v="5285.7687779999997"/>
    <n v="1746208.0298939999"/>
    <n v="40.087420337327821"/>
  </r>
  <r>
    <n v="127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"/>
    <s v="WM"/>
    <x v="1"/>
    <x v="0"/>
    <x v="1"/>
    <x v="0"/>
    <x v="13"/>
    <x v="2"/>
    <x v="1"/>
    <s v="NESE"/>
    <s v="BLM"/>
    <s v="WM2.00N27.00E"/>
    <s v="WM2.00N27.00E6"/>
    <s v="WM2.00N27.00E6NESE"/>
    <n v="5285.7687779999997"/>
    <n v="1746208.0298939999"/>
    <n v="40.087420337327821"/>
  </r>
  <r>
    <n v="1382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0"/>
    <s v="WM"/>
    <x v="1"/>
    <x v="0"/>
    <x v="1"/>
    <x v="0"/>
    <x v="13"/>
    <x v="2"/>
    <x v="1"/>
    <s v="NESE"/>
    <s v="BLM"/>
    <s v="WM2.00N27.00E"/>
    <s v="WM2.00N27.00E6"/>
    <s v="WM2.00N27.00E6NESE"/>
    <n v="5285.7687779999997"/>
    <n v="1746208.0298939999"/>
    <n v="40.087420337327821"/>
  </r>
  <r>
    <n v="565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3"/>
    <s v="WM"/>
    <x v="1"/>
    <x v="0"/>
    <x v="1"/>
    <x v="0"/>
    <x v="21"/>
    <x v="0"/>
    <x v="2"/>
    <s v="NWNW"/>
    <s v="BLM"/>
    <s v="WM2.00N27.00E"/>
    <s v="WM2.00N27.00E8"/>
    <s v="WM2.00N27.00E8NWNW"/>
    <n v="5256.8180480000001"/>
    <n v="1747473.7218239999"/>
    <n v="40.116476625895316"/>
  </r>
  <r>
    <n v="84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3"/>
    <s v="WM"/>
    <x v="1"/>
    <x v="0"/>
    <x v="1"/>
    <x v="0"/>
    <x v="21"/>
    <x v="0"/>
    <x v="2"/>
    <s v="NWNW"/>
    <s v="BLM"/>
    <s v="WM2.00N27.00E"/>
    <s v="WM2.00N27.00E8"/>
    <s v="WM2.00N27.00E8NWNW"/>
    <n v="5256.8180480000001"/>
    <n v="1747473.7218239999"/>
    <n v="40.116476625895316"/>
  </r>
  <r>
    <n v="106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3"/>
    <s v="WM"/>
    <x v="1"/>
    <x v="0"/>
    <x v="1"/>
    <x v="0"/>
    <x v="21"/>
    <x v="0"/>
    <x v="2"/>
    <s v="NWNW"/>
    <s v="BLM"/>
    <s v="WM2.00N27.00E"/>
    <s v="WM2.00N27.00E8"/>
    <s v="WM2.00N27.00E8NWNW"/>
    <n v="5256.8180480000001"/>
    <n v="1747473.7218239999"/>
    <n v="40.116476625895316"/>
  </r>
  <r>
    <n v="129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3"/>
    <s v="WM"/>
    <x v="1"/>
    <x v="0"/>
    <x v="1"/>
    <x v="0"/>
    <x v="21"/>
    <x v="0"/>
    <x v="2"/>
    <s v="NWNW"/>
    <s v="BLM"/>
    <s v="WM2.00N27.00E"/>
    <s v="WM2.00N27.00E8"/>
    <s v="WM2.00N27.00E8NWNW"/>
    <n v="5256.8180480000001"/>
    <n v="1747473.7218239999"/>
    <n v="40.116476625895316"/>
  </r>
  <r>
    <n v="1402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43"/>
    <s v="WM"/>
    <x v="1"/>
    <x v="0"/>
    <x v="1"/>
    <x v="0"/>
    <x v="21"/>
    <x v="0"/>
    <x v="2"/>
    <s v="NWNW"/>
    <s v="BLM"/>
    <s v="WM2.00N27.00E"/>
    <s v="WM2.00N27.00E8"/>
    <s v="WM2.00N27.00E8NWNW"/>
    <n v="5256.8180480000001"/>
    <n v="1747473.7218239999"/>
    <n v="40.116476625895316"/>
  </r>
  <r>
    <n v="55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9"/>
    <s v="WM"/>
    <x v="1"/>
    <x v="0"/>
    <x v="1"/>
    <x v="0"/>
    <x v="20"/>
    <x v="3"/>
    <x v="2"/>
    <s v="NWNE"/>
    <s v="BLM"/>
    <s v="WM2.00N27.00E"/>
    <s v="WM2.00N27.00E7"/>
    <s v="WM2.00N27.00E7NWNE"/>
    <n v="5288.7237340000001"/>
    <n v="1748152.5620800001"/>
    <n v="40.132060653810839"/>
  </r>
  <r>
    <n v="833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9"/>
    <s v="WM"/>
    <x v="1"/>
    <x v="0"/>
    <x v="1"/>
    <x v="0"/>
    <x v="20"/>
    <x v="3"/>
    <x v="2"/>
    <s v="NWNE"/>
    <s v="BLM"/>
    <s v="WM2.00N27.00E"/>
    <s v="WM2.00N27.00E7"/>
    <s v="WM2.00N27.00E7NWNE"/>
    <n v="5288.7237340000001"/>
    <n v="1748152.5620800001"/>
    <n v="40.132060653810839"/>
  </r>
  <r>
    <n v="1060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9"/>
    <s v="WM"/>
    <x v="1"/>
    <x v="0"/>
    <x v="1"/>
    <x v="0"/>
    <x v="20"/>
    <x v="3"/>
    <x v="2"/>
    <s v="NWNE"/>
    <s v="BLM"/>
    <s v="WM2.00N27.00E"/>
    <s v="WM2.00N27.00E7"/>
    <s v="WM2.00N27.00E7NWNE"/>
    <n v="5288.7237340000001"/>
    <n v="1748152.5620800001"/>
    <n v="40.132060653810839"/>
  </r>
  <r>
    <n v="1287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9"/>
    <s v="WM"/>
    <x v="1"/>
    <x v="0"/>
    <x v="1"/>
    <x v="0"/>
    <x v="20"/>
    <x v="3"/>
    <x v="2"/>
    <s v="NWNE"/>
    <s v="BLM"/>
    <s v="WM2.00N27.00E"/>
    <s v="WM2.00N27.00E7"/>
    <s v="WM2.00N27.00E7NWNE"/>
    <n v="5288.7237340000001"/>
    <n v="1748152.5620800001"/>
    <n v="40.132060653810839"/>
  </r>
  <r>
    <n v="1395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9"/>
    <s v="WM"/>
    <x v="1"/>
    <x v="0"/>
    <x v="1"/>
    <x v="0"/>
    <x v="20"/>
    <x v="3"/>
    <x v="2"/>
    <s v="NWNE"/>
    <s v="BLM"/>
    <s v="WM2.00N27.00E"/>
    <s v="WM2.00N27.00E7"/>
    <s v="WM2.00N27.00E7NWNE"/>
    <n v="5288.7237340000001"/>
    <n v="1748152.5620800001"/>
    <n v="40.132060653810839"/>
  </r>
  <r>
    <n v="55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4"/>
    <s v="WM"/>
    <x v="1"/>
    <x v="0"/>
    <x v="1"/>
    <x v="0"/>
    <x v="20"/>
    <x v="2"/>
    <x v="1"/>
    <s v="NESE"/>
    <s v="BLM"/>
    <s v="WM2.00N27.00E"/>
    <s v="WM2.00N27.00E7"/>
    <s v="WM2.00N27.00E7NESE"/>
    <n v="5289.5651799999996"/>
    <n v="1748707.196399"/>
    <n v="40.144793305762164"/>
  </r>
  <r>
    <n v="836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4"/>
    <s v="WM"/>
    <x v="1"/>
    <x v="0"/>
    <x v="1"/>
    <x v="0"/>
    <x v="20"/>
    <x v="2"/>
    <x v="1"/>
    <s v="NESE"/>
    <s v="BLM"/>
    <s v="WM2.00N27.00E"/>
    <s v="WM2.00N27.00E7"/>
    <s v="WM2.00N27.00E7NESE"/>
    <n v="5289.5651799999996"/>
    <n v="1748707.196399"/>
    <n v="40.144793305762164"/>
  </r>
  <r>
    <n v="1063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4"/>
    <s v="WM"/>
    <x v="1"/>
    <x v="0"/>
    <x v="1"/>
    <x v="0"/>
    <x v="20"/>
    <x v="2"/>
    <x v="1"/>
    <s v="NESE"/>
    <s v="BLM"/>
    <s v="WM2.00N27.00E"/>
    <s v="WM2.00N27.00E7"/>
    <s v="WM2.00N27.00E7NESE"/>
    <n v="5289.5651799999996"/>
    <n v="1748707.196399"/>
    <n v="40.144793305762164"/>
  </r>
  <r>
    <n v="1290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4"/>
    <s v="WM"/>
    <x v="1"/>
    <x v="0"/>
    <x v="1"/>
    <x v="0"/>
    <x v="20"/>
    <x v="2"/>
    <x v="1"/>
    <s v="NESE"/>
    <s v="BLM"/>
    <s v="WM2.00N27.00E"/>
    <s v="WM2.00N27.00E7"/>
    <s v="WM2.00N27.00E7NESE"/>
    <n v="5289.5651799999996"/>
    <n v="1748707.196399"/>
    <n v="40.144793305762164"/>
  </r>
  <r>
    <n v="1398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34"/>
    <s v="WM"/>
    <x v="1"/>
    <x v="0"/>
    <x v="1"/>
    <x v="0"/>
    <x v="20"/>
    <x v="2"/>
    <x v="1"/>
    <s v="NESE"/>
    <s v="BLM"/>
    <s v="WM2.00N27.00E"/>
    <s v="WM2.00N27.00E7"/>
    <s v="WM2.00N27.00E7NESE"/>
    <n v="5289.5651799999996"/>
    <n v="1748707.196399"/>
    <n v="40.144793305762164"/>
  </r>
  <r>
    <n v="546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4"/>
    <s v="WM"/>
    <x v="1"/>
    <x v="0"/>
    <x v="1"/>
    <x v="0"/>
    <x v="13"/>
    <x v="1"/>
    <x v="1"/>
    <s v="NESW"/>
    <s v="BLM"/>
    <s v="WM2.00N27.00E"/>
    <s v="WM2.00N27.00E6"/>
    <s v="WM2.00N27.00E6NESW"/>
    <n v="5293.464798"/>
    <n v="1751292.038679"/>
    <n v="40.204133119352619"/>
  </r>
  <r>
    <n v="814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4"/>
    <s v="WM"/>
    <x v="1"/>
    <x v="0"/>
    <x v="1"/>
    <x v="0"/>
    <x v="13"/>
    <x v="1"/>
    <x v="1"/>
    <s v="NESW"/>
    <s v="BLM"/>
    <s v="WM2.00N27.00E"/>
    <s v="WM2.00N27.00E6"/>
    <s v="WM2.00N27.00E6NESW"/>
    <n v="5293.464798"/>
    <n v="1751292.038679"/>
    <n v="40.204133119352619"/>
  </r>
  <r>
    <n v="1041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4"/>
    <s v="WM"/>
    <x v="1"/>
    <x v="0"/>
    <x v="1"/>
    <x v="0"/>
    <x v="13"/>
    <x v="1"/>
    <x v="1"/>
    <s v="NESW"/>
    <s v="BLM"/>
    <s v="WM2.00N27.00E"/>
    <s v="WM2.00N27.00E6"/>
    <s v="WM2.00N27.00E6NESW"/>
    <n v="5293.464798"/>
    <n v="1751292.038679"/>
    <n v="40.204133119352619"/>
  </r>
  <r>
    <n v="1268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4"/>
    <s v="WM"/>
    <x v="1"/>
    <x v="0"/>
    <x v="1"/>
    <x v="0"/>
    <x v="13"/>
    <x v="1"/>
    <x v="1"/>
    <s v="NESW"/>
    <s v="BLM"/>
    <s v="WM2.00N27.00E"/>
    <s v="WM2.00N27.00E6"/>
    <s v="WM2.00N27.00E6NESW"/>
    <n v="5293.464798"/>
    <n v="1751292.038679"/>
    <n v="40.204133119352619"/>
  </r>
  <r>
    <n v="1377"/>
    <s v="Polygon ZM"/>
    <n v="2"/>
    <x v="14"/>
    <n v="46085"/>
    <s v="https://apps3.wrd.state.or.us/apps/wr/workflow/wr_proofing_details.aspx?snp_id=98485"/>
    <n v="98485"/>
    <n v="84904"/>
    <s v="G"/>
    <n v="4601"/>
    <x v="2"/>
    <x v="13"/>
    <n v="46085"/>
    <s v=" "/>
    <n v="0"/>
    <s v=" "/>
    <x v="0"/>
    <x v="1"/>
    <s v=" "/>
    <s v=" "/>
    <s v="PORTER PERINGER INC."/>
    <s v="IR"/>
    <n v="3"/>
    <s v="IRRIGATION"/>
    <d v="1968-09-18T00:00:00"/>
    <n v="19680918"/>
    <n v="0"/>
    <n v="1687.5"/>
    <s v="MIGRT"/>
    <s v="OWRD"/>
    <d v="1997-12-01T00:00:00"/>
    <d v="1997-12-01T00:00:00"/>
    <n v="0"/>
    <n v="0"/>
    <s v="  46085 G    4325"/>
    <s v="CT"/>
    <n v="24"/>
    <s v="WM"/>
    <x v="1"/>
    <x v="0"/>
    <x v="1"/>
    <x v="0"/>
    <x v="13"/>
    <x v="1"/>
    <x v="1"/>
    <s v="NESW"/>
    <s v="BLM"/>
    <s v="WM2.00N27.00E"/>
    <s v="WM2.00N27.00E6"/>
    <s v="WM2.00N27.00E6NESW"/>
    <n v="5293.464798"/>
    <n v="1751292.038679"/>
    <n v="40.204133119352619"/>
  </r>
  <r>
    <n v="303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26"/>
    <s v="WM"/>
    <x v="0"/>
    <x v="0"/>
    <x v="1"/>
    <x v="0"/>
    <x v="17"/>
    <x v="0"/>
    <x v="0"/>
    <s v="SWNW"/>
    <s v="BLM"/>
    <s v="WM3.00N27.00E"/>
    <s v="WM3.00N27.00E19"/>
    <s v="WM3.00N27.00E19SWNW"/>
    <n v="7028.8739759999999"/>
    <n v="1827481.706849"/>
    <n v="41.953207227938478"/>
  </r>
  <r>
    <n v="454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6"/>
    <s v="WM"/>
    <x v="0"/>
    <x v="0"/>
    <x v="1"/>
    <x v="0"/>
    <x v="17"/>
    <x v="0"/>
    <x v="0"/>
    <s v="SWNW"/>
    <s v="BLM"/>
    <s v="WM3.00N27.00E"/>
    <s v="WM3.00N27.00E19"/>
    <s v="WM3.00N27.00E19SWNW"/>
    <n v="7028.8739759999999"/>
    <n v="1827481.706849"/>
    <n v="41.953207227938478"/>
  </r>
  <r>
    <n v="73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6"/>
    <s v="WM"/>
    <x v="0"/>
    <x v="0"/>
    <x v="1"/>
    <x v="0"/>
    <x v="17"/>
    <x v="0"/>
    <x v="0"/>
    <s v="SWNW"/>
    <s v="BLM"/>
    <s v="WM3.00N27.00E"/>
    <s v="WM3.00N27.00E19"/>
    <s v="WM3.00N27.00E19SWNW"/>
    <n v="7028.8739759999999"/>
    <n v="1827481.706849"/>
    <n v="41.953207227938478"/>
  </r>
  <r>
    <n v="96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6"/>
    <s v="WM"/>
    <x v="0"/>
    <x v="0"/>
    <x v="1"/>
    <x v="0"/>
    <x v="17"/>
    <x v="0"/>
    <x v="0"/>
    <s v="SWNW"/>
    <s v="BLM"/>
    <s v="WM3.00N27.00E"/>
    <s v="WM3.00N27.00E19"/>
    <s v="WM3.00N27.00E19SWNW"/>
    <n v="7028.8739759999999"/>
    <n v="1827481.706849"/>
    <n v="41.953207227938478"/>
  </r>
  <r>
    <n v="119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6"/>
    <s v="WM"/>
    <x v="0"/>
    <x v="0"/>
    <x v="1"/>
    <x v="0"/>
    <x v="17"/>
    <x v="0"/>
    <x v="0"/>
    <s v="SWNW"/>
    <s v="BLM"/>
    <s v="WM3.00N27.00E"/>
    <s v="WM3.00N27.00E19"/>
    <s v="WM3.00N27.00E19SWNW"/>
    <n v="7028.8739759999999"/>
    <n v="1827481.706849"/>
    <n v="41.953207227938478"/>
  </r>
  <r>
    <n v="245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10"/>
    <s v="WM"/>
    <x v="0"/>
    <x v="0"/>
    <x v="1"/>
    <x v="0"/>
    <x v="9"/>
    <x v="1"/>
    <x v="0"/>
    <s v="SWSW"/>
    <s v="BLM"/>
    <s v="WM3.00N27.00E"/>
    <s v="WM3.00N27.00E30"/>
    <s v="WM3.00N27.00E30SWSW"/>
    <n v="5395.0823149999997"/>
    <n v="1890100.912828"/>
    <n v="43.390746391827363"/>
  </r>
  <r>
    <n v="1333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210"/>
    <s v="WM"/>
    <x v="0"/>
    <x v="0"/>
    <x v="1"/>
    <x v="0"/>
    <x v="9"/>
    <x v="1"/>
    <x v="0"/>
    <s v="SWSW"/>
    <s v="BLM"/>
    <s v="WM3.00N27.00E"/>
    <s v="WM3.00N27.00E30"/>
    <s v="WM3.00N27.00E30SWSW"/>
    <n v="5395.0823149999997"/>
    <n v="1890100.912828"/>
    <n v="43.390746391827363"/>
  </r>
  <r>
    <n v="170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10"/>
    <s v="WM"/>
    <x v="0"/>
    <x v="0"/>
    <x v="1"/>
    <x v="0"/>
    <x v="9"/>
    <x v="1"/>
    <x v="0"/>
    <s v="SWSW"/>
    <s v="BLM"/>
    <s v="WM3.00N27.00E"/>
    <s v="WM3.00N27.00E30"/>
    <s v="WM3.00N27.00E30SWSW"/>
    <n v="5395.082711"/>
    <n v="1890101.032684"/>
    <n v="43.390749143342518"/>
  </r>
  <r>
    <n v="168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08"/>
    <s v="WM"/>
    <x v="0"/>
    <x v="0"/>
    <x v="1"/>
    <x v="0"/>
    <x v="9"/>
    <x v="1"/>
    <x v="2"/>
    <s v="NWSW"/>
    <s v="BLM"/>
    <s v="WM3.00N27.00E"/>
    <s v="WM3.00N27.00E30"/>
    <s v="WM3.00N27.00E30NWSW"/>
    <n v="5444.8717989999996"/>
    <n v="1931068.751584"/>
    <n v="44.331238557943067"/>
  </r>
  <r>
    <n v="246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08"/>
    <s v="WM"/>
    <x v="0"/>
    <x v="0"/>
    <x v="1"/>
    <x v="0"/>
    <x v="9"/>
    <x v="1"/>
    <x v="2"/>
    <s v="NWSW"/>
    <s v="BLM"/>
    <s v="WM3.00N27.00E"/>
    <s v="WM3.00N27.00E30"/>
    <s v="WM3.00N27.00E30NWSW"/>
    <n v="5444.8717989999996"/>
    <n v="1931068.751584"/>
    <n v="44.331238557943067"/>
  </r>
  <r>
    <n v="348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08"/>
    <s v="WM"/>
    <x v="0"/>
    <x v="0"/>
    <x v="1"/>
    <x v="0"/>
    <x v="9"/>
    <x v="1"/>
    <x v="2"/>
    <s v="NWSW"/>
    <s v="BLM"/>
    <s v="WM3.00N27.00E"/>
    <s v="WM3.00N27.00E30"/>
    <s v="WM3.00N27.00E30NWSW"/>
    <n v="5444.8717989999996"/>
    <n v="1931068.751584"/>
    <n v="44.331238557943067"/>
  </r>
  <r>
    <n v="503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8"/>
    <s v="WM"/>
    <x v="0"/>
    <x v="0"/>
    <x v="1"/>
    <x v="0"/>
    <x v="9"/>
    <x v="1"/>
    <x v="2"/>
    <s v="NWSW"/>
    <s v="BLM"/>
    <s v="WM3.00N27.00E"/>
    <s v="WM3.00N27.00E30"/>
    <s v="WM3.00N27.00E30NWSW"/>
    <n v="5444.8717989999996"/>
    <n v="1931068.751584"/>
    <n v="44.331238557943067"/>
  </r>
  <r>
    <n v="790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8"/>
    <s v="WM"/>
    <x v="0"/>
    <x v="0"/>
    <x v="1"/>
    <x v="0"/>
    <x v="9"/>
    <x v="1"/>
    <x v="2"/>
    <s v="NWSW"/>
    <s v="BLM"/>
    <s v="WM3.00N27.00E"/>
    <s v="WM3.00N27.00E30"/>
    <s v="WM3.00N27.00E30NWSW"/>
    <n v="5444.8717989999996"/>
    <n v="1931068.751584"/>
    <n v="44.331238557943067"/>
  </r>
  <r>
    <n v="1017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8"/>
    <s v="WM"/>
    <x v="0"/>
    <x v="0"/>
    <x v="1"/>
    <x v="0"/>
    <x v="9"/>
    <x v="1"/>
    <x v="2"/>
    <s v="NWSW"/>
    <s v="BLM"/>
    <s v="WM3.00N27.00E"/>
    <s v="WM3.00N27.00E30"/>
    <s v="WM3.00N27.00E30NWSW"/>
    <n v="5444.8717989999996"/>
    <n v="1931068.751584"/>
    <n v="44.331238557943067"/>
  </r>
  <r>
    <n v="1244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8"/>
    <s v="WM"/>
    <x v="0"/>
    <x v="0"/>
    <x v="1"/>
    <x v="0"/>
    <x v="9"/>
    <x v="1"/>
    <x v="2"/>
    <s v="NWSW"/>
    <s v="BLM"/>
    <s v="WM3.00N27.00E"/>
    <s v="WM3.00N27.00E30"/>
    <s v="WM3.00N27.00E30NWSW"/>
    <n v="5444.8717989999996"/>
    <n v="1931068.751584"/>
    <n v="44.331238557943067"/>
  </r>
  <r>
    <n v="1334"/>
    <s v="Polygon ZM"/>
    <n v="16"/>
    <x v="13"/>
    <s v="G  18858"/>
    <s v="https://apps3.wrd.state.or.us/apps/wr/workflow/wr_proofing_details.aspx?snp_id=223436"/>
    <n v="223436"/>
    <n v="290084"/>
    <s v="G"/>
    <n v="17738"/>
    <x v="2"/>
    <x v="4"/>
    <n v="0"/>
    <s v=" "/>
    <n v="0"/>
    <s v=" "/>
    <x v="0"/>
    <x v="1"/>
    <s v=" "/>
    <s v=" "/>
    <s v="MADISON RANCHES INC."/>
    <s v="IR"/>
    <n v="3"/>
    <s v="IRRIGATION"/>
    <d v="2013-11-19T00:00:00"/>
    <n v="20131119"/>
    <n v="0"/>
    <n v="1128.9000000000001"/>
    <s v="CKT"/>
    <s v="OWRD"/>
    <d v="2023-07-24T00:00:00"/>
    <d v="2023-07-25T00:00:00"/>
    <n v="30"/>
    <n v="0"/>
    <s v="MODIFIED EXISTING DATA"/>
    <s v="PR"/>
    <n v="208"/>
    <s v="WM"/>
    <x v="0"/>
    <x v="0"/>
    <x v="1"/>
    <x v="0"/>
    <x v="9"/>
    <x v="1"/>
    <x v="2"/>
    <s v="NWSW"/>
    <s v="BLM"/>
    <s v="WM3.00N27.00E"/>
    <s v="WM3.00N27.00E30"/>
    <s v="WM3.00N27.00E30NWSW"/>
    <n v="5444.8717989999996"/>
    <n v="1931068.751584"/>
    <n v="44.331238557943067"/>
  </r>
  <r>
    <n v="34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10"/>
    <s v="WM"/>
    <x v="0"/>
    <x v="0"/>
    <x v="1"/>
    <x v="0"/>
    <x v="9"/>
    <x v="1"/>
    <x v="0"/>
    <s v="SWSW"/>
    <s v="BLM"/>
    <s v="WM3.00N27.00E"/>
    <s v="WM3.00N27.00E30"/>
    <s v="WM3.00N27.00E30SWSW"/>
    <n v="5451.1934270000002"/>
    <n v="1936210.8318739999"/>
    <n v="44.449284478282827"/>
  </r>
  <r>
    <n v="50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0"/>
    <s v="WM"/>
    <x v="0"/>
    <x v="0"/>
    <x v="1"/>
    <x v="0"/>
    <x v="9"/>
    <x v="1"/>
    <x v="0"/>
    <s v="SWSW"/>
    <s v="BLM"/>
    <s v="WM3.00N27.00E"/>
    <s v="WM3.00N27.00E30"/>
    <s v="WM3.00N27.00E30SWSW"/>
    <n v="5451.1934270000002"/>
    <n v="1936210.8318739999"/>
    <n v="44.449284478282827"/>
  </r>
  <r>
    <n v="78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10"/>
    <s v="WM"/>
    <x v="0"/>
    <x v="0"/>
    <x v="1"/>
    <x v="0"/>
    <x v="9"/>
    <x v="1"/>
    <x v="0"/>
    <s v="SWSW"/>
    <s v="BLM"/>
    <s v="WM3.00N27.00E"/>
    <s v="WM3.00N27.00E30"/>
    <s v="WM3.00N27.00E30SWSW"/>
    <n v="5451.1934270000002"/>
    <n v="1936210.8318739999"/>
    <n v="44.449284478282827"/>
  </r>
  <r>
    <n v="101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10"/>
    <s v="WM"/>
    <x v="0"/>
    <x v="0"/>
    <x v="1"/>
    <x v="0"/>
    <x v="9"/>
    <x v="1"/>
    <x v="0"/>
    <s v="SWSW"/>
    <s v="BLM"/>
    <s v="WM3.00N27.00E"/>
    <s v="WM3.00N27.00E30"/>
    <s v="WM3.00N27.00E30SWSW"/>
    <n v="5451.1934270000002"/>
    <n v="1936210.8318739999"/>
    <n v="44.449284478282827"/>
  </r>
  <r>
    <n v="124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10"/>
    <s v="WM"/>
    <x v="0"/>
    <x v="0"/>
    <x v="1"/>
    <x v="0"/>
    <x v="9"/>
    <x v="1"/>
    <x v="0"/>
    <s v="SWSW"/>
    <s v="BLM"/>
    <s v="WM3.00N27.00E"/>
    <s v="WM3.00N27.00E30"/>
    <s v="WM3.00N27.00E30SWSW"/>
    <n v="5451.1934270000002"/>
    <n v="1936210.8318739999"/>
    <n v="44.449284478282827"/>
  </r>
  <r>
    <n v="70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200"/>
    <s v="WM"/>
    <x v="0"/>
    <x v="0"/>
    <x v="1"/>
    <x v="0"/>
    <x v="9"/>
    <x v="0"/>
    <x v="2"/>
    <s v="NWNW"/>
    <s v="BLM"/>
    <s v="WM3.00N27.00E"/>
    <s v="WM3.00N27.00E30"/>
    <s v="WM3.00N27.00E30NWNW"/>
    <n v="5454.0267940000003"/>
    <n v="1986908.3411969999"/>
    <n v="45.613139145936636"/>
  </r>
  <r>
    <n v="114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00"/>
    <s v="WM"/>
    <x v="0"/>
    <x v="0"/>
    <x v="1"/>
    <x v="0"/>
    <x v="9"/>
    <x v="0"/>
    <x v="2"/>
    <s v="NWNW"/>
    <s v="BLM"/>
    <s v="WM3.00N27.00E"/>
    <s v="WM3.00N27.00E30"/>
    <s v="WM3.00N27.00E30NWNW"/>
    <n v="5454.0267940000003"/>
    <n v="1986908.3411969999"/>
    <n v="45.613139145936636"/>
  </r>
  <r>
    <n v="226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00"/>
    <s v="WM"/>
    <x v="0"/>
    <x v="0"/>
    <x v="1"/>
    <x v="0"/>
    <x v="9"/>
    <x v="0"/>
    <x v="2"/>
    <s v="NWNW"/>
    <s v="BLM"/>
    <s v="WM3.00N27.00E"/>
    <s v="WM3.00N27.00E30"/>
    <s v="WM3.00N27.00E30NWNW"/>
    <n v="5454.0267940000003"/>
    <n v="1986908.3411969999"/>
    <n v="45.613139145936636"/>
  </r>
  <r>
    <n v="328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00"/>
    <s v="WM"/>
    <x v="0"/>
    <x v="0"/>
    <x v="1"/>
    <x v="0"/>
    <x v="9"/>
    <x v="0"/>
    <x v="2"/>
    <s v="NWNW"/>
    <s v="BLM"/>
    <s v="WM3.00N27.00E"/>
    <s v="WM3.00N27.00E30"/>
    <s v="WM3.00N27.00E30NWNW"/>
    <n v="5454.0267940000003"/>
    <n v="1986908.3411969999"/>
    <n v="45.613139145936636"/>
  </r>
  <r>
    <n v="482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0"/>
    <s v="WM"/>
    <x v="0"/>
    <x v="0"/>
    <x v="1"/>
    <x v="0"/>
    <x v="9"/>
    <x v="0"/>
    <x v="2"/>
    <s v="NWNW"/>
    <s v="BLM"/>
    <s v="WM3.00N27.00E"/>
    <s v="WM3.00N27.00E30"/>
    <s v="WM3.00N27.00E30NWNW"/>
    <n v="5454.0267940000003"/>
    <n v="1986908.3411969999"/>
    <n v="45.613139145936636"/>
  </r>
  <r>
    <n v="769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0"/>
    <s v="WM"/>
    <x v="0"/>
    <x v="0"/>
    <x v="1"/>
    <x v="0"/>
    <x v="9"/>
    <x v="0"/>
    <x v="2"/>
    <s v="NWNW"/>
    <s v="BLM"/>
    <s v="WM3.00N27.00E"/>
    <s v="WM3.00N27.00E30"/>
    <s v="WM3.00N27.00E30NWNW"/>
    <n v="5454.0267940000003"/>
    <n v="1986908.3411969999"/>
    <n v="45.613139145936636"/>
  </r>
  <r>
    <n v="996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0"/>
    <s v="WM"/>
    <x v="0"/>
    <x v="0"/>
    <x v="1"/>
    <x v="0"/>
    <x v="9"/>
    <x v="0"/>
    <x v="2"/>
    <s v="NWNW"/>
    <s v="BLM"/>
    <s v="WM3.00N27.00E"/>
    <s v="WM3.00N27.00E30"/>
    <s v="WM3.00N27.00E30NWNW"/>
    <n v="5454.0267940000003"/>
    <n v="1986908.3411969999"/>
    <n v="45.613139145936636"/>
  </r>
  <r>
    <n v="1223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0"/>
    <s v="WM"/>
    <x v="0"/>
    <x v="0"/>
    <x v="1"/>
    <x v="0"/>
    <x v="9"/>
    <x v="0"/>
    <x v="2"/>
    <s v="NWNW"/>
    <s v="BLM"/>
    <s v="WM3.00N27.00E"/>
    <s v="WM3.00N27.00E30"/>
    <s v="WM3.00N27.00E30NWNW"/>
    <n v="5454.0267940000003"/>
    <n v="1986908.3411969999"/>
    <n v="45.613139145936636"/>
  </r>
  <r>
    <n v="72"/>
    <s v="Polygon ZM"/>
    <n v="15"/>
    <x v="4"/>
    <s v="G  18858"/>
    <s v="https://apps3.wrd.state.or.us/apps/wr/workflow/wr_proofing_details.aspx?snp_id=223436"/>
    <n v="223436"/>
    <n v="290083"/>
    <s v="G"/>
    <n v="17738"/>
    <x v="2"/>
    <x v="4"/>
    <n v="0"/>
    <s v=" "/>
    <n v="0"/>
    <s v=" "/>
    <x v="0"/>
    <x v="1"/>
    <s v=" "/>
    <s v=" "/>
    <s v="MADISON RANCHES INC."/>
    <s v="IS"/>
    <n v="3"/>
    <s v="SUPPLEMENTAL IRRIGATION"/>
    <d v="2013-11-19T00:00:00"/>
    <n v="20131119"/>
    <n v="1"/>
    <n v="8013.5"/>
    <s v="CKT"/>
    <s v="OWRD"/>
    <d v="2023-07-24T00:00:00"/>
    <d v="2023-07-25T00:00:00"/>
    <n v="30"/>
    <n v="0"/>
    <s v="MODIFIED EXISTING DATA"/>
    <s v="PR"/>
    <n v="202"/>
    <s v="WM"/>
    <x v="0"/>
    <x v="0"/>
    <x v="1"/>
    <x v="0"/>
    <x v="9"/>
    <x v="0"/>
    <x v="0"/>
    <s v="SWNW"/>
    <s v="BLM"/>
    <s v="WM3.00N27.00E"/>
    <s v="WM3.00N27.00E30"/>
    <s v="WM3.00N27.00E30SWNW"/>
    <n v="5466.0930840000001"/>
    <n v="1996857.6544639999"/>
    <n v="45.84154395004591"/>
  </r>
  <r>
    <n v="113"/>
    <s v="Polygon ZM"/>
    <n v="13"/>
    <x v="5"/>
    <n v="96681"/>
    <s v="https://apps3.wrd.state.or.us/apps/wr/workflow/wr_proofing_details.aspx?snp_id=221549"/>
    <n v="221549"/>
    <n v="287099"/>
    <s v="S"/>
    <n v="86866"/>
    <x v="0"/>
    <x v="5"/>
    <n v="96681"/>
    <s v=" "/>
    <n v="0"/>
    <s v=" "/>
    <x v="0"/>
    <x v="0"/>
    <s v=" "/>
    <s v=" "/>
    <s v="MADISON RANCHES INC."/>
    <s v="IR"/>
    <n v="3"/>
    <s v="IRRIGATION"/>
    <d v="2007-05-21T00:00:00"/>
    <n v="20070521"/>
    <n v="0"/>
    <n v="7605.6"/>
    <s v="DAM"/>
    <s v="OWRD"/>
    <d v="2022-09-19T00:00:00"/>
    <d v="2022-09-19T00:00:00"/>
    <n v="30"/>
    <n v="0"/>
    <s v="COPIED FROM EXISTING DATA"/>
    <s v="CT"/>
    <n v="202"/>
    <s v="WM"/>
    <x v="0"/>
    <x v="0"/>
    <x v="1"/>
    <x v="0"/>
    <x v="9"/>
    <x v="0"/>
    <x v="0"/>
    <s v="SWNW"/>
    <s v="BLM"/>
    <s v="WM3.00N27.00E"/>
    <s v="WM3.00N27.00E30"/>
    <s v="WM3.00N27.00E30SWNW"/>
    <n v="5466.0930840000001"/>
    <n v="1996857.6544639999"/>
    <n v="45.84154395004591"/>
  </r>
  <r>
    <n v="225"/>
    <s v="Polygon ZM"/>
    <n v="12"/>
    <x v="6"/>
    <n v="96680"/>
    <s v="https://apps3.wrd.state.or.us/apps/wr/workflow/wr_proofing_details.aspx?snp_id=221543"/>
    <n v="221543"/>
    <n v="287093"/>
    <s v="S"/>
    <n v="70272"/>
    <x v="0"/>
    <x v="6"/>
    <n v="96680"/>
    <s v=" "/>
    <n v="0"/>
    <s v=" "/>
    <x v="0"/>
    <x v="0"/>
    <s v=" "/>
    <s v=" "/>
    <s v="MADISON RANCHES INC."/>
    <s v="IR"/>
    <n v="3"/>
    <s v="IRRIGATION"/>
    <d v="1990-04-02T00:00:00"/>
    <n v="19900402"/>
    <n v="0"/>
    <n v="7582.6"/>
    <s v="DAM"/>
    <s v="OWRD"/>
    <d v="2022-09-16T00:00:00"/>
    <d v="2022-09-16T00:00:00"/>
    <n v="30"/>
    <n v="0"/>
    <s v="COPIED FROM EXISTING DATA"/>
    <s v="CT"/>
    <n v="202"/>
    <s v="WM"/>
    <x v="0"/>
    <x v="0"/>
    <x v="1"/>
    <x v="0"/>
    <x v="9"/>
    <x v="0"/>
    <x v="0"/>
    <s v="SWNW"/>
    <s v="BLM"/>
    <s v="WM3.00N27.00E"/>
    <s v="WM3.00N27.00E30"/>
    <s v="WM3.00N27.00E30SWNW"/>
    <n v="5466.0930840000001"/>
    <n v="1996857.6544639999"/>
    <n v="45.84154395004591"/>
  </r>
  <r>
    <n v="327"/>
    <s v="Polygon ZM"/>
    <n v="11"/>
    <x v="8"/>
    <s v="S  55338"/>
    <s v="https://apps3.wrd.state.or.us/apps/wr/workflow/wr_proofing_details.aspx?snp_id=211963"/>
    <n v="211963"/>
    <n v="273612"/>
    <s v="S"/>
    <n v="88507"/>
    <x v="0"/>
    <x v="8"/>
    <n v="0"/>
    <s v=" "/>
    <n v="0"/>
    <s v=" "/>
    <x v="0"/>
    <x v="0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202"/>
    <s v="WM"/>
    <x v="0"/>
    <x v="0"/>
    <x v="1"/>
    <x v="0"/>
    <x v="9"/>
    <x v="0"/>
    <x v="0"/>
    <s v="SWNW"/>
    <s v="BLM"/>
    <s v="WM3.00N27.00E"/>
    <s v="WM3.00N27.00E30"/>
    <s v="WM3.00N27.00E30SWNW"/>
    <n v="5466.0930840000001"/>
    <n v="1996857.6544639999"/>
    <n v="45.84154395004591"/>
  </r>
  <r>
    <n v="481"/>
    <s v="Polygon ZM"/>
    <n v="14"/>
    <x v="9"/>
    <s v="S  55401"/>
    <s v="https://apps3.wrd.state.or.us/apps/wr/workflow/wr_proofing_details.aspx?snp_id=222149"/>
    <n v="222149"/>
    <n v="287985"/>
    <s v="S"/>
    <n v="88288"/>
    <x v="0"/>
    <x v="9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2"/>
    <s v="WM"/>
    <x v="0"/>
    <x v="0"/>
    <x v="1"/>
    <x v="0"/>
    <x v="9"/>
    <x v="0"/>
    <x v="0"/>
    <s v="SWNW"/>
    <s v="BLM"/>
    <s v="WM3.00N27.00E"/>
    <s v="WM3.00N27.00E30"/>
    <s v="WM3.00N27.00E30SWNW"/>
    <n v="5466.0930840000001"/>
    <n v="1996857.6544639999"/>
    <n v="45.84154395004591"/>
  </r>
  <r>
    <n v="768"/>
    <s v="Polygon ZM"/>
    <n v="9"/>
    <x v="10"/>
    <s v="S  54633"/>
    <s v="https://apps3.wrd.state.or.us/apps/wr/workflow/wr_proofing_details.aspx?snp_id=202543"/>
    <n v="202543"/>
    <n v="261950"/>
    <s v="S"/>
    <n v="88162"/>
    <x v="0"/>
    <x v="10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2"/>
    <s v="WM"/>
    <x v="0"/>
    <x v="0"/>
    <x v="1"/>
    <x v="0"/>
    <x v="9"/>
    <x v="0"/>
    <x v="0"/>
    <s v="SWNW"/>
    <s v="BLM"/>
    <s v="WM3.00N27.00E"/>
    <s v="WM3.00N27.00E30"/>
    <s v="WM3.00N27.00E30SWNW"/>
    <n v="5466.0930840000001"/>
    <n v="1996857.6544639999"/>
    <n v="45.84154395004591"/>
  </r>
  <r>
    <n v="995"/>
    <s v="Polygon ZM"/>
    <n v="8"/>
    <x v="11"/>
    <s v="S  55192"/>
    <s v="https://apps3.wrd.state.or.us/apps/wr/workflow/wr_proofing_details.aspx?snp_id=198571"/>
    <n v="198571"/>
    <n v="256278"/>
    <s v="S"/>
    <n v="88289"/>
    <x v="0"/>
    <x v="11"/>
    <n v="0"/>
    <s v=" "/>
    <n v="0"/>
    <s v=" "/>
    <x v="0"/>
    <x v="0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2"/>
    <s v="WM"/>
    <x v="0"/>
    <x v="0"/>
    <x v="1"/>
    <x v="0"/>
    <x v="9"/>
    <x v="0"/>
    <x v="0"/>
    <s v="SWNW"/>
    <s v="BLM"/>
    <s v="WM3.00N27.00E"/>
    <s v="WM3.00N27.00E30"/>
    <s v="WM3.00N27.00E30SWNW"/>
    <n v="5466.0930840000001"/>
    <n v="1996857.6544639999"/>
    <n v="45.84154395004591"/>
  </r>
  <r>
    <n v="1222"/>
    <s v="Polygon ZM"/>
    <n v="7"/>
    <x v="12"/>
    <s v="S  55061"/>
    <s v="https://apps3.wrd.state.or.us/apps/wr/workflow/wr_proofing_details.aspx?snp_id=193154"/>
    <n v="193154"/>
    <n v="246812"/>
    <s v="S"/>
    <n v="88161"/>
    <x v="0"/>
    <x v="12"/>
    <n v="0"/>
    <s v=" "/>
    <n v="0"/>
    <s v=" "/>
    <x v="0"/>
    <x v="0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2"/>
    <s v="WM"/>
    <x v="0"/>
    <x v="0"/>
    <x v="1"/>
    <x v="0"/>
    <x v="9"/>
    <x v="0"/>
    <x v="0"/>
    <s v="SWNW"/>
    <s v="BLM"/>
    <s v="WM3.00N27.00E"/>
    <s v="WM3.00N27.00E30"/>
    <s v="WM3.00N27.00E30SWNW"/>
    <n v="5466.0930840000001"/>
    <n v="1996857.6544639999"/>
    <n v="45.84154395004591"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  <r>
    <m/>
    <m/>
    <m/>
    <x v="15"/>
    <m/>
    <m/>
    <m/>
    <m/>
    <m/>
    <m/>
    <x v="3"/>
    <x v="14"/>
    <m/>
    <m/>
    <m/>
    <m/>
    <x v="1"/>
    <x v="2"/>
    <m/>
    <m/>
    <m/>
    <m/>
    <m/>
    <m/>
    <m/>
    <m/>
    <m/>
    <m/>
    <m/>
    <m/>
    <m/>
    <m/>
    <m/>
    <m/>
    <m/>
    <m/>
    <m/>
    <m/>
    <x v="2"/>
    <x v="1"/>
    <x v="3"/>
    <x v="1"/>
    <x v="23"/>
    <x v="4"/>
    <x v="4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D6B120-DD26-485D-9502-3FEB7F0745E3}" name="PivotTable1" cacheId="145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231" firstHeaderRow="1" firstDataRow="1" firstDataCol="8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9"/>
        <item x="10"/>
        <item x="11"/>
        <item x="12"/>
        <item x="13"/>
        <item x="14"/>
        <item x="15"/>
        <item x="5"/>
        <item x="6"/>
        <item x="7"/>
        <item x="8"/>
        <item x="16"/>
        <item x="17"/>
        <item x="18"/>
        <item x="19"/>
        <item x="22"/>
        <item x="20"/>
        <item x="21"/>
        <item x="0"/>
        <item x="1"/>
        <item x="2"/>
        <item x="3"/>
        <item x="4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0"/>
        <item x="3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4"/>
    <field x="5"/>
    <field x="6"/>
    <field x="7"/>
    <field x="8"/>
    <field x="9"/>
    <field x="18"/>
  </rowFields>
  <rowItems count="228">
    <i>
      <x/>
      <x/>
      <x/>
      <x/>
      <x v="7"/>
      <x/>
      <x/>
      <x/>
    </i>
    <i r="6">
      <x v="2"/>
      <x/>
    </i>
    <i r="5">
      <x v="2"/>
      <x v="2"/>
      <x/>
    </i>
    <i r="4">
      <x v="8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9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0"/>
      <x/>
      <x/>
      <x/>
    </i>
    <i r="6">
      <x v="2"/>
      <x/>
    </i>
    <i r="5">
      <x v="2"/>
      <x/>
      <x/>
    </i>
    <i r="2">
      <x v="1"/>
      <x/>
      <x/>
      <x v="1"/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"/>
      <x/>
      <x v="2"/>
      <x/>
    </i>
    <i r="6">
      <x v="3"/>
      <x/>
    </i>
    <i r="5">
      <x v="1"/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 v="1"/>
      <x/>
    </i>
    <i r="4">
      <x v="2"/>
      <x/>
      <x v="2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2"/>
      <x/>
    </i>
    <i r="4">
      <x v="3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4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2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5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4">
      <x v="6"/>
      <x v="1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1"/>
      <x/>
      <x/>
      <x/>
    </i>
    <i r="6">
      <x v="2"/>
      <x/>
    </i>
    <i r="5">
      <x v="1"/>
      <x v="2"/>
      <x/>
    </i>
    <i r="6">
      <x v="3"/>
      <x/>
    </i>
    <i r="5">
      <x v="3"/>
      <x/>
      <x/>
    </i>
    <i r="6">
      <x v="1"/>
      <x/>
    </i>
    <i r="4">
      <x v="12"/>
      <x/>
      <x/>
      <x/>
    </i>
    <i r="6">
      <x v="1"/>
      <x/>
    </i>
    <i r="4">
      <x v="13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4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6"/>
      <x v="3"/>
      <x v="2"/>
      <x/>
    </i>
    <i r="6">
      <x v="3"/>
      <x/>
    </i>
    <i r="4">
      <x v="17"/>
      <x v="1"/>
      <x/>
      <x/>
    </i>
    <i r="6">
      <x v="1"/>
      <x/>
    </i>
    <i r="6">
      <x v="2"/>
      <x/>
    </i>
    <i r="6">
      <x v="3"/>
      <x/>
    </i>
    <i r="2">
      <x v="2"/>
      <x/>
      <x v="14"/>
      <x v="2"/>
      <x v="1"/>
      <x/>
    </i>
    <i r="6">
      <x v="2"/>
      <x/>
    </i>
    <i r="6">
      <x v="3"/>
      <x/>
    </i>
    <i r="4">
      <x v="15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2"/>
      <x/>
    </i>
    <i r="4">
      <x v="16"/>
      <x v="1"/>
      <x v="1"/>
      <x/>
    </i>
    <i r="6">
      <x v="3"/>
      <x/>
    </i>
    <i>
      <x v="1"/>
      <x/>
      <x v="1"/>
      <x/>
      <x v="18"/>
      <x/>
      <x v="1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9"/>
      <x/>
      <x/>
      <x/>
    </i>
    <i r="6">
      <x v="2"/>
      <x/>
    </i>
    <i r="6">
      <x v="3"/>
      <x/>
    </i>
    <i r="5">
      <x v="1"/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20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2"/>
      <x/>
    </i>
    <i r="5">
      <x v="2"/>
      <x/>
      <x/>
    </i>
    <i r="6">
      <x v="1"/>
      <x/>
    </i>
    <i r="6">
      <x v="2"/>
      <x/>
    </i>
    <i r="6">
      <x v="3"/>
      <x/>
    </i>
    <i r="4">
      <x v="21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22"/>
      <x v="1"/>
      <x v="1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>
      <x v="2"/>
      <x v="1"/>
      <x v="3"/>
      <x v="1"/>
      <x v="23"/>
      <x v="4"/>
      <x v="4"/>
      <x v="1"/>
    </i>
  </rowItems>
  <colItems count="1">
    <i/>
  </colItems>
  <dataFields count="1">
    <dataField name="Sum of CalcAcres" fld="17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7C696F-7700-4133-861C-88D33D3E9FDC}" name="PivotTable2" cacheId="205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1:M361" firstHeaderRow="1" firstDataRow="1" firstDataCol="12"/>
  <pivotFields count="5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2"/>
        <item h="1" x="1"/>
        <item m="1" x="16"/>
        <item x="7"/>
        <item x="6"/>
        <item x="5"/>
        <item x="3"/>
        <item x="0"/>
        <item h="1" x="10"/>
        <item h="1" x="12"/>
        <item h="1" x="11"/>
        <item h="1" x="8"/>
        <item x="4"/>
        <item h="1" x="9"/>
        <item x="13"/>
        <item x="14"/>
        <item h="1"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2"/>
        <item x="7"/>
        <item x="1"/>
        <item x="3"/>
        <item m="1" x="15"/>
        <item x="0"/>
        <item x="10"/>
        <item x="12"/>
        <item x="11"/>
        <item x="6"/>
        <item x="5"/>
        <item x="8"/>
        <item x="4"/>
        <item x="9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1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7">
        <item m="1" x="25"/>
        <item m="1" x="32"/>
        <item m="1" x="33"/>
        <item m="1" x="37"/>
        <item m="1" x="28"/>
        <item m="1" x="29"/>
        <item m="1" x="30"/>
        <item m="1" x="31"/>
        <item m="1" x="44"/>
        <item m="1" x="34"/>
        <item m="1" x="35"/>
        <item m="1" x="36"/>
        <item m="1" x="24"/>
        <item m="1" x="46"/>
        <item m="1" x="41"/>
        <item m="1" x="42"/>
        <item m="1" x="38"/>
        <item m="1" x="39"/>
        <item m="1" x="40"/>
        <item x="23"/>
        <item m="1" x="26"/>
        <item m="1" x="27"/>
        <item m="1" x="43"/>
        <item m="1"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0"/>
        <item x="2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2"/>
        <item x="3"/>
        <item x="0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2">
    <field x="3"/>
    <field x="11"/>
    <field x="10"/>
    <field x="16"/>
    <field x="17"/>
    <field x="38"/>
    <field x="39"/>
    <field x="40"/>
    <field x="41"/>
    <field x="42"/>
    <field x="43"/>
    <field x="44"/>
  </rowFields>
  <rowItems count="360">
    <i>
      <x/>
      <x/>
      <x/>
      <x/>
      <x v="1"/>
      <x/>
      <x/>
      <x v="2"/>
      <x/>
      <x v="28"/>
      <x v="1"/>
      <x v="2"/>
    </i>
    <i>
      <x v="3"/>
      <x v="1"/>
      <x v="2"/>
      <x/>
      <x v="1"/>
      <x/>
      <x/>
      <x/>
      <x/>
      <x v="30"/>
      <x/>
      <x/>
    </i>
    <i>
      <x v="4"/>
      <x v="9"/>
      <x v="2"/>
      <x/>
      <x v="1"/>
      <x/>
      <x/>
      <x/>
      <x/>
      <x v="29"/>
      <x/>
      <x/>
    </i>
    <i r="11">
      <x v="2"/>
    </i>
    <i r="9">
      <x v="30"/>
      <x/>
      <x/>
    </i>
    <i r="11">
      <x v="2"/>
    </i>
    <i r="10">
      <x v="2"/>
      <x/>
    </i>
    <i r="9">
      <x v="32"/>
      <x/>
      <x/>
    </i>
    <i r="11">
      <x v="2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42"/>
      <x/>
      <x/>
    </i>
    <i r="11">
      <x v="1"/>
    </i>
    <i r="11">
      <x v="2"/>
    </i>
    <i r="11">
      <x v="3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7">
      <x v="1"/>
      <x/>
      <x v="31"/>
      <x/>
      <x/>
    </i>
    <i r="11">
      <x v="1"/>
    </i>
    <i r="11">
      <x v="2"/>
    </i>
    <i r="11">
      <x v="3"/>
    </i>
    <i r="10">
      <x v="1"/>
      <x/>
    </i>
    <i r="11">
      <x v="2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33"/>
      <x/>
      <x/>
    </i>
    <i r="11">
      <x v="1"/>
    </i>
    <i r="11">
      <x v="2"/>
    </i>
    <i r="11">
      <x v="3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40"/>
      <x/>
      <x/>
    </i>
    <i r="11">
      <x v="1"/>
    </i>
    <i r="11">
      <x v="2"/>
    </i>
    <i r="11">
      <x v="3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41"/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 v="1"/>
    </i>
    <i r="11">
      <x v="3"/>
    </i>
    <i r="7">
      <x v="2"/>
      <x/>
      <x v="33"/>
      <x v="2"/>
      <x v="1"/>
    </i>
    <i r="11">
      <x v="2"/>
    </i>
    <i r="11">
      <x v="3"/>
    </i>
    <i>
      <x v="5"/>
      <x v="10"/>
      <x v="2"/>
      <x/>
      <x v="1"/>
      <x/>
      <x/>
      <x/>
      <x/>
      <x v="29"/>
      <x/>
      <x/>
    </i>
    <i r="11">
      <x v="2"/>
    </i>
    <i r="9">
      <x v="30"/>
      <x/>
      <x/>
    </i>
    <i r="11">
      <x v="2"/>
    </i>
    <i r="10">
      <x v="2"/>
      <x/>
    </i>
    <i r="9">
      <x v="32"/>
      <x/>
      <x/>
    </i>
    <i r="11">
      <x v="2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42"/>
      <x/>
      <x/>
    </i>
    <i r="11">
      <x v="1"/>
    </i>
    <i r="11">
      <x v="2"/>
    </i>
    <i r="11">
      <x v="3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7">
      <x v="1"/>
      <x/>
      <x v="31"/>
      <x/>
      <x/>
    </i>
    <i r="11">
      <x v="1"/>
    </i>
    <i r="11">
      <x v="2"/>
    </i>
    <i r="11">
      <x v="3"/>
    </i>
    <i r="10">
      <x v="1"/>
      <x/>
    </i>
    <i r="11">
      <x v="2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33"/>
      <x/>
      <x/>
    </i>
    <i r="11">
      <x v="1"/>
    </i>
    <i r="11">
      <x v="2"/>
    </i>
    <i r="11">
      <x v="3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40"/>
      <x/>
      <x/>
    </i>
    <i r="11">
      <x v="1"/>
    </i>
    <i r="11">
      <x v="2"/>
    </i>
    <i r="11">
      <x v="3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41"/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 v="1"/>
    </i>
    <i r="11">
      <x v="3"/>
    </i>
    <i r="7">
      <x v="2"/>
      <x/>
      <x v="33"/>
      <x v="2"/>
      <x v="1"/>
    </i>
    <i r="11">
      <x v="2"/>
    </i>
    <i r="11">
      <x v="3"/>
    </i>
    <i>
      <x v="6"/>
      <x v="3"/>
      <x v="2"/>
      <x/>
      <x v="1"/>
      <x/>
      <x/>
      <x v="2"/>
      <x/>
      <x v="28"/>
      <x v="1"/>
      <x v="2"/>
    </i>
    <i>
      <x v="7"/>
      <x v="5"/>
      <x v="2"/>
      <x/>
      <x v="1"/>
      <x/>
      <x/>
      <x v="2"/>
      <x/>
      <x v="24"/>
      <x v="1"/>
      <x v="3"/>
    </i>
    <i>
      <x v="12"/>
      <x v="12"/>
      <x v="1"/>
      <x/>
      <x/>
      <x/>
      <x/>
      <x/>
      <x/>
      <x v="29"/>
      <x/>
      <x/>
    </i>
    <i r="11">
      <x v="2"/>
    </i>
    <i r="9">
      <x v="30"/>
      <x/>
      <x/>
    </i>
    <i r="11">
      <x v="2"/>
    </i>
    <i r="10">
      <x v="2"/>
      <x/>
    </i>
    <i r="9">
      <x v="32"/>
      <x/>
      <x/>
    </i>
    <i r="11">
      <x v="2"/>
    </i>
    <i r="10">
      <x v="1"/>
      <x/>
    </i>
    <i r="11">
      <x v="1"/>
    </i>
    <i r="11">
      <x v="2"/>
    </i>
    <i r="11">
      <x v="3"/>
    </i>
    <i r="10">
      <x v="2"/>
      <x v="1"/>
    </i>
    <i r="11">
      <x v="3"/>
    </i>
    <i r="10">
      <x v="3"/>
      <x/>
    </i>
    <i r="11">
      <x v="1"/>
    </i>
    <i r="11">
      <x v="2"/>
    </i>
    <i r="11">
      <x v="3"/>
    </i>
    <i r="9">
      <x v="42"/>
      <x/>
      <x/>
    </i>
    <i r="11">
      <x v="1"/>
    </i>
    <i r="11">
      <x v="2"/>
    </i>
    <i r="11">
      <x v="3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7">
      <x v="1"/>
      <x/>
      <x v="31"/>
      <x/>
      <x v="1"/>
    </i>
    <i r="11">
      <x v="3"/>
    </i>
    <i r="10">
      <x v="1"/>
      <x/>
    </i>
    <i r="11">
      <x v="2"/>
    </i>
    <i r="10">
      <x v="2"/>
      <x v="1"/>
    </i>
    <i r="10">
      <x v="3"/>
      <x/>
    </i>
    <i r="11">
      <x v="1"/>
    </i>
    <i r="11">
      <x v="2"/>
    </i>
    <i r="11">
      <x v="3"/>
    </i>
    <i r="9">
      <x v="33"/>
      <x/>
      <x/>
    </i>
    <i r="10">
      <x v="1"/>
      <x/>
    </i>
    <i r="11">
      <x v="1"/>
    </i>
    <i r="11">
      <x v="2"/>
    </i>
    <i r="11">
      <x v="3"/>
    </i>
    <i r="9">
      <x v="40"/>
      <x v="1"/>
      <x/>
    </i>
    <i r="11">
      <x v="1"/>
    </i>
    <i r="9">
      <x v="41"/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 v="1"/>
    </i>
    <i r="11">
      <x v="3"/>
    </i>
    <i r="7">
      <x v="2"/>
      <x/>
      <x v="33"/>
      <x v="2"/>
      <x v="1"/>
    </i>
    <i r="11">
      <x v="2"/>
    </i>
    <i r="11">
      <x v="3"/>
    </i>
    <i>
      <x v="14"/>
      <x v="12"/>
      <x v="1"/>
      <x/>
      <x/>
      <x/>
      <x/>
      <x/>
      <x/>
      <x v="32"/>
      <x v="2"/>
      <x/>
    </i>
    <i r="11">
      <x v="2"/>
    </i>
    <i r="7">
      <x v="1"/>
      <x/>
      <x v="31"/>
      <x/>
      <x/>
    </i>
    <i r="11">
      <x v="1"/>
    </i>
    <i r="11">
      <x v="2"/>
    </i>
    <i r="11">
      <x v="3"/>
    </i>
    <i r="10">
      <x v="1"/>
      <x/>
    </i>
    <i r="11">
      <x v="2"/>
    </i>
    <i r="10">
      <x v="2"/>
      <x/>
    </i>
    <i r="11">
      <x v="1"/>
    </i>
    <i r="11">
      <x v="2"/>
    </i>
    <i r="11">
      <x v="3"/>
    </i>
    <i r="10">
      <x v="3"/>
      <x/>
    </i>
    <i r="11">
      <x v="2"/>
    </i>
    <i r="9">
      <x v="33"/>
      <x/>
      <x/>
    </i>
    <i r="11">
      <x v="1"/>
    </i>
    <i r="11">
      <x v="2"/>
    </i>
    <i r="11">
      <x v="3"/>
    </i>
    <i r="10">
      <x v="1"/>
      <x/>
    </i>
    <i r="11">
      <x v="2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40"/>
      <x/>
      <x/>
    </i>
    <i r="11">
      <x v="1"/>
    </i>
    <i r="11">
      <x v="2"/>
    </i>
    <i r="11">
      <x v="3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41"/>
      <x v="3"/>
      <x v="2"/>
    </i>
    <i>
      <x v="15"/>
      <x v="14"/>
      <x v="1"/>
      <x/>
      <x/>
      <x/>
      <x/>
      <x v="1"/>
      <x/>
      <x v="24"/>
      <x v="3"/>
      <x v="2"/>
    </i>
    <i r="11">
      <x v="3"/>
    </i>
    <i r="5">
      <x v="1"/>
      <x/>
      <x v="1"/>
      <x/>
      <x v="35"/>
      <x/>
      <x v="1"/>
    </i>
    <i r="11">
      <x v="3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37"/>
      <x/>
      <x/>
    </i>
    <i r="11">
      <x v="2"/>
    </i>
    <i r="11">
      <x v="3"/>
    </i>
    <i r="10">
      <x v="1"/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  <i r="9">
      <x v="39"/>
      <x v="1"/>
      <x v="1"/>
    </i>
    <i r="11">
      <x v="3"/>
    </i>
    <i r="10">
      <x v="3"/>
      <x/>
    </i>
    <i r="11">
      <x v="1"/>
    </i>
    <i r="11">
      <x v="2"/>
    </i>
    <i r="11">
      <x v="3"/>
    </i>
    <i r="9">
      <x v="44"/>
      <x/>
      <x/>
    </i>
    <i r="11">
      <x v="1"/>
    </i>
    <i r="11">
      <x v="2"/>
    </i>
    <i r="11">
      <x v="3"/>
    </i>
    <i r="10">
      <x v="1"/>
      <x/>
    </i>
    <i r="11">
      <x v="2"/>
    </i>
    <i r="10">
      <x v="2"/>
      <x/>
    </i>
    <i r="11">
      <x v="1"/>
    </i>
    <i r="11">
      <x v="2"/>
    </i>
    <i r="11">
      <x v="3"/>
    </i>
    <i r="9">
      <x v="45"/>
      <x/>
      <x/>
    </i>
    <i r="11">
      <x v="1"/>
    </i>
    <i r="11">
      <x v="2"/>
    </i>
    <i r="11">
      <x v="3"/>
    </i>
    <i r="10">
      <x v="1"/>
      <x/>
    </i>
    <i r="11">
      <x v="1"/>
    </i>
    <i r="11">
      <x v="2"/>
    </i>
    <i r="11">
      <x v="3"/>
    </i>
    <i r="10">
      <x v="2"/>
      <x/>
    </i>
    <i r="11">
      <x v="1"/>
    </i>
    <i r="11">
      <x v="2"/>
    </i>
    <i r="11">
      <x v="3"/>
    </i>
    <i r="10">
      <x v="3"/>
      <x/>
    </i>
    <i r="11">
      <x v="1"/>
    </i>
    <i r="11">
      <x v="2"/>
    </i>
    <i r="11">
      <x v="3"/>
    </i>
  </rowItems>
  <colItems count="1">
    <i/>
  </colItems>
  <dataFields count="1">
    <dataField name="Sum of CalcArea" fld="52" baseField="0" baseItem="0"/>
  </dataFields>
  <formats count="41">
    <format dxfId="41">
      <pivotArea outline="0" collapsedLevelsAreSubtotals="1" fieldPosition="0"/>
    </format>
    <format dxfId="40">
      <pivotArea dataOnly="0" labelOnly="1" outline="0" axis="axisValues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3" type="button" dataOnly="0" labelOnly="1" outline="0" axis="axisRow" fieldPosition="0"/>
    </format>
    <format dxfId="36">
      <pivotArea field="11" type="button" dataOnly="0" labelOnly="1" outline="0" axis="axisRow" fieldPosition="1"/>
    </format>
    <format dxfId="35">
      <pivotArea field="16" type="button" dataOnly="0" labelOnly="1" outline="0" axis="axisRow" fieldPosition="3"/>
    </format>
    <format dxfId="34">
      <pivotArea field="17" type="button" dataOnly="0" labelOnly="1" outline="0" axis="axisRow" fieldPosition="4"/>
    </format>
    <format dxfId="33">
      <pivotArea field="38" type="button" dataOnly="0" labelOnly="1" outline="0" axis="axisRow" fieldPosition="5"/>
    </format>
    <format dxfId="32">
      <pivotArea field="39" type="button" dataOnly="0" labelOnly="1" outline="0" axis="axisRow" fieldPosition="6"/>
    </format>
    <format dxfId="31">
      <pivotArea field="40" type="button" dataOnly="0" labelOnly="1" outline="0" axis="axisRow" fieldPosition="7"/>
    </format>
    <format dxfId="30">
      <pivotArea field="41" type="button" dataOnly="0" labelOnly="1" outline="0" axis="axisRow" fieldPosition="8"/>
    </format>
    <format dxfId="29">
      <pivotArea field="42" type="button" dataOnly="0" labelOnly="1" outline="0" axis="axisRow" fieldPosition="9"/>
    </format>
    <format dxfId="28">
      <pivotArea field="43" type="button" dataOnly="0" labelOnly="1" outline="0" axis="axisRow" fieldPosition="10"/>
    </format>
    <format dxfId="27">
      <pivotArea field="44" type="button" dataOnly="0" labelOnly="1" outline="0" axis="axisRow" fieldPosition="11"/>
    </format>
    <format dxfId="26">
      <pivotArea dataOnly="0" labelOnly="1" outline="0" fieldPosition="0">
        <references count="1">
          <reference field="3" count="0"/>
        </references>
      </pivotArea>
    </format>
    <format dxfId="25">
      <pivotArea dataOnly="0" labelOnly="1" outline="0" fieldPosition="0">
        <references count="2">
          <reference field="3" count="1" selected="0">
            <x v="2"/>
          </reference>
          <reference field="11" count="1">
            <x v="4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3"/>
          </reference>
          <reference field="11" count="1">
            <x v="1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4"/>
          </reference>
          <reference field="11" count="1">
            <x v="9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5"/>
          </reference>
          <reference field="11" count="1">
            <x v="10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6"/>
          </reference>
          <reference field="11" count="1">
            <x v="3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7"/>
          </reference>
          <reference field="11" count="1">
            <x v="5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8"/>
          </reference>
          <reference field="11" count="1">
            <x v="6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9"/>
          </reference>
          <reference field="11" count="1">
            <x v="7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10"/>
          </reference>
          <reference field="11" count="1">
            <x v="8"/>
          </reference>
        </references>
      </pivotArea>
    </format>
    <format dxfId="16">
      <pivotArea dataOnly="0" labelOnly="1" outline="0" fieldPosition="0">
        <references count="3">
          <reference field="3" count="1" selected="0">
            <x v="2"/>
          </reference>
          <reference field="11" count="1" selected="0">
            <x v="4"/>
          </reference>
          <reference field="16" count="0"/>
        </references>
      </pivotArea>
    </format>
    <format dxfId="15">
      <pivotArea dataOnly="0" labelOnly="1" outline="0" fieldPosition="0">
        <references count="4">
          <reference field="3" count="1" selected="0">
            <x v="2"/>
          </reference>
          <reference field="11" count="1" selected="0">
            <x v="4"/>
          </reference>
          <reference field="16" count="0" selected="0"/>
          <reference field="17" count="1">
            <x v="1"/>
          </reference>
        </references>
      </pivotArea>
    </format>
    <format dxfId="14">
      <pivotArea dataOnly="0" labelOnly="1" outline="0" fieldPosition="0">
        <references count="4">
          <reference field="3" count="1" selected="0">
            <x v="6"/>
          </reference>
          <reference field="11" count="1" selected="0">
            <x v="3"/>
          </reference>
          <reference field="16" count="0" selected="0"/>
          <reference field="17" count="1">
            <x v="1"/>
          </reference>
        </references>
      </pivotArea>
    </format>
    <format dxfId="13">
      <pivotArea dataOnly="0" labelOnly="1" outline="0" fieldPosition="0">
        <references count="5">
          <reference field="3" count="1" selected="0">
            <x v="2"/>
          </reference>
          <reference field="11" count="1" selected="0">
            <x v="4"/>
          </reference>
          <reference field="16" count="0" selected="0"/>
          <reference field="17" count="1" selected="0">
            <x v="1"/>
          </reference>
          <reference field="38" count="0"/>
        </references>
      </pivotArea>
    </format>
    <format dxfId="12">
      <pivotArea dataOnly="0" labelOnly="1" outline="0" fieldPosition="0">
        <references count="6">
          <reference field="3" count="1" selected="0">
            <x v="2"/>
          </reference>
          <reference field="11" count="1" selected="0">
            <x v="4"/>
          </reference>
          <reference field="16" count="0" selected="0"/>
          <reference field="17" count="1" selected="0">
            <x v="1"/>
          </reference>
          <reference field="38" count="0" selected="0"/>
          <reference field="39" count="0"/>
        </references>
      </pivotArea>
    </format>
    <format dxfId="11">
      <pivotArea dataOnly="0" labelOnly="1" outline="0" fieldPosition="0">
        <references count="7">
          <reference field="3" count="1" selected="0">
            <x v="2"/>
          </reference>
          <reference field="11" count="1" selected="0">
            <x v="4"/>
          </reference>
          <reference field="16" count="0" selected="0"/>
          <reference field="17" count="1" selected="0">
            <x v="1"/>
          </reference>
          <reference field="38" count="0" selected="0"/>
          <reference field="39" count="0" selected="0"/>
          <reference field="40" count="1">
            <x v="2"/>
          </reference>
        </references>
      </pivotArea>
    </format>
    <format dxfId="10">
      <pivotArea dataOnly="0" labelOnly="1" outline="0" fieldPosition="0">
        <references count="7">
          <reference field="3" count="1" selected="0">
            <x v="3"/>
          </reference>
          <reference field="11" count="1" selected="0">
            <x v="1"/>
          </reference>
          <reference field="16" count="0" selected="0"/>
          <reference field="17" count="1" selected="0">
            <x v="1"/>
          </reference>
          <reference field="38" count="0" selected="0"/>
          <reference field="39" count="0" selected="0"/>
          <reference field="40" count="1">
            <x v="0"/>
          </reference>
        </references>
      </pivotArea>
    </format>
    <format dxfId="9">
      <pivotArea dataOnly="0" labelOnly="1" outline="0" fieldPosition="0">
        <references count="7">
          <reference field="3" count="1" selected="0">
            <x v="4"/>
          </reference>
          <reference field="11" count="1" selected="0">
            <x v="9"/>
          </reference>
          <reference field="16" count="0" selected="0"/>
          <reference field="17" count="1" selected="0">
            <x v="1"/>
          </reference>
          <reference field="38" count="0" selected="0"/>
          <reference field="39" count="0" selected="0"/>
          <reference field="40" count="2">
            <x v="1"/>
            <x v="2"/>
          </reference>
        </references>
      </pivotArea>
    </format>
    <format dxfId="8">
      <pivotArea dataOnly="0" labelOnly="1" outline="0" fieldPosition="0">
        <references count="7">
          <reference field="3" count="1" selected="0">
            <x v="5"/>
          </reference>
          <reference field="11" count="1" selected="0">
            <x v="10"/>
          </reference>
          <reference field="16" count="0" selected="0"/>
          <reference field="17" count="1" selected="0">
            <x v="1"/>
          </reference>
          <reference field="38" count="0" selected="0"/>
          <reference field="39" count="0" selected="0"/>
          <reference field="40" count="0"/>
        </references>
      </pivotArea>
    </format>
    <format dxfId="7">
      <pivotArea dataOnly="0" labelOnly="1" outline="0" fieldPosition="0">
        <references count="7">
          <reference field="3" count="1" selected="0">
            <x v="8"/>
          </reference>
          <reference field="11" count="1" selected="0">
            <x v="6"/>
          </reference>
          <reference field="16" count="0" selected="0"/>
          <reference field="17" count="1" selected="0">
            <x v="1"/>
          </reference>
          <reference field="38" count="0" selected="0"/>
          <reference field="39" count="0" selected="0"/>
          <reference field="40" count="0"/>
        </references>
      </pivotArea>
    </format>
    <format dxfId="6">
      <pivotArea dataOnly="0" labelOnly="1" outline="0" fieldPosition="0">
        <references count="7">
          <reference field="3" count="1" selected="0">
            <x v="9"/>
          </reference>
          <reference field="11" count="1" selected="0">
            <x v="7"/>
          </reference>
          <reference field="16" count="0" selected="0"/>
          <reference field="17" count="1" selected="0">
            <x v="1"/>
          </reference>
          <reference field="38" count="0" selected="0"/>
          <reference field="39" count="0" selected="0"/>
          <reference field="40" count="0"/>
        </references>
      </pivotArea>
    </format>
    <format dxfId="5">
      <pivotArea dataOnly="0" labelOnly="1" outline="0" fieldPosition="0">
        <references count="7">
          <reference field="3" count="1" selected="0">
            <x v="10"/>
          </reference>
          <reference field="11" count="1" selected="0">
            <x v="8"/>
          </reference>
          <reference field="16" count="0" selected="0"/>
          <reference field="17" count="1" selected="0">
            <x v="1"/>
          </reference>
          <reference field="38" count="0" selected="0"/>
          <reference field="39" count="0" selected="0"/>
          <reference field="40" count="0"/>
        </references>
      </pivotArea>
    </format>
    <format dxfId="4">
      <pivotArea dataOnly="0" labelOnly="1" outline="0" fieldPosition="0">
        <references count="8">
          <reference field="3" count="1" selected="0">
            <x v="2"/>
          </reference>
          <reference field="11" count="1" selected="0">
            <x v="4"/>
          </reference>
          <reference field="16" count="0" selected="0"/>
          <reference field="17" count="1" selected="0">
            <x v="1"/>
          </reference>
          <reference field="38" count="0" selected="0"/>
          <reference field="39" count="0" selected="0"/>
          <reference field="40" count="1" selected="0">
            <x v="2"/>
          </reference>
          <reference field="41" count="0"/>
        </references>
      </pivotArea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FF7A-C120-4514-BC5A-3B7E82552E9D}">
  <sheetPr>
    <tabColor theme="4" tint="-0.249977111117893"/>
  </sheetPr>
  <dimension ref="A1:S228"/>
  <sheetViews>
    <sheetView workbookViewId="0"/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16</v>
      </c>
      <c r="Q1" t="s">
        <v>17</v>
      </c>
      <c r="R1" t="s">
        <v>444</v>
      </c>
      <c r="S1" t="s">
        <v>445</v>
      </c>
    </row>
    <row r="2" spans="1:19" x14ac:dyDescent="0.25">
      <c r="A2">
        <v>1</v>
      </c>
      <c r="B2" t="s">
        <v>18</v>
      </c>
      <c r="C2" t="s">
        <v>19</v>
      </c>
      <c r="D2">
        <v>2</v>
      </c>
      <c r="E2" t="s">
        <v>20</v>
      </c>
      <c r="F2">
        <v>27</v>
      </c>
      <c r="G2" t="s">
        <v>21</v>
      </c>
      <c r="H2">
        <v>5</v>
      </c>
      <c r="I2" t="s">
        <v>22</v>
      </c>
      <c r="J2" t="s">
        <v>34</v>
      </c>
      <c r="K2" t="s">
        <v>35</v>
      </c>
      <c r="L2" t="s">
        <v>24</v>
      </c>
      <c r="M2" t="s">
        <v>374</v>
      </c>
      <c r="N2" t="s">
        <v>375</v>
      </c>
      <c r="O2" t="s">
        <v>376</v>
      </c>
      <c r="P2">
        <v>1380.9952430000001</v>
      </c>
      <c r="Q2">
        <v>34768.299277999999</v>
      </c>
      <c r="R2">
        <f>Q2/43560</f>
        <v>0.79817032318640957</v>
      </c>
      <c r="S2" t="s">
        <v>241</v>
      </c>
    </row>
    <row r="3" spans="1:19" x14ac:dyDescent="0.25">
      <c r="A3">
        <v>2</v>
      </c>
      <c r="B3" t="s">
        <v>18</v>
      </c>
      <c r="C3" t="s">
        <v>19</v>
      </c>
      <c r="D3">
        <v>2</v>
      </c>
      <c r="E3" t="s">
        <v>20</v>
      </c>
      <c r="F3">
        <v>27</v>
      </c>
      <c r="G3" t="s">
        <v>21</v>
      </c>
      <c r="H3">
        <v>5</v>
      </c>
      <c r="I3" t="s">
        <v>22</v>
      </c>
      <c r="J3" t="s">
        <v>38</v>
      </c>
      <c r="K3" t="s">
        <v>39</v>
      </c>
      <c r="L3" t="s">
        <v>24</v>
      </c>
      <c r="M3" t="s">
        <v>374</v>
      </c>
      <c r="N3" t="s">
        <v>375</v>
      </c>
      <c r="O3" t="s">
        <v>377</v>
      </c>
      <c r="P3">
        <v>2795.7693429999999</v>
      </c>
      <c r="Q3">
        <v>199046.452295</v>
      </c>
      <c r="R3">
        <f t="shared" ref="R3:R66" si="0">Q3/43560</f>
        <v>4.5694777845500454</v>
      </c>
      <c r="S3" t="s">
        <v>241</v>
      </c>
    </row>
    <row r="4" spans="1:19" x14ac:dyDescent="0.25">
      <c r="A4">
        <v>3</v>
      </c>
      <c r="B4" t="s">
        <v>18</v>
      </c>
      <c r="C4" t="s">
        <v>19</v>
      </c>
      <c r="D4">
        <v>2</v>
      </c>
      <c r="E4" t="s">
        <v>20</v>
      </c>
      <c r="F4">
        <v>27</v>
      </c>
      <c r="G4" t="s">
        <v>21</v>
      </c>
      <c r="H4">
        <v>5</v>
      </c>
      <c r="I4" t="s">
        <v>34</v>
      </c>
      <c r="J4" t="s">
        <v>22</v>
      </c>
      <c r="K4" t="s">
        <v>66</v>
      </c>
      <c r="L4" t="s">
        <v>24</v>
      </c>
      <c r="M4" t="s">
        <v>374</v>
      </c>
      <c r="N4" t="s">
        <v>375</v>
      </c>
      <c r="O4" t="s">
        <v>378</v>
      </c>
      <c r="P4">
        <v>4959.9933229999997</v>
      </c>
      <c r="Q4">
        <v>1604195.6614860001</v>
      </c>
      <c r="R4">
        <f t="shared" si="0"/>
        <v>36.82726495606061</v>
      </c>
      <c r="S4" t="s">
        <v>241</v>
      </c>
    </row>
    <row r="5" spans="1:19" x14ac:dyDescent="0.25">
      <c r="A5">
        <v>4</v>
      </c>
      <c r="B5" t="s">
        <v>18</v>
      </c>
      <c r="C5" t="s">
        <v>19</v>
      </c>
      <c r="D5">
        <v>2</v>
      </c>
      <c r="E5" t="s">
        <v>20</v>
      </c>
      <c r="F5">
        <v>27</v>
      </c>
      <c r="G5" t="s">
        <v>21</v>
      </c>
      <c r="H5">
        <v>5</v>
      </c>
      <c r="I5" t="s">
        <v>34</v>
      </c>
      <c r="J5" t="s">
        <v>34</v>
      </c>
      <c r="K5" t="s">
        <v>41</v>
      </c>
      <c r="L5" t="s">
        <v>24</v>
      </c>
      <c r="M5" t="s">
        <v>374</v>
      </c>
      <c r="N5" t="s">
        <v>375</v>
      </c>
      <c r="O5" t="s">
        <v>379</v>
      </c>
      <c r="P5">
        <v>5142.1463030000004</v>
      </c>
      <c r="Q5">
        <v>1708010.9890600001</v>
      </c>
      <c r="R5">
        <f t="shared" si="0"/>
        <v>39.210536938934801</v>
      </c>
      <c r="S5" t="s">
        <v>241</v>
      </c>
    </row>
    <row r="6" spans="1:19" x14ac:dyDescent="0.25">
      <c r="A6">
        <v>5</v>
      </c>
      <c r="B6" t="s">
        <v>18</v>
      </c>
      <c r="C6" t="s">
        <v>19</v>
      </c>
      <c r="D6">
        <v>2</v>
      </c>
      <c r="E6" t="s">
        <v>20</v>
      </c>
      <c r="F6">
        <v>27</v>
      </c>
      <c r="G6" t="s">
        <v>21</v>
      </c>
      <c r="H6">
        <v>5</v>
      </c>
      <c r="I6" t="s">
        <v>34</v>
      </c>
      <c r="J6" t="s">
        <v>29</v>
      </c>
      <c r="K6" t="s">
        <v>69</v>
      </c>
      <c r="L6" t="s">
        <v>24</v>
      </c>
      <c r="M6" t="s">
        <v>374</v>
      </c>
      <c r="N6" t="s">
        <v>375</v>
      </c>
      <c r="O6" t="s">
        <v>380</v>
      </c>
      <c r="P6">
        <v>6877.5815560000001</v>
      </c>
      <c r="Q6">
        <v>1542966.9267800001</v>
      </c>
      <c r="R6">
        <f t="shared" si="0"/>
        <v>35.421646620293849</v>
      </c>
      <c r="S6" t="s">
        <v>241</v>
      </c>
    </row>
    <row r="7" spans="1:19" x14ac:dyDescent="0.25">
      <c r="A7">
        <v>6</v>
      </c>
      <c r="B7" t="s">
        <v>18</v>
      </c>
      <c r="C7" t="s">
        <v>19</v>
      </c>
      <c r="D7">
        <v>2</v>
      </c>
      <c r="E7" t="s">
        <v>20</v>
      </c>
      <c r="F7">
        <v>27</v>
      </c>
      <c r="G7" t="s">
        <v>21</v>
      </c>
      <c r="H7">
        <v>5</v>
      </c>
      <c r="I7" t="s">
        <v>34</v>
      </c>
      <c r="J7" t="s">
        <v>38</v>
      </c>
      <c r="K7" t="s">
        <v>43</v>
      </c>
      <c r="L7" t="s">
        <v>24</v>
      </c>
      <c r="M7" t="s">
        <v>374</v>
      </c>
      <c r="N7" t="s">
        <v>375</v>
      </c>
      <c r="O7" t="s">
        <v>381</v>
      </c>
      <c r="P7">
        <v>6305.7756730000001</v>
      </c>
      <c r="Q7">
        <v>1694573.2267100001</v>
      </c>
      <c r="R7">
        <f t="shared" si="0"/>
        <v>38.902048363406799</v>
      </c>
      <c r="S7" t="s">
        <v>241</v>
      </c>
    </row>
    <row r="8" spans="1:19" x14ac:dyDescent="0.25">
      <c r="A8">
        <v>7</v>
      </c>
      <c r="B8" t="s">
        <v>18</v>
      </c>
      <c r="C8" t="s">
        <v>19</v>
      </c>
      <c r="D8">
        <v>2</v>
      </c>
      <c r="E8" t="s">
        <v>20</v>
      </c>
      <c r="F8">
        <v>27</v>
      </c>
      <c r="G8" t="s">
        <v>21</v>
      </c>
      <c r="H8">
        <v>5</v>
      </c>
      <c r="I8" t="s">
        <v>29</v>
      </c>
      <c r="J8" t="s">
        <v>22</v>
      </c>
      <c r="K8" t="s">
        <v>45</v>
      </c>
      <c r="L8" t="s">
        <v>24</v>
      </c>
      <c r="M8" t="s">
        <v>374</v>
      </c>
      <c r="N8" t="s">
        <v>375</v>
      </c>
      <c r="O8" t="s">
        <v>382</v>
      </c>
      <c r="P8">
        <v>1700.5761480000001</v>
      </c>
      <c r="Q8">
        <v>73074.282139000003</v>
      </c>
      <c r="R8">
        <f t="shared" si="0"/>
        <v>1.6775546863865933</v>
      </c>
      <c r="S8" t="s">
        <v>241</v>
      </c>
    </row>
    <row r="9" spans="1:19" x14ac:dyDescent="0.25">
      <c r="A9">
        <v>8</v>
      </c>
      <c r="B9" t="s">
        <v>18</v>
      </c>
      <c r="C9" t="s">
        <v>19</v>
      </c>
      <c r="D9">
        <v>2</v>
      </c>
      <c r="E9" t="s">
        <v>20</v>
      </c>
      <c r="F9">
        <v>27</v>
      </c>
      <c r="G9" t="s">
        <v>21</v>
      </c>
      <c r="H9">
        <v>5</v>
      </c>
      <c r="I9" t="s">
        <v>29</v>
      </c>
      <c r="J9" t="s">
        <v>34</v>
      </c>
      <c r="K9" t="s">
        <v>47</v>
      </c>
      <c r="L9" t="s">
        <v>24</v>
      </c>
      <c r="M9" t="s">
        <v>374</v>
      </c>
      <c r="N9" t="s">
        <v>375</v>
      </c>
      <c r="O9" t="s">
        <v>383</v>
      </c>
      <c r="P9">
        <v>5023.5346330000002</v>
      </c>
      <c r="Q9">
        <v>1651976.061247</v>
      </c>
      <c r="R9">
        <f t="shared" si="0"/>
        <v>37.92415200291552</v>
      </c>
      <c r="S9" t="s">
        <v>241</v>
      </c>
    </row>
    <row r="10" spans="1:19" x14ac:dyDescent="0.25">
      <c r="A10">
        <v>9</v>
      </c>
      <c r="B10" t="s">
        <v>18</v>
      </c>
      <c r="C10" t="s">
        <v>19</v>
      </c>
      <c r="D10">
        <v>2</v>
      </c>
      <c r="E10" t="s">
        <v>20</v>
      </c>
      <c r="F10">
        <v>27</v>
      </c>
      <c r="G10" t="s">
        <v>21</v>
      </c>
      <c r="H10">
        <v>5</v>
      </c>
      <c r="I10" t="s">
        <v>29</v>
      </c>
      <c r="J10" t="s">
        <v>29</v>
      </c>
      <c r="K10" t="s">
        <v>49</v>
      </c>
      <c r="L10" t="s">
        <v>24</v>
      </c>
      <c r="M10" t="s">
        <v>374</v>
      </c>
      <c r="N10" t="s">
        <v>375</v>
      </c>
      <c r="O10" t="s">
        <v>384</v>
      </c>
      <c r="P10">
        <v>3325.2346440000001</v>
      </c>
      <c r="Q10">
        <v>253721.24556700001</v>
      </c>
      <c r="R10">
        <f t="shared" si="0"/>
        <v>5.8246383279843892</v>
      </c>
      <c r="S10" t="s">
        <v>241</v>
      </c>
    </row>
    <row r="11" spans="1:19" x14ac:dyDescent="0.25">
      <c r="A11">
        <v>10</v>
      </c>
      <c r="B11" t="s">
        <v>18</v>
      </c>
      <c r="C11" t="s">
        <v>19</v>
      </c>
      <c r="D11">
        <v>2</v>
      </c>
      <c r="E11" t="s">
        <v>20</v>
      </c>
      <c r="F11">
        <v>27</v>
      </c>
      <c r="G11" t="s">
        <v>21</v>
      </c>
      <c r="H11">
        <v>5</v>
      </c>
      <c r="I11" t="s">
        <v>29</v>
      </c>
      <c r="J11" t="s">
        <v>38</v>
      </c>
      <c r="K11" t="s">
        <v>51</v>
      </c>
      <c r="L11" t="s">
        <v>24</v>
      </c>
      <c r="M11" t="s">
        <v>374</v>
      </c>
      <c r="N11" t="s">
        <v>375</v>
      </c>
      <c r="O11" t="s">
        <v>385</v>
      </c>
      <c r="P11">
        <v>6871.7080619999997</v>
      </c>
      <c r="Q11">
        <v>1586292.683764</v>
      </c>
      <c r="R11">
        <f t="shared" si="0"/>
        <v>36.416269140587694</v>
      </c>
      <c r="S11" t="s">
        <v>241</v>
      </c>
    </row>
    <row r="12" spans="1:19" x14ac:dyDescent="0.25">
      <c r="A12">
        <v>11</v>
      </c>
      <c r="B12" t="s">
        <v>18</v>
      </c>
      <c r="C12" t="s">
        <v>19</v>
      </c>
      <c r="D12">
        <v>2</v>
      </c>
      <c r="E12" t="s">
        <v>20</v>
      </c>
      <c r="F12">
        <v>27</v>
      </c>
      <c r="G12" t="s">
        <v>21</v>
      </c>
      <c r="H12">
        <v>5</v>
      </c>
      <c r="I12" t="s">
        <v>38</v>
      </c>
      <c r="J12" t="s">
        <v>22</v>
      </c>
      <c r="K12" t="s">
        <v>53</v>
      </c>
      <c r="L12" t="s">
        <v>24</v>
      </c>
      <c r="M12" t="s">
        <v>374</v>
      </c>
      <c r="N12" t="s">
        <v>375</v>
      </c>
      <c r="O12" t="s">
        <v>386</v>
      </c>
      <c r="P12">
        <v>5554.341907</v>
      </c>
      <c r="Q12">
        <v>1663685.12139</v>
      </c>
      <c r="R12">
        <f t="shared" si="0"/>
        <v>38.192955036501374</v>
      </c>
      <c r="S12" t="s">
        <v>241</v>
      </c>
    </row>
    <row r="13" spans="1:19" x14ac:dyDescent="0.25">
      <c r="A13">
        <v>12</v>
      </c>
      <c r="B13" t="s">
        <v>18</v>
      </c>
      <c r="C13" t="s">
        <v>19</v>
      </c>
      <c r="D13">
        <v>2</v>
      </c>
      <c r="E13" t="s">
        <v>20</v>
      </c>
      <c r="F13">
        <v>27</v>
      </c>
      <c r="G13" t="s">
        <v>21</v>
      </c>
      <c r="H13">
        <v>5</v>
      </c>
      <c r="I13" t="s">
        <v>38</v>
      </c>
      <c r="J13" t="s">
        <v>34</v>
      </c>
      <c r="K13" t="s">
        <v>55</v>
      </c>
      <c r="L13" t="s">
        <v>24</v>
      </c>
      <c r="M13" t="s">
        <v>374</v>
      </c>
      <c r="N13" t="s">
        <v>375</v>
      </c>
      <c r="O13" t="s">
        <v>387</v>
      </c>
      <c r="P13">
        <v>7425.9808190000003</v>
      </c>
      <c r="Q13">
        <v>1423096.7643319999</v>
      </c>
      <c r="R13">
        <f t="shared" si="0"/>
        <v>32.669806343709823</v>
      </c>
      <c r="S13" t="s">
        <v>241</v>
      </c>
    </row>
    <row r="14" spans="1:19" x14ac:dyDescent="0.25">
      <c r="A14">
        <v>13</v>
      </c>
      <c r="B14" t="s">
        <v>18</v>
      </c>
      <c r="C14" t="s">
        <v>19</v>
      </c>
      <c r="D14">
        <v>2</v>
      </c>
      <c r="E14" t="s">
        <v>20</v>
      </c>
      <c r="F14">
        <v>27</v>
      </c>
      <c r="G14" t="s">
        <v>21</v>
      </c>
      <c r="H14">
        <v>5</v>
      </c>
      <c r="I14" t="s">
        <v>38</v>
      </c>
      <c r="J14" t="s">
        <v>29</v>
      </c>
      <c r="K14" t="s">
        <v>57</v>
      </c>
      <c r="L14" t="s">
        <v>24</v>
      </c>
      <c r="M14" t="s">
        <v>374</v>
      </c>
      <c r="N14" t="s">
        <v>375</v>
      </c>
      <c r="O14" t="s">
        <v>388</v>
      </c>
      <c r="P14">
        <v>6828.0364049999998</v>
      </c>
      <c r="Q14">
        <v>1643517.288289</v>
      </c>
      <c r="R14">
        <f t="shared" si="0"/>
        <v>37.729965295890729</v>
      </c>
      <c r="S14" t="s">
        <v>241</v>
      </c>
    </row>
    <row r="15" spans="1:19" x14ac:dyDescent="0.25">
      <c r="A15">
        <v>14</v>
      </c>
      <c r="B15" t="s">
        <v>18</v>
      </c>
      <c r="C15" t="s">
        <v>19</v>
      </c>
      <c r="D15">
        <v>2</v>
      </c>
      <c r="E15" t="s">
        <v>20</v>
      </c>
      <c r="F15">
        <v>27</v>
      </c>
      <c r="G15" t="s">
        <v>21</v>
      </c>
      <c r="H15">
        <v>5</v>
      </c>
      <c r="I15" t="s">
        <v>38</v>
      </c>
      <c r="J15" t="s">
        <v>38</v>
      </c>
      <c r="K15" t="s">
        <v>59</v>
      </c>
      <c r="L15" t="s">
        <v>24</v>
      </c>
      <c r="M15" t="s">
        <v>374</v>
      </c>
      <c r="N15" t="s">
        <v>375</v>
      </c>
      <c r="O15" t="s">
        <v>389</v>
      </c>
      <c r="P15">
        <v>8380.1023789999999</v>
      </c>
      <c r="Q15">
        <v>1380852.5121619999</v>
      </c>
      <c r="R15">
        <f t="shared" si="0"/>
        <v>31.70001175762167</v>
      </c>
      <c r="S15" t="s">
        <v>241</v>
      </c>
    </row>
    <row r="16" spans="1:19" x14ac:dyDescent="0.25">
      <c r="A16">
        <v>15</v>
      </c>
      <c r="B16" t="s">
        <v>18</v>
      </c>
      <c r="C16" t="s">
        <v>19</v>
      </c>
      <c r="D16">
        <v>2</v>
      </c>
      <c r="E16" t="s">
        <v>20</v>
      </c>
      <c r="F16">
        <v>27</v>
      </c>
      <c r="G16" t="s">
        <v>21</v>
      </c>
      <c r="H16">
        <v>6</v>
      </c>
      <c r="I16" t="s">
        <v>22</v>
      </c>
      <c r="J16" t="s">
        <v>22</v>
      </c>
      <c r="K16" t="s">
        <v>23</v>
      </c>
      <c r="L16" t="s">
        <v>24</v>
      </c>
      <c r="M16" t="s">
        <v>374</v>
      </c>
      <c r="N16" t="s">
        <v>390</v>
      </c>
      <c r="O16" t="s">
        <v>391</v>
      </c>
      <c r="P16">
        <v>2729.3308139999999</v>
      </c>
      <c r="Q16">
        <v>304169.97740700003</v>
      </c>
      <c r="R16">
        <f t="shared" si="0"/>
        <v>6.9827818504820947</v>
      </c>
      <c r="S16" t="s">
        <v>241</v>
      </c>
    </row>
    <row r="17" spans="1:19" x14ac:dyDescent="0.25">
      <c r="A17">
        <v>16</v>
      </c>
      <c r="B17" t="s">
        <v>18</v>
      </c>
      <c r="C17" t="s">
        <v>19</v>
      </c>
      <c r="D17">
        <v>2</v>
      </c>
      <c r="E17" t="s">
        <v>20</v>
      </c>
      <c r="F17">
        <v>27</v>
      </c>
      <c r="G17" t="s">
        <v>21</v>
      </c>
      <c r="H17">
        <v>6</v>
      </c>
      <c r="I17" t="s">
        <v>22</v>
      </c>
      <c r="J17" t="s">
        <v>29</v>
      </c>
      <c r="K17" t="s">
        <v>30</v>
      </c>
      <c r="L17" t="s">
        <v>24</v>
      </c>
      <c r="M17" t="s">
        <v>374</v>
      </c>
      <c r="N17" t="s">
        <v>390</v>
      </c>
      <c r="O17" t="s">
        <v>392</v>
      </c>
      <c r="P17">
        <v>5261.2863470000002</v>
      </c>
      <c r="Q17">
        <v>600456.593704</v>
      </c>
      <c r="R17">
        <f t="shared" si="0"/>
        <v>13.784586632323233</v>
      </c>
      <c r="S17" t="s">
        <v>241</v>
      </c>
    </row>
    <row r="18" spans="1:19" x14ac:dyDescent="0.25">
      <c r="A18">
        <v>17</v>
      </c>
      <c r="B18" t="s">
        <v>18</v>
      </c>
      <c r="C18" t="s">
        <v>19</v>
      </c>
      <c r="D18">
        <v>2</v>
      </c>
      <c r="E18" t="s">
        <v>20</v>
      </c>
      <c r="F18">
        <v>27</v>
      </c>
      <c r="G18" t="s">
        <v>21</v>
      </c>
      <c r="H18">
        <v>6</v>
      </c>
      <c r="I18" t="s">
        <v>22</v>
      </c>
      <c r="J18" t="s">
        <v>38</v>
      </c>
      <c r="K18" t="s">
        <v>39</v>
      </c>
      <c r="L18" t="s">
        <v>24</v>
      </c>
      <c r="M18" t="s">
        <v>374</v>
      </c>
      <c r="N18" t="s">
        <v>390</v>
      </c>
      <c r="O18" t="s">
        <v>393</v>
      </c>
      <c r="P18">
        <v>1255.4314919999999</v>
      </c>
      <c r="Q18">
        <v>52252.061515000001</v>
      </c>
      <c r="R18">
        <f t="shared" si="0"/>
        <v>1.1995422753673095</v>
      </c>
      <c r="S18" t="s">
        <v>241</v>
      </c>
    </row>
    <row r="19" spans="1:19" x14ac:dyDescent="0.25">
      <c r="A19">
        <v>18</v>
      </c>
      <c r="B19" t="s">
        <v>18</v>
      </c>
      <c r="C19" t="s">
        <v>19</v>
      </c>
      <c r="D19">
        <v>2</v>
      </c>
      <c r="E19" t="s">
        <v>20</v>
      </c>
      <c r="F19">
        <v>27</v>
      </c>
      <c r="G19" t="s">
        <v>21</v>
      </c>
      <c r="H19">
        <v>6</v>
      </c>
      <c r="I19" t="s">
        <v>34</v>
      </c>
      <c r="J19" t="s">
        <v>29</v>
      </c>
      <c r="K19" t="s">
        <v>69</v>
      </c>
      <c r="L19" t="s">
        <v>24</v>
      </c>
      <c r="M19" t="s">
        <v>374</v>
      </c>
      <c r="N19" t="s">
        <v>390</v>
      </c>
      <c r="O19" t="s">
        <v>394</v>
      </c>
      <c r="P19">
        <v>3330.65771</v>
      </c>
      <c r="Q19">
        <v>551371.10806200001</v>
      </c>
      <c r="R19">
        <f t="shared" si="0"/>
        <v>12.657738936225895</v>
      </c>
      <c r="S19" t="s">
        <v>241</v>
      </c>
    </row>
    <row r="20" spans="1:19" x14ac:dyDescent="0.25">
      <c r="A20">
        <v>19</v>
      </c>
      <c r="B20" t="s">
        <v>18</v>
      </c>
      <c r="C20" t="s">
        <v>19</v>
      </c>
      <c r="D20">
        <v>2</v>
      </c>
      <c r="E20" t="s">
        <v>20</v>
      </c>
      <c r="F20">
        <v>27</v>
      </c>
      <c r="G20" t="s">
        <v>21</v>
      </c>
      <c r="H20">
        <v>6</v>
      </c>
      <c r="I20" t="s">
        <v>34</v>
      </c>
      <c r="J20" t="s">
        <v>38</v>
      </c>
      <c r="K20" t="s">
        <v>43</v>
      </c>
      <c r="L20" t="s">
        <v>24</v>
      </c>
      <c r="M20" t="s">
        <v>374</v>
      </c>
      <c r="N20" t="s">
        <v>390</v>
      </c>
      <c r="O20" t="s">
        <v>395</v>
      </c>
      <c r="P20">
        <v>1537.25332</v>
      </c>
      <c r="Q20">
        <v>110531.60939</v>
      </c>
      <c r="R20">
        <f t="shared" si="0"/>
        <v>2.5374565975665746</v>
      </c>
      <c r="S20" t="s">
        <v>241</v>
      </c>
    </row>
    <row r="21" spans="1:19" x14ac:dyDescent="0.25">
      <c r="A21">
        <v>20</v>
      </c>
      <c r="B21" t="s">
        <v>18</v>
      </c>
      <c r="C21" t="s">
        <v>19</v>
      </c>
      <c r="D21">
        <v>2</v>
      </c>
      <c r="E21" t="s">
        <v>20</v>
      </c>
      <c r="F21">
        <v>27</v>
      </c>
      <c r="G21" t="s">
        <v>21</v>
      </c>
      <c r="H21">
        <v>6</v>
      </c>
      <c r="I21" t="s">
        <v>29</v>
      </c>
      <c r="J21" t="s">
        <v>22</v>
      </c>
      <c r="K21" t="s">
        <v>45</v>
      </c>
      <c r="L21" t="s">
        <v>24</v>
      </c>
      <c r="M21" t="s">
        <v>374</v>
      </c>
      <c r="N21" t="s">
        <v>390</v>
      </c>
      <c r="O21" t="s">
        <v>396</v>
      </c>
      <c r="P21">
        <v>5285.7687779999997</v>
      </c>
      <c r="Q21">
        <v>1746208.0298939999</v>
      </c>
      <c r="R21">
        <f t="shared" si="0"/>
        <v>40.087420337327821</v>
      </c>
      <c r="S21" t="s">
        <v>241</v>
      </c>
    </row>
    <row r="22" spans="1:19" x14ac:dyDescent="0.25">
      <c r="A22">
        <v>21</v>
      </c>
      <c r="B22" t="s">
        <v>18</v>
      </c>
      <c r="C22" t="s">
        <v>19</v>
      </c>
      <c r="D22">
        <v>2</v>
      </c>
      <c r="E22" t="s">
        <v>20</v>
      </c>
      <c r="F22">
        <v>27</v>
      </c>
      <c r="G22" t="s">
        <v>21</v>
      </c>
      <c r="H22">
        <v>6</v>
      </c>
      <c r="I22" t="s">
        <v>29</v>
      </c>
      <c r="J22" t="s">
        <v>34</v>
      </c>
      <c r="K22" t="s">
        <v>47</v>
      </c>
      <c r="L22" t="s">
        <v>24</v>
      </c>
      <c r="M22" t="s">
        <v>374</v>
      </c>
      <c r="N22" t="s">
        <v>390</v>
      </c>
      <c r="O22" t="s">
        <v>397</v>
      </c>
      <c r="P22">
        <v>7208.5927160000001</v>
      </c>
      <c r="Q22">
        <v>1430463.757828</v>
      </c>
      <c r="R22">
        <f t="shared" si="0"/>
        <v>32.838929243067035</v>
      </c>
      <c r="S22" t="s">
        <v>241</v>
      </c>
    </row>
    <row r="23" spans="1:19" x14ac:dyDescent="0.25">
      <c r="A23">
        <v>22</v>
      </c>
      <c r="B23" t="s">
        <v>18</v>
      </c>
      <c r="C23" t="s">
        <v>19</v>
      </c>
      <c r="D23">
        <v>2</v>
      </c>
      <c r="E23" t="s">
        <v>20</v>
      </c>
      <c r="F23">
        <v>27</v>
      </c>
      <c r="G23" t="s">
        <v>21</v>
      </c>
      <c r="H23">
        <v>6</v>
      </c>
      <c r="I23" t="s">
        <v>29</v>
      </c>
      <c r="J23" t="s">
        <v>29</v>
      </c>
      <c r="K23" t="s">
        <v>49</v>
      </c>
      <c r="L23" t="s">
        <v>24</v>
      </c>
      <c r="M23" t="s">
        <v>374</v>
      </c>
      <c r="N23" t="s">
        <v>390</v>
      </c>
      <c r="O23" t="s">
        <v>398</v>
      </c>
      <c r="P23">
        <v>6193.6826950000004</v>
      </c>
      <c r="Q23">
        <v>1668776.6645810001</v>
      </c>
      <c r="R23">
        <f t="shared" si="0"/>
        <v>38.309840784687786</v>
      </c>
      <c r="S23" t="s">
        <v>241</v>
      </c>
    </row>
    <row r="24" spans="1:19" x14ac:dyDescent="0.25">
      <c r="A24">
        <v>23</v>
      </c>
      <c r="B24" t="s">
        <v>18</v>
      </c>
      <c r="C24" t="s">
        <v>19</v>
      </c>
      <c r="D24">
        <v>2</v>
      </c>
      <c r="E24" t="s">
        <v>20</v>
      </c>
      <c r="F24">
        <v>27</v>
      </c>
      <c r="G24" t="s">
        <v>21</v>
      </c>
      <c r="H24">
        <v>6</v>
      </c>
      <c r="I24" t="s">
        <v>29</v>
      </c>
      <c r="J24" t="s">
        <v>38</v>
      </c>
      <c r="K24" t="s">
        <v>51</v>
      </c>
      <c r="L24" t="s">
        <v>24</v>
      </c>
      <c r="M24" t="s">
        <v>374</v>
      </c>
      <c r="N24" t="s">
        <v>390</v>
      </c>
      <c r="O24" t="s">
        <v>399</v>
      </c>
      <c r="P24">
        <v>8908.4529949999996</v>
      </c>
      <c r="Q24">
        <v>1335427.061919</v>
      </c>
      <c r="R24">
        <f t="shared" si="0"/>
        <v>30.657186912741047</v>
      </c>
      <c r="S24" t="s">
        <v>241</v>
      </c>
    </row>
    <row r="25" spans="1:19" x14ac:dyDescent="0.25">
      <c r="A25">
        <v>24</v>
      </c>
      <c r="B25" t="s">
        <v>18</v>
      </c>
      <c r="C25" t="s">
        <v>19</v>
      </c>
      <c r="D25">
        <v>2</v>
      </c>
      <c r="E25" t="s">
        <v>20</v>
      </c>
      <c r="F25">
        <v>27</v>
      </c>
      <c r="G25" t="s">
        <v>21</v>
      </c>
      <c r="H25">
        <v>6</v>
      </c>
      <c r="I25" t="s">
        <v>38</v>
      </c>
      <c r="J25" t="s">
        <v>22</v>
      </c>
      <c r="K25" t="s">
        <v>53</v>
      </c>
      <c r="L25" t="s">
        <v>24</v>
      </c>
      <c r="M25" t="s">
        <v>374</v>
      </c>
      <c r="N25" t="s">
        <v>390</v>
      </c>
      <c r="O25" t="s">
        <v>400</v>
      </c>
      <c r="P25">
        <v>5293.464798</v>
      </c>
      <c r="Q25">
        <v>1751292.038679</v>
      </c>
      <c r="R25">
        <f t="shared" si="0"/>
        <v>40.204133119352619</v>
      </c>
      <c r="S25" t="s">
        <v>241</v>
      </c>
    </row>
    <row r="26" spans="1:19" x14ac:dyDescent="0.25">
      <c r="A26">
        <v>25</v>
      </c>
      <c r="B26" t="s">
        <v>18</v>
      </c>
      <c r="C26" t="s">
        <v>19</v>
      </c>
      <c r="D26">
        <v>2</v>
      </c>
      <c r="E26" t="s">
        <v>20</v>
      </c>
      <c r="F26">
        <v>27</v>
      </c>
      <c r="G26" t="s">
        <v>21</v>
      </c>
      <c r="H26">
        <v>6</v>
      </c>
      <c r="I26" t="s">
        <v>38</v>
      </c>
      <c r="J26" t="s">
        <v>34</v>
      </c>
      <c r="K26" t="s">
        <v>55</v>
      </c>
      <c r="L26" t="s">
        <v>24</v>
      </c>
      <c r="M26" t="s">
        <v>374</v>
      </c>
      <c r="N26" t="s">
        <v>390</v>
      </c>
      <c r="O26" t="s">
        <v>401</v>
      </c>
      <c r="P26">
        <v>4187.2514339999998</v>
      </c>
      <c r="Q26">
        <v>1103385.8381030001</v>
      </c>
      <c r="R26">
        <f t="shared" si="0"/>
        <v>25.330253399977046</v>
      </c>
      <c r="S26" t="s">
        <v>241</v>
      </c>
    </row>
    <row r="27" spans="1:19" x14ac:dyDescent="0.25">
      <c r="A27">
        <v>26</v>
      </c>
      <c r="B27" t="s">
        <v>18</v>
      </c>
      <c r="C27" t="s">
        <v>19</v>
      </c>
      <c r="D27">
        <v>2</v>
      </c>
      <c r="E27" t="s">
        <v>20</v>
      </c>
      <c r="F27">
        <v>27</v>
      </c>
      <c r="G27" t="s">
        <v>21</v>
      </c>
      <c r="H27">
        <v>6</v>
      </c>
      <c r="I27" t="s">
        <v>38</v>
      </c>
      <c r="J27" t="s">
        <v>29</v>
      </c>
      <c r="K27" t="s">
        <v>57</v>
      </c>
      <c r="L27" t="s">
        <v>24</v>
      </c>
      <c r="M27" t="s">
        <v>374</v>
      </c>
      <c r="N27" t="s">
        <v>390</v>
      </c>
      <c r="O27" t="s">
        <v>402</v>
      </c>
      <c r="P27">
        <v>5830.3766889999997</v>
      </c>
      <c r="Q27">
        <v>1586452.7253950001</v>
      </c>
      <c r="R27">
        <f t="shared" si="0"/>
        <v>36.419943190886137</v>
      </c>
      <c r="S27" t="s">
        <v>241</v>
      </c>
    </row>
    <row r="28" spans="1:19" x14ac:dyDescent="0.25">
      <c r="A28">
        <v>27</v>
      </c>
      <c r="B28" t="s">
        <v>18</v>
      </c>
      <c r="C28" t="s">
        <v>19</v>
      </c>
      <c r="D28">
        <v>2</v>
      </c>
      <c r="E28" t="s">
        <v>20</v>
      </c>
      <c r="F28">
        <v>27</v>
      </c>
      <c r="G28" t="s">
        <v>21</v>
      </c>
      <c r="H28">
        <v>6</v>
      </c>
      <c r="I28" t="s">
        <v>38</v>
      </c>
      <c r="J28" t="s">
        <v>38</v>
      </c>
      <c r="K28" t="s">
        <v>59</v>
      </c>
      <c r="L28" t="s">
        <v>24</v>
      </c>
      <c r="M28" t="s">
        <v>374</v>
      </c>
      <c r="N28" t="s">
        <v>390</v>
      </c>
      <c r="O28" t="s">
        <v>403</v>
      </c>
      <c r="P28">
        <v>3493.052189</v>
      </c>
      <c r="Q28">
        <v>671889.80989899999</v>
      </c>
      <c r="R28">
        <f t="shared" si="0"/>
        <v>15.424467628535353</v>
      </c>
      <c r="S28" t="s">
        <v>241</v>
      </c>
    </row>
    <row r="29" spans="1:19" x14ac:dyDescent="0.25">
      <c r="A29">
        <v>28</v>
      </c>
      <c r="B29" t="s">
        <v>18</v>
      </c>
      <c r="C29" t="s">
        <v>19</v>
      </c>
      <c r="D29">
        <v>2</v>
      </c>
      <c r="E29" t="s">
        <v>20</v>
      </c>
      <c r="F29">
        <v>27</v>
      </c>
      <c r="G29" t="s">
        <v>21</v>
      </c>
      <c r="H29">
        <v>7</v>
      </c>
      <c r="I29" t="s">
        <v>22</v>
      </c>
      <c r="J29" t="s">
        <v>22</v>
      </c>
      <c r="K29" t="s">
        <v>23</v>
      </c>
      <c r="L29" t="s">
        <v>24</v>
      </c>
      <c r="M29" t="s">
        <v>374</v>
      </c>
      <c r="N29" t="s">
        <v>404</v>
      </c>
      <c r="O29" t="s">
        <v>405</v>
      </c>
      <c r="P29">
        <v>7069.3574239999998</v>
      </c>
      <c r="Q29">
        <v>1393512.970803</v>
      </c>
      <c r="R29">
        <f t="shared" si="0"/>
        <v>31.990655895385675</v>
      </c>
      <c r="S29" t="s">
        <v>241</v>
      </c>
    </row>
    <row r="30" spans="1:19" x14ac:dyDescent="0.25">
      <c r="A30">
        <v>29</v>
      </c>
      <c r="B30" t="s">
        <v>18</v>
      </c>
      <c r="C30" t="s">
        <v>19</v>
      </c>
      <c r="D30">
        <v>2</v>
      </c>
      <c r="E30" t="s">
        <v>20</v>
      </c>
      <c r="F30">
        <v>27</v>
      </c>
      <c r="G30" t="s">
        <v>21</v>
      </c>
      <c r="H30">
        <v>7</v>
      </c>
      <c r="I30" t="s">
        <v>22</v>
      </c>
      <c r="J30" t="s">
        <v>34</v>
      </c>
      <c r="K30" t="s">
        <v>35</v>
      </c>
      <c r="L30" t="s">
        <v>24</v>
      </c>
      <c r="M30" t="s">
        <v>374</v>
      </c>
      <c r="N30" t="s">
        <v>404</v>
      </c>
      <c r="O30" t="s">
        <v>406</v>
      </c>
      <c r="P30">
        <v>5288.7237340000001</v>
      </c>
      <c r="Q30">
        <v>1748152.5620800001</v>
      </c>
      <c r="R30">
        <f t="shared" si="0"/>
        <v>40.132060653810839</v>
      </c>
      <c r="S30" t="s">
        <v>241</v>
      </c>
    </row>
    <row r="31" spans="1:19" x14ac:dyDescent="0.25">
      <c r="A31">
        <v>30</v>
      </c>
      <c r="B31" t="s">
        <v>18</v>
      </c>
      <c r="C31" t="s">
        <v>19</v>
      </c>
      <c r="D31">
        <v>2</v>
      </c>
      <c r="E31" t="s">
        <v>20</v>
      </c>
      <c r="F31">
        <v>27</v>
      </c>
      <c r="G31" t="s">
        <v>21</v>
      </c>
      <c r="H31">
        <v>7</v>
      </c>
      <c r="I31" t="s">
        <v>22</v>
      </c>
      <c r="J31" t="s">
        <v>29</v>
      </c>
      <c r="K31" t="s">
        <v>30</v>
      </c>
      <c r="L31" t="s">
        <v>24</v>
      </c>
      <c r="M31" t="s">
        <v>374</v>
      </c>
      <c r="N31" t="s">
        <v>404</v>
      </c>
      <c r="O31" t="s">
        <v>407</v>
      </c>
      <c r="P31">
        <v>8652.0390530000004</v>
      </c>
      <c r="Q31">
        <v>1286104.1074010001</v>
      </c>
      <c r="R31">
        <f t="shared" si="0"/>
        <v>29.524887681382005</v>
      </c>
      <c r="S31" t="s">
        <v>241</v>
      </c>
    </row>
    <row r="32" spans="1:19" x14ac:dyDescent="0.25">
      <c r="A32">
        <v>31</v>
      </c>
      <c r="B32" t="s">
        <v>18</v>
      </c>
      <c r="C32" t="s">
        <v>19</v>
      </c>
      <c r="D32">
        <v>2</v>
      </c>
      <c r="E32" t="s">
        <v>20</v>
      </c>
      <c r="F32">
        <v>27</v>
      </c>
      <c r="G32" t="s">
        <v>21</v>
      </c>
      <c r="H32">
        <v>7</v>
      </c>
      <c r="I32" t="s">
        <v>22</v>
      </c>
      <c r="J32" t="s">
        <v>38</v>
      </c>
      <c r="K32" t="s">
        <v>39</v>
      </c>
      <c r="L32" t="s">
        <v>24</v>
      </c>
      <c r="M32" t="s">
        <v>374</v>
      </c>
      <c r="N32" t="s">
        <v>404</v>
      </c>
      <c r="O32" t="s">
        <v>408</v>
      </c>
      <c r="P32">
        <v>5499.708275</v>
      </c>
      <c r="Q32">
        <v>1562842.0627659999</v>
      </c>
      <c r="R32">
        <f t="shared" si="0"/>
        <v>35.877916959733696</v>
      </c>
      <c r="S32" t="s">
        <v>241</v>
      </c>
    </row>
    <row r="33" spans="1:19" x14ac:dyDescent="0.25">
      <c r="A33">
        <v>32</v>
      </c>
      <c r="B33" t="s">
        <v>18</v>
      </c>
      <c r="C33" t="s">
        <v>19</v>
      </c>
      <c r="D33">
        <v>2</v>
      </c>
      <c r="E33" t="s">
        <v>20</v>
      </c>
      <c r="F33">
        <v>27</v>
      </c>
      <c r="G33" t="s">
        <v>21</v>
      </c>
      <c r="H33">
        <v>7</v>
      </c>
      <c r="I33" t="s">
        <v>34</v>
      </c>
      <c r="J33" t="s">
        <v>22</v>
      </c>
      <c r="K33" t="s">
        <v>66</v>
      </c>
      <c r="L33" t="s">
        <v>24</v>
      </c>
      <c r="M33" t="s">
        <v>374</v>
      </c>
      <c r="N33" t="s">
        <v>404</v>
      </c>
      <c r="O33" t="s">
        <v>409</v>
      </c>
      <c r="P33">
        <v>3867.3205090000001</v>
      </c>
      <c r="Q33">
        <v>894292.88550900004</v>
      </c>
      <c r="R33">
        <f t="shared" si="0"/>
        <v>20.530139704063362</v>
      </c>
      <c r="S33" t="s">
        <v>241</v>
      </c>
    </row>
    <row r="34" spans="1:19" x14ac:dyDescent="0.25">
      <c r="A34">
        <v>33</v>
      </c>
      <c r="B34" t="s">
        <v>18</v>
      </c>
      <c r="C34" t="s">
        <v>19</v>
      </c>
      <c r="D34">
        <v>2</v>
      </c>
      <c r="E34" t="s">
        <v>20</v>
      </c>
      <c r="F34">
        <v>27</v>
      </c>
      <c r="G34" t="s">
        <v>21</v>
      </c>
      <c r="H34">
        <v>7</v>
      </c>
      <c r="I34" t="s">
        <v>34</v>
      </c>
      <c r="J34" t="s">
        <v>29</v>
      </c>
      <c r="K34" t="s">
        <v>69</v>
      </c>
      <c r="L34" t="s">
        <v>24</v>
      </c>
      <c r="M34" t="s">
        <v>374</v>
      </c>
      <c r="N34" t="s">
        <v>404</v>
      </c>
      <c r="O34" t="s">
        <v>410</v>
      </c>
      <c r="P34">
        <v>3127.8564820000001</v>
      </c>
      <c r="Q34">
        <v>520258.99559100001</v>
      </c>
      <c r="R34">
        <f t="shared" si="0"/>
        <v>11.943503112741046</v>
      </c>
      <c r="S34" t="s">
        <v>241</v>
      </c>
    </row>
    <row r="35" spans="1:19" x14ac:dyDescent="0.25">
      <c r="A35">
        <v>34</v>
      </c>
      <c r="B35" t="s">
        <v>18</v>
      </c>
      <c r="C35" t="s">
        <v>19</v>
      </c>
      <c r="D35">
        <v>2</v>
      </c>
      <c r="E35" t="s">
        <v>20</v>
      </c>
      <c r="F35">
        <v>27</v>
      </c>
      <c r="G35" t="s">
        <v>21</v>
      </c>
      <c r="H35">
        <v>7</v>
      </c>
      <c r="I35" t="s">
        <v>29</v>
      </c>
      <c r="J35" t="s">
        <v>22</v>
      </c>
      <c r="K35" t="s">
        <v>45</v>
      </c>
      <c r="L35" t="s">
        <v>24</v>
      </c>
      <c r="M35" t="s">
        <v>374</v>
      </c>
      <c r="N35" t="s">
        <v>404</v>
      </c>
      <c r="O35" t="s">
        <v>411</v>
      </c>
      <c r="P35">
        <v>5289.5651799999996</v>
      </c>
      <c r="Q35">
        <v>1748707.196399</v>
      </c>
      <c r="R35">
        <f t="shared" si="0"/>
        <v>40.144793305762164</v>
      </c>
      <c r="S35" t="s">
        <v>241</v>
      </c>
    </row>
    <row r="36" spans="1:19" x14ac:dyDescent="0.25">
      <c r="A36">
        <v>35</v>
      </c>
      <c r="B36" t="s">
        <v>18</v>
      </c>
      <c r="C36" t="s">
        <v>19</v>
      </c>
      <c r="D36">
        <v>2</v>
      </c>
      <c r="E36" t="s">
        <v>20</v>
      </c>
      <c r="F36">
        <v>27</v>
      </c>
      <c r="G36" t="s">
        <v>21</v>
      </c>
      <c r="H36">
        <v>7</v>
      </c>
      <c r="I36" t="s">
        <v>29</v>
      </c>
      <c r="J36" t="s">
        <v>34</v>
      </c>
      <c r="K36" t="s">
        <v>47</v>
      </c>
      <c r="L36" t="s">
        <v>24</v>
      </c>
      <c r="M36" t="s">
        <v>374</v>
      </c>
      <c r="N36" t="s">
        <v>404</v>
      </c>
      <c r="O36" t="s">
        <v>412</v>
      </c>
      <c r="P36">
        <v>3617.43597</v>
      </c>
      <c r="Q36">
        <v>725992.36799599999</v>
      </c>
      <c r="R36">
        <f t="shared" si="0"/>
        <v>16.666491459963268</v>
      </c>
      <c r="S36" t="s">
        <v>241</v>
      </c>
    </row>
    <row r="37" spans="1:19" x14ac:dyDescent="0.25">
      <c r="A37">
        <v>36</v>
      </c>
      <c r="B37" t="s">
        <v>18</v>
      </c>
      <c r="C37" t="s">
        <v>19</v>
      </c>
      <c r="D37">
        <v>2</v>
      </c>
      <c r="E37" t="s">
        <v>20</v>
      </c>
      <c r="F37">
        <v>27</v>
      </c>
      <c r="G37" t="s">
        <v>21</v>
      </c>
      <c r="H37">
        <v>7</v>
      </c>
      <c r="I37" t="s">
        <v>29</v>
      </c>
      <c r="J37" t="s">
        <v>29</v>
      </c>
      <c r="K37" t="s">
        <v>49</v>
      </c>
      <c r="L37" t="s">
        <v>24</v>
      </c>
      <c r="M37" t="s">
        <v>374</v>
      </c>
      <c r="N37" t="s">
        <v>404</v>
      </c>
      <c r="O37" t="s">
        <v>413</v>
      </c>
      <c r="P37">
        <v>4763.5282960000004</v>
      </c>
      <c r="Q37">
        <v>1504252.964164</v>
      </c>
      <c r="R37">
        <f t="shared" si="0"/>
        <v>34.53289633067034</v>
      </c>
      <c r="S37" t="s">
        <v>241</v>
      </c>
    </row>
    <row r="38" spans="1:19" x14ac:dyDescent="0.25">
      <c r="A38">
        <v>37</v>
      </c>
      <c r="B38" t="s">
        <v>18</v>
      </c>
      <c r="C38" t="s">
        <v>19</v>
      </c>
      <c r="D38">
        <v>2</v>
      </c>
      <c r="E38" t="s">
        <v>20</v>
      </c>
      <c r="F38">
        <v>27</v>
      </c>
      <c r="G38" t="s">
        <v>21</v>
      </c>
      <c r="H38">
        <v>7</v>
      </c>
      <c r="I38" t="s">
        <v>29</v>
      </c>
      <c r="J38" t="s">
        <v>38</v>
      </c>
      <c r="K38" t="s">
        <v>51</v>
      </c>
      <c r="L38" t="s">
        <v>24</v>
      </c>
      <c r="M38" t="s">
        <v>374</v>
      </c>
      <c r="N38" t="s">
        <v>404</v>
      </c>
      <c r="O38" t="s">
        <v>414</v>
      </c>
      <c r="P38">
        <v>2755.4340739999998</v>
      </c>
      <c r="Q38">
        <v>389488.86714500003</v>
      </c>
      <c r="R38">
        <f t="shared" si="0"/>
        <v>8.941434048324151</v>
      </c>
      <c r="S38" t="s">
        <v>241</v>
      </c>
    </row>
    <row r="39" spans="1:19" x14ac:dyDescent="0.25">
      <c r="A39">
        <v>38</v>
      </c>
      <c r="B39" t="s">
        <v>18</v>
      </c>
      <c r="C39" t="s">
        <v>19</v>
      </c>
      <c r="D39">
        <v>2</v>
      </c>
      <c r="E39" t="s">
        <v>20</v>
      </c>
      <c r="F39">
        <v>27</v>
      </c>
      <c r="G39" t="s">
        <v>21</v>
      </c>
      <c r="H39">
        <v>8</v>
      </c>
      <c r="I39" t="s">
        <v>22</v>
      </c>
      <c r="J39" t="s">
        <v>22</v>
      </c>
      <c r="K39" t="s">
        <v>23</v>
      </c>
      <c r="L39" t="s">
        <v>24</v>
      </c>
      <c r="M39" t="s">
        <v>374</v>
      </c>
      <c r="N39" t="s">
        <v>415</v>
      </c>
      <c r="O39" t="s">
        <v>416</v>
      </c>
      <c r="P39">
        <v>5072.7541330000004</v>
      </c>
      <c r="Q39">
        <v>1685294.53119</v>
      </c>
      <c r="R39">
        <f t="shared" si="0"/>
        <v>38.689038824380162</v>
      </c>
      <c r="S39" t="s">
        <v>241</v>
      </c>
    </row>
    <row r="40" spans="1:19" x14ac:dyDescent="0.25">
      <c r="A40">
        <v>39</v>
      </c>
      <c r="B40" t="s">
        <v>18</v>
      </c>
      <c r="C40" t="s">
        <v>19</v>
      </c>
      <c r="D40">
        <v>2</v>
      </c>
      <c r="E40" t="s">
        <v>20</v>
      </c>
      <c r="F40">
        <v>27</v>
      </c>
      <c r="G40" t="s">
        <v>21</v>
      </c>
      <c r="H40">
        <v>8</v>
      </c>
      <c r="I40" t="s">
        <v>22</v>
      </c>
      <c r="J40" t="s">
        <v>34</v>
      </c>
      <c r="K40" t="s">
        <v>35</v>
      </c>
      <c r="L40" t="s">
        <v>24</v>
      </c>
      <c r="M40" t="s">
        <v>374</v>
      </c>
      <c r="N40" t="s">
        <v>415</v>
      </c>
      <c r="O40" t="s">
        <v>417</v>
      </c>
      <c r="P40">
        <v>4986.6459949999999</v>
      </c>
      <c r="Q40">
        <v>1628741.422675</v>
      </c>
      <c r="R40">
        <f t="shared" si="0"/>
        <v>37.390758096303948</v>
      </c>
      <c r="S40" t="s">
        <v>241</v>
      </c>
    </row>
    <row r="41" spans="1:19" x14ac:dyDescent="0.25">
      <c r="A41">
        <v>40</v>
      </c>
      <c r="B41" t="s">
        <v>18</v>
      </c>
      <c r="C41" t="s">
        <v>19</v>
      </c>
      <c r="D41">
        <v>2</v>
      </c>
      <c r="E41" t="s">
        <v>20</v>
      </c>
      <c r="F41">
        <v>27</v>
      </c>
      <c r="G41" t="s">
        <v>21</v>
      </c>
      <c r="H41">
        <v>8</v>
      </c>
      <c r="I41" t="s">
        <v>22</v>
      </c>
      <c r="J41" t="s">
        <v>29</v>
      </c>
      <c r="K41" t="s">
        <v>30</v>
      </c>
      <c r="L41" t="s">
        <v>24</v>
      </c>
      <c r="M41" t="s">
        <v>374</v>
      </c>
      <c r="N41" t="s">
        <v>415</v>
      </c>
      <c r="O41" t="s">
        <v>418</v>
      </c>
      <c r="P41">
        <v>6582.1940919999997</v>
      </c>
      <c r="Q41">
        <v>1521990.471132</v>
      </c>
      <c r="R41">
        <f t="shared" si="0"/>
        <v>34.94009346033058</v>
      </c>
      <c r="S41" t="s">
        <v>241</v>
      </c>
    </row>
    <row r="42" spans="1:19" x14ac:dyDescent="0.25">
      <c r="A42">
        <v>41</v>
      </c>
      <c r="B42" t="s">
        <v>18</v>
      </c>
      <c r="C42" t="s">
        <v>19</v>
      </c>
      <c r="D42">
        <v>2</v>
      </c>
      <c r="E42" t="s">
        <v>20</v>
      </c>
      <c r="F42">
        <v>27</v>
      </c>
      <c r="G42" t="s">
        <v>21</v>
      </c>
      <c r="H42">
        <v>8</v>
      </c>
      <c r="I42" t="s">
        <v>22</v>
      </c>
      <c r="J42" t="s">
        <v>38</v>
      </c>
      <c r="K42" t="s">
        <v>39</v>
      </c>
      <c r="L42" t="s">
        <v>24</v>
      </c>
      <c r="M42" t="s">
        <v>374</v>
      </c>
      <c r="N42" t="s">
        <v>415</v>
      </c>
      <c r="O42" t="s">
        <v>419</v>
      </c>
      <c r="P42">
        <v>6815.3587859999998</v>
      </c>
      <c r="Q42">
        <v>1508895.3997170001</v>
      </c>
      <c r="R42">
        <f t="shared" si="0"/>
        <v>34.639471986157027</v>
      </c>
      <c r="S42" t="s">
        <v>241</v>
      </c>
    </row>
    <row r="43" spans="1:19" x14ac:dyDescent="0.25">
      <c r="A43">
        <v>42</v>
      </c>
      <c r="B43" t="s">
        <v>18</v>
      </c>
      <c r="C43" t="s">
        <v>19</v>
      </c>
      <c r="D43">
        <v>2</v>
      </c>
      <c r="E43" t="s">
        <v>20</v>
      </c>
      <c r="F43">
        <v>27</v>
      </c>
      <c r="G43" t="s">
        <v>21</v>
      </c>
      <c r="H43">
        <v>8</v>
      </c>
      <c r="I43" t="s">
        <v>34</v>
      </c>
      <c r="J43" t="s">
        <v>22</v>
      </c>
      <c r="K43" t="s">
        <v>66</v>
      </c>
      <c r="L43" t="s">
        <v>24</v>
      </c>
      <c r="M43" t="s">
        <v>374</v>
      </c>
      <c r="N43" t="s">
        <v>415</v>
      </c>
      <c r="O43" t="s">
        <v>420</v>
      </c>
      <c r="P43">
        <v>6138.4708140000002</v>
      </c>
      <c r="Q43">
        <v>1509676.068219</v>
      </c>
      <c r="R43">
        <f t="shared" si="0"/>
        <v>34.657393668939392</v>
      </c>
      <c r="S43" t="s">
        <v>241</v>
      </c>
    </row>
    <row r="44" spans="1:19" x14ac:dyDescent="0.25">
      <c r="A44">
        <v>43</v>
      </c>
      <c r="B44" t="s">
        <v>18</v>
      </c>
      <c r="C44" t="s">
        <v>19</v>
      </c>
      <c r="D44">
        <v>2</v>
      </c>
      <c r="E44" t="s">
        <v>20</v>
      </c>
      <c r="F44">
        <v>27</v>
      </c>
      <c r="G44" t="s">
        <v>21</v>
      </c>
      <c r="H44">
        <v>8</v>
      </c>
      <c r="I44" t="s">
        <v>34</v>
      </c>
      <c r="J44" t="s">
        <v>34</v>
      </c>
      <c r="K44" t="s">
        <v>41</v>
      </c>
      <c r="L44" t="s">
        <v>24</v>
      </c>
      <c r="M44" t="s">
        <v>374</v>
      </c>
      <c r="N44" t="s">
        <v>415</v>
      </c>
      <c r="O44" t="s">
        <v>421</v>
      </c>
      <c r="P44">
        <v>5256.8180480000001</v>
      </c>
      <c r="Q44">
        <v>1747473.7230799999</v>
      </c>
      <c r="R44">
        <f t="shared" si="0"/>
        <v>40.116476654729105</v>
      </c>
      <c r="S44" t="s">
        <v>241</v>
      </c>
    </row>
    <row r="45" spans="1:19" x14ac:dyDescent="0.25">
      <c r="A45">
        <v>44</v>
      </c>
      <c r="B45" t="s">
        <v>18</v>
      </c>
      <c r="C45" t="s">
        <v>19</v>
      </c>
      <c r="D45">
        <v>2</v>
      </c>
      <c r="E45" t="s">
        <v>20</v>
      </c>
      <c r="F45">
        <v>27</v>
      </c>
      <c r="G45" t="s">
        <v>21</v>
      </c>
      <c r="H45">
        <v>8</v>
      </c>
      <c r="I45" t="s">
        <v>34</v>
      </c>
      <c r="J45" t="s">
        <v>29</v>
      </c>
      <c r="K45" t="s">
        <v>69</v>
      </c>
      <c r="L45" t="s">
        <v>24</v>
      </c>
      <c r="M45" t="s">
        <v>374</v>
      </c>
      <c r="N45" t="s">
        <v>415</v>
      </c>
      <c r="O45" t="s">
        <v>422</v>
      </c>
      <c r="P45">
        <v>7600.8863879999999</v>
      </c>
      <c r="Q45">
        <v>1396653.2640110001</v>
      </c>
      <c r="R45">
        <f t="shared" si="0"/>
        <v>32.062747107690541</v>
      </c>
      <c r="S45" t="s">
        <v>241</v>
      </c>
    </row>
    <row r="46" spans="1:19" x14ac:dyDescent="0.25">
      <c r="A46">
        <v>45</v>
      </c>
      <c r="B46" t="s">
        <v>18</v>
      </c>
      <c r="C46" t="s">
        <v>19</v>
      </c>
      <c r="D46">
        <v>2</v>
      </c>
      <c r="E46" t="s">
        <v>20</v>
      </c>
      <c r="F46">
        <v>27</v>
      </c>
      <c r="G46" t="s">
        <v>21</v>
      </c>
      <c r="H46">
        <v>8</v>
      </c>
      <c r="I46" t="s">
        <v>34</v>
      </c>
      <c r="J46" t="s">
        <v>38</v>
      </c>
      <c r="K46" t="s">
        <v>43</v>
      </c>
      <c r="L46" t="s">
        <v>24</v>
      </c>
      <c r="M46" t="s">
        <v>374</v>
      </c>
      <c r="N46" t="s">
        <v>415</v>
      </c>
      <c r="O46" t="s">
        <v>423</v>
      </c>
      <c r="P46">
        <v>6239.1464470000001</v>
      </c>
      <c r="Q46">
        <v>1599801.1736989999</v>
      </c>
      <c r="R46">
        <f t="shared" si="0"/>
        <v>36.726381398048666</v>
      </c>
      <c r="S46" t="s">
        <v>241</v>
      </c>
    </row>
    <row r="47" spans="1:19" x14ac:dyDescent="0.25">
      <c r="A47">
        <v>46</v>
      </c>
      <c r="B47" t="s">
        <v>18</v>
      </c>
      <c r="C47" t="s">
        <v>19</v>
      </c>
      <c r="D47">
        <v>2</v>
      </c>
      <c r="E47" t="s">
        <v>20</v>
      </c>
      <c r="F47">
        <v>27</v>
      </c>
      <c r="G47" t="s">
        <v>21</v>
      </c>
      <c r="H47">
        <v>8</v>
      </c>
      <c r="I47" t="s">
        <v>29</v>
      </c>
      <c r="J47" t="s">
        <v>22</v>
      </c>
      <c r="K47" t="s">
        <v>45</v>
      </c>
      <c r="L47" t="s">
        <v>24</v>
      </c>
      <c r="M47" t="s">
        <v>374</v>
      </c>
      <c r="N47" t="s">
        <v>415</v>
      </c>
      <c r="O47" t="s">
        <v>424</v>
      </c>
      <c r="P47">
        <v>4834.4532399999998</v>
      </c>
      <c r="Q47">
        <v>1519620.5223960001</v>
      </c>
      <c r="R47">
        <f t="shared" si="0"/>
        <v>34.885686923691459</v>
      </c>
      <c r="S47" t="s">
        <v>241</v>
      </c>
    </row>
    <row r="48" spans="1:19" x14ac:dyDescent="0.25">
      <c r="A48">
        <v>47</v>
      </c>
      <c r="B48" t="s">
        <v>18</v>
      </c>
      <c r="C48" t="s">
        <v>19</v>
      </c>
      <c r="D48">
        <v>2</v>
      </c>
      <c r="E48" t="s">
        <v>20</v>
      </c>
      <c r="F48">
        <v>27</v>
      </c>
      <c r="G48" t="s">
        <v>21</v>
      </c>
      <c r="H48">
        <v>8</v>
      </c>
      <c r="I48" t="s">
        <v>29</v>
      </c>
      <c r="J48" t="s">
        <v>34</v>
      </c>
      <c r="K48" t="s">
        <v>47</v>
      </c>
      <c r="L48" t="s">
        <v>24</v>
      </c>
      <c r="M48" t="s">
        <v>374</v>
      </c>
      <c r="N48" t="s">
        <v>415</v>
      </c>
      <c r="O48" t="s">
        <v>425</v>
      </c>
      <c r="P48">
        <v>4943.1431149999999</v>
      </c>
      <c r="Q48">
        <v>1599097.9384949999</v>
      </c>
      <c r="R48">
        <f t="shared" si="0"/>
        <v>36.710237339187323</v>
      </c>
      <c r="S48" t="s">
        <v>241</v>
      </c>
    </row>
    <row r="49" spans="1:19" x14ac:dyDescent="0.25">
      <c r="A49">
        <v>48</v>
      </c>
      <c r="B49" t="s">
        <v>18</v>
      </c>
      <c r="C49" t="s">
        <v>19</v>
      </c>
      <c r="D49">
        <v>2</v>
      </c>
      <c r="E49" t="s">
        <v>20</v>
      </c>
      <c r="F49">
        <v>27</v>
      </c>
      <c r="G49" t="s">
        <v>21</v>
      </c>
      <c r="H49">
        <v>8</v>
      </c>
      <c r="I49" t="s">
        <v>29</v>
      </c>
      <c r="J49" t="s">
        <v>29</v>
      </c>
      <c r="K49" t="s">
        <v>49</v>
      </c>
      <c r="L49" t="s">
        <v>24</v>
      </c>
      <c r="M49" t="s">
        <v>374</v>
      </c>
      <c r="N49" t="s">
        <v>415</v>
      </c>
      <c r="O49" t="s">
        <v>426</v>
      </c>
      <c r="P49">
        <v>4452.7365259999997</v>
      </c>
      <c r="Q49">
        <v>1168661.358005</v>
      </c>
      <c r="R49">
        <f t="shared" si="0"/>
        <v>26.828773140610654</v>
      </c>
      <c r="S49" t="s">
        <v>241</v>
      </c>
    </row>
    <row r="50" spans="1:19" x14ac:dyDescent="0.25">
      <c r="A50">
        <v>49</v>
      </c>
      <c r="B50" t="s">
        <v>18</v>
      </c>
      <c r="C50" t="s">
        <v>19</v>
      </c>
      <c r="D50">
        <v>2</v>
      </c>
      <c r="E50" t="s">
        <v>20</v>
      </c>
      <c r="F50">
        <v>27</v>
      </c>
      <c r="G50" t="s">
        <v>21</v>
      </c>
      <c r="H50">
        <v>8</v>
      </c>
      <c r="I50" t="s">
        <v>29</v>
      </c>
      <c r="J50" t="s">
        <v>38</v>
      </c>
      <c r="K50" t="s">
        <v>51</v>
      </c>
      <c r="L50" t="s">
        <v>24</v>
      </c>
      <c r="M50" t="s">
        <v>374</v>
      </c>
      <c r="N50" t="s">
        <v>415</v>
      </c>
      <c r="O50" t="s">
        <v>427</v>
      </c>
      <c r="P50">
        <v>4390.212219</v>
      </c>
      <c r="Q50">
        <v>1133029.648788</v>
      </c>
      <c r="R50">
        <f t="shared" si="0"/>
        <v>26.01078165261708</v>
      </c>
      <c r="S50" t="s">
        <v>241</v>
      </c>
    </row>
    <row r="51" spans="1:19" x14ac:dyDescent="0.25">
      <c r="A51">
        <v>50</v>
      </c>
      <c r="B51" t="s">
        <v>18</v>
      </c>
      <c r="C51" t="s">
        <v>19</v>
      </c>
      <c r="D51">
        <v>2</v>
      </c>
      <c r="E51" t="s">
        <v>20</v>
      </c>
      <c r="F51">
        <v>27</v>
      </c>
      <c r="G51" t="s">
        <v>21</v>
      </c>
      <c r="H51">
        <v>8</v>
      </c>
      <c r="I51" t="s">
        <v>38</v>
      </c>
      <c r="J51" t="s">
        <v>22</v>
      </c>
      <c r="K51" t="s">
        <v>53</v>
      </c>
      <c r="L51" t="s">
        <v>24</v>
      </c>
      <c r="M51" t="s">
        <v>374</v>
      </c>
      <c r="N51" t="s">
        <v>415</v>
      </c>
      <c r="O51" t="s">
        <v>428</v>
      </c>
      <c r="P51">
        <v>5170.8790859999999</v>
      </c>
      <c r="Q51">
        <v>1731788.788838</v>
      </c>
      <c r="R51">
        <f t="shared" si="0"/>
        <v>39.756400111065197</v>
      </c>
      <c r="S51" t="s">
        <v>241</v>
      </c>
    </row>
    <row r="52" spans="1:19" x14ac:dyDescent="0.25">
      <c r="A52">
        <v>51</v>
      </c>
      <c r="B52" t="s">
        <v>18</v>
      </c>
      <c r="C52" t="s">
        <v>19</v>
      </c>
      <c r="D52">
        <v>2</v>
      </c>
      <c r="E52" t="s">
        <v>20</v>
      </c>
      <c r="F52">
        <v>27</v>
      </c>
      <c r="G52" t="s">
        <v>21</v>
      </c>
      <c r="H52">
        <v>8</v>
      </c>
      <c r="I52" t="s">
        <v>38</v>
      </c>
      <c r="J52" t="s">
        <v>34</v>
      </c>
      <c r="K52" t="s">
        <v>55</v>
      </c>
      <c r="L52" t="s">
        <v>24</v>
      </c>
      <c r="M52" t="s">
        <v>374</v>
      </c>
      <c r="N52" t="s">
        <v>415</v>
      </c>
      <c r="O52" t="s">
        <v>429</v>
      </c>
      <c r="P52">
        <v>6673.991763</v>
      </c>
      <c r="Q52">
        <v>1324478.849312</v>
      </c>
      <c r="R52">
        <f t="shared" si="0"/>
        <v>30.405850535169879</v>
      </c>
      <c r="S52" t="s">
        <v>241</v>
      </c>
    </row>
    <row r="53" spans="1:19" x14ac:dyDescent="0.25">
      <c r="A53">
        <v>52</v>
      </c>
      <c r="B53" t="s">
        <v>18</v>
      </c>
      <c r="C53" t="s">
        <v>19</v>
      </c>
      <c r="D53">
        <v>2</v>
      </c>
      <c r="E53" t="s">
        <v>20</v>
      </c>
      <c r="F53">
        <v>27</v>
      </c>
      <c r="G53" t="s">
        <v>21</v>
      </c>
      <c r="H53">
        <v>8</v>
      </c>
      <c r="I53" t="s">
        <v>38</v>
      </c>
      <c r="J53" t="s">
        <v>29</v>
      </c>
      <c r="K53" t="s">
        <v>57</v>
      </c>
      <c r="L53" t="s">
        <v>24</v>
      </c>
      <c r="M53" t="s">
        <v>374</v>
      </c>
      <c r="N53" t="s">
        <v>415</v>
      </c>
      <c r="O53" t="s">
        <v>430</v>
      </c>
      <c r="P53">
        <v>4647.3721850000002</v>
      </c>
      <c r="Q53">
        <v>1380733.6754970001</v>
      </c>
      <c r="R53">
        <f t="shared" si="0"/>
        <v>31.697283643181819</v>
      </c>
      <c r="S53" t="s">
        <v>241</v>
      </c>
    </row>
    <row r="54" spans="1:19" x14ac:dyDescent="0.25">
      <c r="A54">
        <v>53</v>
      </c>
      <c r="B54" t="s">
        <v>18</v>
      </c>
      <c r="C54" t="s">
        <v>19</v>
      </c>
      <c r="D54">
        <v>2</v>
      </c>
      <c r="E54" t="s">
        <v>20</v>
      </c>
      <c r="F54">
        <v>27</v>
      </c>
      <c r="G54" t="s">
        <v>21</v>
      </c>
      <c r="H54">
        <v>8</v>
      </c>
      <c r="I54" t="s">
        <v>38</v>
      </c>
      <c r="J54" t="s">
        <v>38</v>
      </c>
      <c r="K54" t="s">
        <v>59</v>
      </c>
      <c r="L54" t="s">
        <v>24</v>
      </c>
      <c r="M54" t="s">
        <v>374</v>
      </c>
      <c r="N54" t="s">
        <v>415</v>
      </c>
      <c r="O54" t="s">
        <v>431</v>
      </c>
      <c r="P54">
        <v>5000.2730270000002</v>
      </c>
      <c r="Q54">
        <v>778520.27341899998</v>
      </c>
      <c r="R54">
        <f t="shared" si="0"/>
        <v>17.872366240105602</v>
      </c>
      <c r="S54" t="s">
        <v>241</v>
      </c>
    </row>
    <row r="55" spans="1:19" x14ac:dyDescent="0.25">
      <c r="A55">
        <v>54</v>
      </c>
      <c r="B55" t="s">
        <v>18</v>
      </c>
      <c r="C55" t="s">
        <v>19</v>
      </c>
      <c r="D55">
        <v>2</v>
      </c>
      <c r="E55" t="s">
        <v>20</v>
      </c>
      <c r="F55">
        <v>27</v>
      </c>
      <c r="G55" t="s">
        <v>21</v>
      </c>
      <c r="H55">
        <v>9</v>
      </c>
      <c r="I55" t="s">
        <v>34</v>
      </c>
      <c r="J55" t="s">
        <v>34</v>
      </c>
      <c r="K55" t="s">
        <v>41</v>
      </c>
      <c r="L55" t="s">
        <v>24</v>
      </c>
      <c r="M55" t="s">
        <v>374</v>
      </c>
      <c r="N55" t="s">
        <v>432</v>
      </c>
      <c r="O55" t="s">
        <v>433</v>
      </c>
      <c r="P55">
        <v>1961.9901609999999</v>
      </c>
      <c r="Q55">
        <v>112524.988322</v>
      </c>
      <c r="R55">
        <f t="shared" si="0"/>
        <v>2.5832182810376492</v>
      </c>
      <c r="S55" t="s">
        <v>241</v>
      </c>
    </row>
    <row r="56" spans="1:19" x14ac:dyDescent="0.25">
      <c r="A56">
        <v>55</v>
      </c>
      <c r="B56" t="s">
        <v>18</v>
      </c>
      <c r="C56" t="s">
        <v>19</v>
      </c>
      <c r="D56">
        <v>2</v>
      </c>
      <c r="E56" t="s">
        <v>20</v>
      </c>
      <c r="F56">
        <v>27</v>
      </c>
      <c r="G56" t="s">
        <v>21</v>
      </c>
      <c r="H56">
        <v>9</v>
      </c>
      <c r="I56" t="s">
        <v>34</v>
      </c>
      <c r="J56" t="s">
        <v>38</v>
      </c>
      <c r="K56" t="s">
        <v>43</v>
      </c>
      <c r="L56" t="s">
        <v>24</v>
      </c>
      <c r="M56" t="s">
        <v>374</v>
      </c>
      <c r="N56" t="s">
        <v>432</v>
      </c>
      <c r="O56" t="s">
        <v>434</v>
      </c>
      <c r="P56">
        <v>3772.5431800000001</v>
      </c>
      <c r="Q56">
        <v>323847.53774900001</v>
      </c>
      <c r="R56">
        <f t="shared" si="0"/>
        <v>7.4345164772497707</v>
      </c>
      <c r="S56" t="s">
        <v>241</v>
      </c>
    </row>
    <row r="57" spans="1:19" x14ac:dyDescent="0.25">
      <c r="A57">
        <v>56</v>
      </c>
      <c r="B57" t="s">
        <v>18</v>
      </c>
      <c r="C57" t="s">
        <v>19</v>
      </c>
      <c r="D57">
        <v>2</v>
      </c>
      <c r="E57" t="s">
        <v>20</v>
      </c>
      <c r="F57">
        <v>27</v>
      </c>
      <c r="G57" t="s">
        <v>21</v>
      </c>
      <c r="H57">
        <v>9</v>
      </c>
      <c r="I57" t="s">
        <v>38</v>
      </c>
      <c r="J57" t="s">
        <v>22</v>
      </c>
      <c r="K57" t="s">
        <v>53</v>
      </c>
      <c r="L57" t="s">
        <v>24</v>
      </c>
      <c r="M57" t="s">
        <v>374</v>
      </c>
      <c r="N57" t="s">
        <v>432</v>
      </c>
      <c r="O57" t="s">
        <v>435</v>
      </c>
      <c r="P57">
        <v>2606.3839819999998</v>
      </c>
      <c r="Q57">
        <v>262271.183754</v>
      </c>
      <c r="R57">
        <f t="shared" si="0"/>
        <v>6.0209179006887048</v>
      </c>
      <c r="S57" t="s">
        <v>241</v>
      </c>
    </row>
    <row r="58" spans="1:19" x14ac:dyDescent="0.25">
      <c r="A58">
        <v>57</v>
      </c>
      <c r="B58" t="s">
        <v>18</v>
      </c>
      <c r="C58" t="s">
        <v>19</v>
      </c>
      <c r="D58">
        <v>2</v>
      </c>
      <c r="E58" t="s">
        <v>20</v>
      </c>
      <c r="F58">
        <v>27</v>
      </c>
      <c r="G58" t="s">
        <v>21</v>
      </c>
      <c r="H58">
        <v>9</v>
      </c>
      <c r="I58" t="s">
        <v>38</v>
      </c>
      <c r="J58" t="s">
        <v>34</v>
      </c>
      <c r="K58" t="s">
        <v>55</v>
      </c>
      <c r="L58" t="s">
        <v>24</v>
      </c>
      <c r="M58" t="s">
        <v>374</v>
      </c>
      <c r="N58" t="s">
        <v>432</v>
      </c>
      <c r="O58" t="s">
        <v>436</v>
      </c>
      <c r="P58">
        <v>5163.7554289999998</v>
      </c>
      <c r="Q58">
        <v>1724951.2873120001</v>
      </c>
      <c r="R58">
        <f t="shared" si="0"/>
        <v>39.599432674747476</v>
      </c>
      <c r="S58" t="s">
        <v>241</v>
      </c>
    </row>
    <row r="59" spans="1:19" x14ac:dyDescent="0.25">
      <c r="A59">
        <v>58</v>
      </c>
      <c r="B59" t="s">
        <v>18</v>
      </c>
      <c r="C59" t="s">
        <v>19</v>
      </c>
      <c r="D59">
        <v>2</v>
      </c>
      <c r="E59" t="s">
        <v>20</v>
      </c>
      <c r="F59">
        <v>27</v>
      </c>
      <c r="G59" t="s">
        <v>21</v>
      </c>
      <c r="H59">
        <v>9</v>
      </c>
      <c r="I59" t="s">
        <v>38</v>
      </c>
      <c r="J59" t="s">
        <v>29</v>
      </c>
      <c r="K59" t="s">
        <v>57</v>
      </c>
      <c r="L59" t="s">
        <v>24</v>
      </c>
      <c r="M59" t="s">
        <v>374</v>
      </c>
      <c r="N59" t="s">
        <v>432</v>
      </c>
      <c r="O59" t="s">
        <v>437</v>
      </c>
      <c r="P59">
        <v>1800.4253200000001</v>
      </c>
      <c r="Q59">
        <v>135747.69555400001</v>
      </c>
      <c r="R59">
        <f t="shared" si="0"/>
        <v>3.1163382817722685</v>
      </c>
      <c r="S59" t="s">
        <v>241</v>
      </c>
    </row>
    <row r="60" spans="1:19" x14ac:dyDescent="0.25">
      <c r="A60">
        <v>59</v>
      </c>
      <c r="B60" t="s">
        <v>18</v>
      </c>
      <c r="C60" t="s">
        <v>19</v>
      </c>
      <c r="D60">
        <v>2</v>
      </c>
      <c r="E60" t="s">
        <v>20</v>
      </c>
      <c r="F60">
        <v>27</v>
      </c>
      <c r="G60" t="s">
        <v>21</v>
      </c>
      <c r="H60">
        <v>9</v>
      </c>
      <c r="I60" t="s">
        <v>38</v>
      </c>
      <c r="J60" t="s">
        <v>38</v>
      </c>
      <c r="K60" t="s">
        <v>59</v>
      </c>
      <c r="L60" t="s">
        <v>24</v>
      </c>
      <c r="M60" t="s">
        <v>374</v>
      </c>
      <c r="N60" t="s">
        <v>432</v>
      </c>
      <c r="O60" t="s">
        <v>438</v>
      </c>
      <c r="P60">
        <v>4769.9424120000003</v>
      </c>
      <c r="Q60">
        <v>1470327.895116</v>
      </c>
      <c r="R60">
        <f t="shared" si="0"/>
        <v>33.754083909917355</v>
      </c>
      <c r="S60" t="s">
        <v>241</v>
      </c>
    </row>
    <row r="61" spans="1:19" x14ac:dyDescent="0.25">
      <c r="A61">
        <v>60</v>
      </c>
      <c r="B61" t="s">
        <v>18</v>
      </c>
      <c r="C61" t="s">
        <v>19</v>
      </c>
      <c r="D61">
        <v>3</v>
      </c>
      <c r="E61" t="s">
        <v>20</v>
      </c>
      <c r="F61">
        <v>26</v>
      </c>
      <c r="G61" t="s">
        <v>21</v>
      </c>
      <c r="H61">
        <v>23</v>
      </c>
      <c r="I61" t="s">
        <v>22</v>
      </c>
      <c r="J61" t="s">
        <v>22</v>
      </c>
      <c r="K61" t="s">
        <v>23</v>
      </c>
      <c r="L61" t="s">
        <v>24</v>
      </c>
      <c r="M61" t="s">
        <v>25</v>
      </c>
      <c r="N61" t="s">
        <v>26</v>
      </c>
      <c r="O61" t="s">
        <v>27</v>
      </c>
      <c r="P61">
        <v>427.81342699999999</v>
      </c>
      <c r="Q61">
        <v>2655.5857230000001</v>
      </c>
      <c r="R61">
        <f t="shared" si="0"/>
        <v>6.0963859573002759E-2</v>
      </c>
      <c r="S61" t="s">
        <v>241</v>
      </c>
    </row>
    <row r="62" spans="1:19" x14ac:dyDescent="0.25">
      <c r="A62">
        <v>61</v>
      </c>
      <c r="B62" t="s">
        <v>18</v>
      </c>
      <c r="C62" t="s">
        <v>19</v>
      </c>
      <c r="D62">
        <v>3</v>
      </c>
      <c r="E62" t="s">
        <v>20</v>
      </c>
      <c r="F62">
        <v>26</v>
      </c>
      <c r="G62" t="s">
        <v>21</v>
      </c>
      <c r="H62">
        <v>23</v>
      </c>
      <c r="I62" t="s">
        <v>22</v>
      </c>
      <c r="J62" t="s">
        <v>29</v>
      </c>
      <c r="K62" t="s">
        <v>30</v>
      </c>
      <c r="L62" t="s">
        <v>24</v>
      </c>
      <c r="M62" t="s">
        <v>25</v>
      </c>
      <c r="N62" t="s">
        <v>26</v>
      </c>
      <c r="O62" t="s">
        <v>31</v>
      </c>
      <c r="P62">
        <v>556.55863699999998</v>
      </c>
      <c r="Q62">
        <v>4005.081776</v>
      </c>
      <c r="R62">
        <f t="shared" si="0"/>
        <v>9.1944026078971536E-2</v>
      </c>
      <c r="S62" t="s">
        <v>241</v>
      </c>
    </row>
    <row r="63" spans="1:19" x14ac:dyDescent="0.25">
      <c r="A63">
        <v>62</v>
      </c>
      <c r="B63" t="s">
        <v>18</v>
      </c>
      <c r="C63" t="s">
        <v>19</v>
      </c>
      <c r="D63">
        <v>3</v>
      </c>
      <c r="E63" t="s">
        <v>20</v>
      </c>
      <c r="F63">
        <v>26</v>
      </c>
      <c r="G63" t="s">
        <v>21</v>
      </c>
      <c r="H63">
        <v>23</v>
      </c>
      <c r="I63" t="s">
        <v>29</v>
      </c>
      <c r="J63" t="s">
        <v>29</v>
      </c>
      <c r="K63" t="s">
        <v>49</v>
      </c>
      <c r="L63" t="s">
        <v>24</v>
      </c>
      <c r="M63" t="s">
        <v>25</v>
      </c>
      <c r="N63" t="s">
        <v>26</v>
      </c>
      <c r="O63" t="s">
        <v>439</v>
      </c>
      <c r="P63">
        <v>1515.064615</v>
      </c>
      <c r="Q63">
        <v>27419.478691</v>
      </c>
      <c r="R63">
        <f t="shared" si="0"/>
        <v>0.62946461641414142</v>
      </c>
      <c r="S63" t="s">
        <v>241</v>
      </c>
    </row>
    <row r="64" spans="1:19" x14ac:dyDescent="0.25">
      <c r="A64">
        <v>63</v>
      </c>
      <c r="B64" t="s">
        <v>18</v>
      </c>
      <c r="C64" t="s">
        <v>19</v>
      </c>
      <c r="D64">
        <v>3</v>
      </c>
      <c r="E64" t="s">
        <v>20</v>
      </c>
      <c r="F64">
        <v>26</v>
      </c>
      <c r="G64" t="s">
        <v>21</v>
      </c>
      <c r="H64">
        <v>24</v>
      </c>
      <c r="I64" t="s">
        <v>22</v>
      </c>
      <c r="J64" t="s">
        <v>22</v>
      </c>
      <c r="K64" t="s">
        <v>23</v>
      </c>
      <c r="L64" t="s">
        <v>24</v>
      </c>
      <c r="M64" t="s">
        <v>25</v>
      </c>
      <c r="N64" t="s">
        <v>32</v>
      </c>
      <c r="O64" t="s">
        <v>33</v>
      </c>
      <c r="P64">
        <v>4667.4147279999997</v>
      </c>
      <c r="Q64">
        <v>1345331.3032589999</v>
      </c>
      <c r="R64">
        <f t="shared" si="0"/>
        <v>30.884557007782369</v>
      </c>
      <c r="S64" t="s">
        <v>241</v>
      </c>
    </row>
    <row r="65" spans="1:19" x14ac:dyDescent="0.25">
      <c r="A65">
        <v>64</v>
      </c>
      <c r="B65" t="s">
        <v>18</v>
      </c>
      <c r="C65" t="s">
        <v>19</v>
      </c>
      <c r="D65">
        <v>3</v>
      </c>
      <c r="E65" t="s">
        <v>20</v>
      </c>
      <c r="F65">
        <v>26</v>
      </c>
      <c r="G65" t="s">
        <v>21</v>
      </c>
      <c r="H65">
        <v>24</v>
      </c>
      <c r="I65" t="s">
        <v>22</v>
      </c>
      <c r="J65" t="s">
        <v>34</v>
      </c>
      <c r="K65" t="s">
        <v>35</v>
      </c>
      <c r="L65" t="s">
        <v>24</v>
      </c>
      <c r="M65" t="s">
        <v>25</v>
      </c>
      <c r="N65" t="s">
        <v>32</v>
      </c>
      <c r="O65" t="s">
        <v>36</v>
      </c>
      <c r="P65">
        <v>4606.7073469999996</v>
      </c>
      <c r="Q65">
        <v>1299349.1795590001</v>
      </c>
      <c r="R65">
        <f t="shared" si="0"/>
        <v>29.82895269878329</v>
      </c>
      <c r="S65" t="s">
        <v>241</v>
      </c>
    </row>
    <row r="66" spans="1:19" x14ac:dyDescent="0.25">
      <c r="A66">
        <v>65</v>
      </c>
      <c r="B66" t="s">
        <v>18</v>
      </c>
      <c r="C66" t="s">
        <v>19</v>
      </c>
      <c r="D66">
        <v>3</v>
      </c>
      <c r="E66" t="s">
        <v>20</v>
      </c>
      <c r="F66">
        <v>26</v>
      </c>
      <c r="G66" t="s">
        <v>21</v>
      </c>
      <c r="H66">
        <v>24</v>
      </c>
      <c r="I66" t="s">
        <v>22</v>
      </c>
      <c r="J66" t="s">
        <v>29</v>
      </c>
      <c r="K66" t="s">
        <v>30</v>
      </c>
      <c r="L66" t="s">
        <v>24</v>
      </c>
      <c r="M66" t="s">
        <v>25</v>
      </c>
      <c r="N66" t="s">
        <v>32</v>
      </c>
      <c r="O66" t="s">
        <v>37</v>
      </c>
      <c r="P66">
        <v>5471.3538060000001</v>
      </c>
      <c r="Q66">
        <v>1417797.916185</v>
      </c>
      <c r="R66">
        <f t="shared" si="0"/>
        <v>32.548161528581268</v>
      </c>
      <c r="S66" t="s">
        <v>241</v>
      </c>
    </row>
    <row r="67" spans="1:19" x14ac:dyDescent="0.25">
      <c r="A67">
        <v>66</v>
      </c>
      <c r="B67" t="s">
        <v>18</v>
      </c>
      <c r="C67" t="s">
        <v>19</v>
      </c>
      <c r="D67">
        <v>3</v>
      </c>
      <c r="E67" t="s">
        <v>20</v>
      </c>
      <c r="F67">
        <v>26</v>
      </c>
      <c r="G67" t="s">
        <v>21</v>
      </c>
      <c r="H67">
        <v>24</v>
      </c>
      <c r="I67" t="s">
        <v>22</v>
      </c>
      <c r="J67" t="s">
        <v>38</v>
      </c>
      <c r="K67" t="s">
        <v>39</v>
      </c>
      <c r="L67" t="s">
        <v>24</v>
      </c>
      <c r="M67" t="s">
        <v>25</v>
      </c>
      <c r="N67" t="s">
        <v>32</v>
      </c>
      <c r="O67" t="s">
        <v>40</v>
      </c>
      <c r="P67">
        <v>6570.5364799999998</v>
      </c>
      <c r="Q67">
        <v>1559504.9803800001</v>
      </c>
      <c r="R67">
        <f t="shared" ref="R67:R130" si="1">Q67/43560</f>
        <v>35.80130808953168</v>
      </c>
      <c r="S67" t="s">
        <v>241</v>
      </c>
    </row>
    <row r="68" spans="1:19" x14ac:dyDescent="0.25">
      <c r="A68">
        <v>67</v>
      </c>
      <c r="B68" t="s">
        <v>18</v>
      </c>
      <c r="C68" t="s">
        <v>19</v>
      </c>
      <c r="D68">
        <v>3</v>
      </c>
      <c r="E68" t="s">
        <v>20</v>
      </c>
      <c r="F68">
        <v>26</v>
      </c>
      <c r="G68" t="s">
        <v>21</v>
      </c>
      <c r="H68">
        <v>24</v>
      </c>
      <c r="I68" t="s">
        <v>34</v>
      </c>
      <c r="J68" t="s">
        <v>22</v>
      </c>
      <c r="K68" t="s">
        <v>66</v>
      </c>
      <c r="L68" t="s">
        <v>24</v>
      </c>
      <c r="M68" t="s">
        <v>25</v>
      </c>
      <c r="N68" t="s">
        <v>32</v>
      </c>
      <c r="O68" t="s">
        <v>229</v>
      </c>
      <c r="P68">
        <v>4638.0344500000001</v>
      </c>
      <c r="Q68">
        <v>1319279.1234319999</v>
      </c>
      <c r="R68">
        <f t="shared" si="1"/>
        <v>30.286481254178142</v>
      </c>
      <c r="S68" t="s">
        <v>241</v>
      </c>
    </row>
    <row r="69" spans="1:19" x14ac:dyDescent="0.25">
      <c r="A69">
        <v>68</v>
      </c>
      <c r="B69" t="s">
        <v>18</v>
      </c>
      <c r="C69" t="s">
        <v>19</v>
      </c>
      <c r="D69">
        <v>3</v>
      </c>
      <c r="E69" t="s">
        <v>20</v>
      </c>
      <c r="F69">
        <v>26</v>
      </c>
      <c r="G69" t="s">
        <v>21</v>
      </c>
      <c r="H69">
        <v>24</v>
      </c>
      <c r="I69" t="s">
        <v>34</v>
      </c>
      <c r="J69" t="s">
        <v>34</v>
      </c>
      <c r="K69" t="s">
        <v>41</v>
      </c>
      <c r="L69" t="s">
        <v>24</v>
      </c>
      <c r="M69" t="s">
        <v>25</v>
      </c>
      <c r="N69" t="s">
        <v>32</v>
      </c>
      <c r="O69" t="s">
        <v>42</v>
      </c>
      <c r="P69">
        <v>4686.8858030000001</v>
      </c>
      <c r="Q69">
        <v>1362614.019783</v>
      </c>
      <c r="R69">
        <f t="shared" si="1"/>
        <v>31.281313585468318</v>
      </c>
      <c r="S69" t="s">
        <v>241</v>
      </c>
    </row>
    <row r="70" spans="1:19" x14ac:dyDescent="0.25">
      <c r="A70">
        <v>69</v>
      </c>
      <c r="B70" t="s">
        <v>18</v>
      </c>
      <c r="C70" t="s">
        <v>19</v>
      </c>
      <c r="D70">
        <v>3</v>
      </c>
      <c r="E70" t="s">
        <v>20</v>
      </c>
      <c r="F70">
        <v>26</v>
      </c>
      <c r="G70" t="s">
        <v>21</v>
      </c>
      <c r="H70">
        <v>24</v>
      </c>
      <c r="I70" t="s">
        <v>34</v>
      </c>
      <c r="J70" t="s">
        <v>29</v>
      </c>
      <c r="K70" t="s">
        <v>69</v>
      </c>
      <c r="L70" t="s">
        <v>24</v>
      </c>
      <c r="M70" t="s">
        <v>25</v>
      </c>
      <c r="N70" t="s">
        <v>32</v>
      </c>
      <c r="O70" t="s">
        <v>230</v>
      </c>
      <c r="P70">
        <v>6171.9727000000003</v>
      </c>
      <c r="Q70">
        <v>1462161.5627590001</v>
      </c>
      <c r="R70">
        <f t="shared" si="1"/>
        <v>33.566610715312216</v>
      </c>
      <c r="S70" t="s">
        <v>241</v>
      </c>
    </row>
    <row r="71" spans="1:19" x14ac:dyDescent="0.25">
      <c r="A71">
        <v>70</v>
      </c>
      <c r="B71" t="s">
        <v>18</v>
      </c>
      <c r="C71" t="s">
        <v>19</v>
      </c>
      <c r="D71">
        <v>3</v>
      </c>
      <c r="E71" t="s">
        <v>20</v>
      </c>
      <c r="F71">
        <v>26</v>
      </c>
      <c r="G71" t="s">
        <v>21</v>
      </c>
      <c r="H71">
        <v>24</v>
      </c>
      <c r="I71" t="s">
        <v>34</v>
      </c>
      <c r="J71" t="s">
        <v>38</v>
      </c>
      <c r="K71" t="s">
        <v>43</v>
      </c>
      <c r="L71" t="s">
        <v>24</v>
      </c>
      <c r="M71" t="s">
        <v>25</v>
      </c>
      <c r="N71" t="s">
        <v>32</v>
      </c>
      <c r="O71" t="s">
        <v>44</v>
      </c>
      <c r="P71">
        <v>4769.0830809999998</v>
      </c>
      <c r="Q71">
        <v>1423605.0941930001</v>
      </c>
      <c r="R71">
        <f t="shared" si="1"/>
        <v>32.681475991574843</v>
      </c>
      <c r="S71" t="s">
        <v>241</v>
      </c>
    </row>
    <row r="72" spans="1:19" x14ac:dyDescent="0.25">
      <c r="A72">
        <v>71</v>
      </c>
      <c r="B72" t="s">
        <v>18</v>
      </c>
      <c r="C72" t="s">
        <v>19</v>
      </c>
      <c r="D72">
        <v>3</v>
      </c>
      <c r="E72" t="s">
        <v>20</v>
      </c>
      <c r="F72">
        <v>26</v>
      </c>
      <c r="G72" t="s">
        <v>21</v>
      </c>
      <c r="H72">
        <v>24</v>
      </c>
      <c r="I72" t="s">
        <v>29</v>
      </c>
      <c r="J72" t="s">
        <v>22</v>
      </c>
      <c r="K72" t="s">
        <v>45</v>
      </c>
      <c r="L72" t="s">
        <v>24</v>
      </c>
      <c r="M72" t="s">
        <v>25</v>
      </c>
      <c r="N72" t="s">
        <v>32</v>
      </c>
      <c r="O72" t="s">
        <v>46</v>
      </c>
      <c r="P72">
        <v>5618.9684509999997</v>
      </c>
      <c r="Q72">
        <v>1679528.0314829999</v>
      </c>
      <c r="R72">
        <f t="shared" si="1"/>
        <v>38.556658206680439</v>
      </c>
      <c r="S72" t="s">
        <v>241</v>
      </c>
    </row>
    <row r="73" spans="1:19" x14ac:dyDescent="0.25">
      <c r="A73">
        <v>72</v>
      </c>
      <c r="B73" t="s">
        <v>18</v>
      </c>
      <c r="C73" t="s">
        <v>19</v>
      </c>
      <c r="D73">
        <v>3</v>
      </c>
      <c r="E73" t="s">
        <v>20</v>
      </c>
      <c r="F73">
        <v>26</v>
      </c>
      <c r="G73" t="s">
        <v>21</v>
      </c>
      <c r="H73">
        <v>24</v>
      </c>
      <c r="I73" t="s">
        <v>29</v>
      </c>
      <c r="J73" t="s">
        <v>34</v>
      </c>
      <c r="K73" t="s">
        <v>47</v>
      </c>
      <c r="L73" t="s">
        <v>24</v>
      </c>
      <c r="M73" t="s">
        <v>25</v>
      </c>
      <c r="N73" t="s">
        <v>32</v>
      </c>
      <c r="O73" t="s">
        <v>48</v>
      </c>
      <c r="P73">
        <v>7325.4255599999997</v>
      </c>
      <c r="Q73">
        <v>1369006.5779850001</v>
      </c>
      <c r="R73">
        <f t="shared" si="1"/>
        <v>31.428066528581269</v>
      </c>
      <c r="S73" t="s">
        <v>241</v>
      </c>
    </row>
    <row r="74" spans="1:19" x14ac:dyDescent="0.25">
      <c r="A74">
        <v>73</v>
      </c>
      <c r="B74" t="s">
        <v>18</v>
      </c>
      <c r="C74" t="s">
        <v>19</v>
      </c>
      <c r="D74">
        <v>3</v>
      </c>
      <c r="E74" t="s">
        <v>20</v>
      </c>
      <c r="F74">
        <v>26</v>
      </c>
      <c r="G74" t="s">
        <v>21</v>
      </c>
      <c r="H74">
        <v>24</v>
      </c>
      <c r="I74" t="s">
        <v>29</v>
      </c>
      <c r="J74" t="s">
        <v>29</v>
      </c>
      <c r="K74" t="s">
        <v>49</v>
      </c>
      <c r="L74" t="s">
        <v>24</v>
      </c>
      <c r="M74" t="s">
        <v>25</v>
      </c>
      <c r="N74" t="s">
        <v>32</v>
      </c>
      <c r="O74" t="s">
        <v>50</v>
      </c>
      <c r="P74">
        <v>5885.0787</v>
      </c>
      <c r="Q74">
        <v>1564168.0974369999</v>
      </c>
      <c r="R74">
        <f t="shared" si="1"/>
        <v>35.908358527020198</v>
      </c>
      <c r="S74" t="s">
        <v>241</v>
      </c>
    </row>
    <row r="75" spans="1:19" x14ac:dyDescent="0.25">
      <c r="A75">
        <v>74</v>
      </c>
      <c r="B75" t="s">
        <v>18</v>
      </c>
      <c r="C75" t="s">
        <v>19</v>
      </c>
      <c r="D75">
        <v>3</v>
      </c>
      <c r="E75" t="s">
        <v>20</v>
      </c>
      <c r="F75">
        <v>26</v>
      </c>
      <c r="G75" t="s">
        <v>21</v>
      </c>
      <c r="H75">
        <v>24</v>
      </c>
      <c r="I75" t="s">
        <v>29</v>
      </c>
      <c r="J75" t="s">
        <v>38</v>
      </c>
      <c r="K75" t="s">
        <v>51</v>
      </c>
      <c r="L75" t="s">
        <v>24</v>
      </c>
      <c r="M75" t="s">
        <v>25</v>
      </c>
      <c r="N75" t="s">
        <v>32</v>
      </c>
      <c r="O75" t="s">
        <v>52</v>
      </c>
      <c r="P75">
        <v>4480.5853530000004</v>
      </c>
      <c r="Q75">
        <v>567699.42437200004</v>
      </c>
      <c r="R75">
        <f t="shared" si="1"/>
        <v>13.032585499816346</v>
      </c>
      <c r="S75" t="s">
        <v>241</v>
      </c>
    </row>
    <row r="76" spans="1:19" x14ac:dyDescent="0.25">
      <c r="A76">
        <v>75</v>
      </c>
      <c r="B76" t="s">
        <v>18</v>
      </c>
      <c r="C76" t="s">
        <v>19</v>
      </c>
      <c r="D76">
        <v>3</v>
      </c>
      <c r="E76" t="s">
        <v>20</v>
      </c>
      <c r="F76">
        <v>26</v>
      </c>
      <c r="G76" t="s">
        <v>21</v>
      </c>
      <c r="H76">
        <v>24</v>
      </c>
      <c r="I76" t="s">
        <v>38</v>
      </c>
      <c r="J76" t="s">
        <v>22</v>
      </c>
      <c r="K76" t="s">
        <v>53</v>
      </c>
      <c r="L76" t="s">
        <v>24</v>
      </c>
      <c r="M76" t="s">
        <v>25</v>
      </c>
      <c r="N76" t="s">
        <v>32</v>
      </c>
      <c r="O76" t="s">
        <v>54</v>
      </c>
      <c r="P76">
        <v>8736.6566359999997</v>
      </c>
      <c r="Q76">
        <v>1388238.4317000001</v>
      </c>
      <c r="R76">
        <f t="shared" si="1"/>
        <v>31.869569139118457</v>
      </c>
      <c r="S76" t="s">
        <v>241</v>
      </c>
    </row>
    <row r="77" spans="1:19" x14ac:dyDescent="0.25">
      <c r="A77">
        <v>76</v>
      </c>
      <c r="B77" t="s">
        <v>18</v>
      </c>
      <c r="C77" t="s">
        <v>19</v>
      </c>
      <c r="D77">
        <v>3</v>
      </c>
      <c r="E77" t="s">
        <v>20</v>
      </c>
      <c r="F77">
        <v>26</v>
      </c>
      <c r="G77" t="s">
        <v>21</v>
      </c>
      <c r="H77">
        <v>24</v>
      </c>
      <c r="I77" t="s">
        <v>38</v>
      </c>
      <c r="J77" t="s">
        <v>34</v>
      </c>
      <c r="K77" t="s">
        <v>55</v>
      </c>
      <c r="L77" t="s">
        <v>24</v>
      </c>
      <c r="M77" t="s">
        <v>25</v>
      </c>
      <c r="N77" t="s">
        <v>32</v>
      </c>
      <c r="O77" t="s">
        <v>56</v>
      </c>
      <c r="P77">
        <v>6176.5556919999999</v>
      </c>
      <c r="Q77">
        <v>908144.13262799999</v>
      </c>
      <c r="R77">
        <f t="shared" si="1"/>
        <v>20.848120583746557</v>
      </c>
      <c r="S77" t="s">
        <v>241</v>
      </c>
    </row>
    <row r="78" spans="1:19" x14ac:dyDescent="0.25">
      <c r="A78">
        <v>77</v>
      </c>
      <c r="B78" t="s">
        <v>18</v>
      </c>
      <c r="C78" t="s">
        <v>19</v>
      </c>
      <c r="D78">
        <v>3</v>
      </c>
      <c r="E78" t="s">
        <v>20</v>
      </c>
      <c r="F78">
        <v>26</v>
      </c>
      <c r="G78" t="s">
        <v>21</v>
      </c>
      <c r="H78">
        <v>24</v>
      </c>
      <c r="I78" t="s">
        <v>38</v>
      </c>
      <c r="J78" t="s">
        <v>29</v>
      </c>
      <c r="K78" t="s">
        <v>57</v>
      </c>
      <c r="L78" t="s">
        <v>24</v>
      </c>
      <c r="M78" t="s">
        <v>25</v>
      </c>
      <c r="N78" t="s">
        <v>32</v>
      </c>
      <c r="O78" t="s">
        <v>58</v>
      </c>
      <c r="P78">
        <v>4824.0924130000003</v>
      </c>
      <c r="Q78">
        <v>1549113.0031580001</v>
      </c>
      <c r="R78">
        <f t="shared" si="1"/>
        <v>35.562741119329665</v>
      </c>
      <c r="S78" t="s">
        <v>241</v>
      </c>
    </row>
    <row r="79" spans="1:19" x14ac:dyDescent="0.25">
      <c r="A79">
        <v>78</v>
      </c>
      <c r="B79" t="s">
        <v>18</v>
      </c>
      <c r="C79" t="s">
        <v>19</v>
      </c>
      <c r="D79">
        <v>3</v>
      </c>
      <c r="E79" t="s">
        <v>20</v>
      </c>
      <c r="F79">
        <v>26</v>
      </c>
      <c r="G79" t="s">
        <v>21</v>
      </c>
      <c r="H79">
        <v>24</v>
      </c>
      <c r="I79" t="s">
        <v>38</v>
      </c>
      <c r="J79" t="s">
        <v>38</v>
      </c>
      <c r="K79" t="s">
        <v>59</v>
      </c>
      <c r="L79" t="s">
        <v>24</v>
      </c>
      <c r="M79" t="s">
        <v>25</v>
      </c>
      <c r="N79" t="s">
        <v>32</v>
      </c>
      <c r="O79" t="s">
        <v>60</v>
      </c>
      <c r="P79">
        <v>5067.4202219999997</v>
      </c>
      <c r="Q79">
        <v>1693039.6002170001</v>
      </c>
      <c r="R79">
        <f t="shared" si="1"/>
        <v>38.866841143640954</v>
      </c>
      <c r="S79" t="s">
        <v>241</v>
      </c>
    </row>
    <row r="80" spans="1:19" x14ac:dyDescent="0.25">
      <c r="A80">
        <v>79</v>
      </c>
      <c r="B80" t="s">
        <v>18</v>
      </c>
      <c r="C80" t="s">
        <v>19</v>
      </c>
      <c r="D80">
        <v>3</v>
      </c>
      <c r="E80" t="s">
        <v>20</v>
      </c>
      <c r="F80">
        <v>26</v>
      </c>
      <c r="G80" t="s">
        <v>21</v>
      </c>
      <c r="H80">
        <v>25</v>
      </c>
      <c r="I80" t="s">
        <v>22</v>
      </c>
      <c r="J80" t="s">
        <v>22</v>
      </c>
      <c r="K80" t="s">
        <v>23</v>
      </c>
      <c r="L80" t="s">
        <v>24</v>
      </c>
      <c r="M80" t="s">
        <v>25</v>
      </c>
      <c r="N80" t="s">
        <v>61</v>
      </c>
      <c r="O80" t="s">
        <v>62</v>
      </c>
      <c r="P80">
        <v>6615.2359720000004</v>
      </c>
      <c r="Q80">
        <v>1298375.374475</v>
      </c>
      <c r="R80">
        <f t="shared" si="1"/>
        <v>29.80659721016988</v>
      </c>
      <c r="S80" t="s">
        <v>241</v>
      </c>
    </row>
    <row r="81" spans="1:19" x14ac:dyDescent="0.25">
      <c r="A81">
        <v>80</v>
      </c>
      <c r="B81" t="s">
        <v>18</v>
      </c>
      <c r="C81" t="s">
        <v>19</v>
      </c>
      <c r="D81">
        <v>3</v>
      </c>
      <c r="E81" t="s">
        <v>20</v>
      </c>
      <c r="F81">
        <v>26</v>
      </c>
      <c r="G81" t="s">
        <v>21</v>
      </c>
      <c r="H81">
        <v>25</v>
      </c>
      <c r="I81" t="s">
        <v>22</v>
      </c>
      <c r="J81" t="s">
        <v>34</v>
      </c>
      <c r="K81" t="s">
        <v>35</v>
      </c>
      <c r="L81" t="s">
        <v>24</v>
      </c>
      <c r="M81" t="s">
        <v>25</v>
      </c>
      <c r="N81" t="s">
        <v>61</v>
      </c>
      <c r="O81" t="s">
        <v>63</v>
      </c>
      <c r="P81">
        <v>6174.2786809999998</v>
      </c>
      <c r="Q81">
        <v>878147.31228900002</v>
      </c>
      <c r="R81">
        <f t="shared" si="1"/>
        <v>20.159488344559229</v>
      </c>
      <c r="S81" t="s">
        <v>241</v>
      </c>
    </row>
    <row r="82" spans="1:19" x14ac:dyDescent="0.25">
      <c r="A82">
        <v>81</v>
      </c>
      <c r="B82" t="s">
        <v>18</v>
      </c>
      <c r="C82" t="s">
        <v>19</v>
      </c>
      <c r="D82">
        <v>3</v>
      </c>
      <c r="E82" t="s">
        <v>20</v>
      </c>
      <c r="F82">
        <v>26</v>
      </c>
      <c r="G82" t="s">
        <v>21</v>
      </c>
      <c r="H82">
        <v>25</v>
      </c>
      <c r="I82" t="s">
        <v>22</v>
      </c>
      <c r="J82" t="s">
        <v>29</v>
      </c>
      <c r="K82" t="s">
        <v>30</v>
      </c>
      <c r="L82" t="s">
        <v>24</v>
      </c>
      <c r="M82" t="s">
        <v>25</v>
      </c>
      <c r="N82" t="s">
        <v>61</v>
      </c>
      <c r="O82" t="s">
        <v>64</v>
      </c>
      <c r="P82">
        <v>4621.8824439999999</v>
      </c>
      <c r="Q82">
        <v>569170.40474000003</v>
      </c>
      <c r="R82">
        <f t="shared" si="1"/>
        <v>13.066354562442609</v>
      </c>
      <c r="S82" t="s">
        <v>241</v>
      </c>
    </row>
    <row r="83" spans="1:19" x14ac:dyDescent="0.25">
      <c r="A83">
        <v>82</v>
      </c>
      <c r="B83" t="s">
        <v>18</v>
      </c>
      <c r="C83" t="s">
        <v>19</v>
      </c>
      <c r="D83">
        <v>3</v>
      </c>
      <c r="E83" t="s">
        <v>20</v>
      </c>
      <c r="F83">
        <v>26</v>
      </c>
      <c r="G83" t="s">
        <v>21</v>
      </c>
      <c r="H83">
        <v>25</v>
      </c>
      <c r="I83" t="s">
        <v>22</v>
      </c>
      <c r="J83" t="s">
        <v>38</v>
      </c>
      <c r="K83" t="s">
        <v>39</v>
      </c>
      <c r="L83" t="s">
        <v>24</v>
      </c>
      <c r="M83" t="s">
        <v>25</v>
      </c>
      <c r="N83" t="s">
        <v>61</v>
      </c>
      <c r="O83" t="s">
        <v>65</v>
      </c>
      <c r="P83">
        <v>4200.9998850000002</v>
      </c>
      <c r="Q83">
        <v>626538.55067200004</v>
      </c>
      <c r="R83">
        <f t="shared" si="1"/>
        <v>14.383345975022959</v>
      </c>
      <c r="S83" t="s">
        <v>241</v>
      </c>
    </row>
    <row r="84" spans="1:19" x14ac:dyDescent="0.25">
      <c r="A84">
        <v>83</v>
      </c>
      <c r="B84" t="s">
        <v>18</v>
      </c>
      <c r="C84" t="s">
        <v>19</v>
      </c>
      <c r="D84">
        <v>3</v>
      </c>
      <c r="E84" t="s">
        <v>20</v>
      </c>
      <c r="F84">
        <v>26</v>
      </c>
      <c r="G84" t="s">
        <v>21</v>
      </c>
      <c r="H84">
        <v>25</v>
      </c>
      <c r="I84" t="s">
        <v>34</v>
      </c>
      <c r="J84" t="s">
        <v>22</v>
      </c>
      <c r="K84" t="s">
        <v>66</v>
      </c>
      <c r="L84" t="s">
        <v>24</v>
      </c>
      <c r="M84" t="s">
        <v>25</v>
      </c>
      <c r="N84" t="s">
        <v>61</v>
      </c>
      <c r="O84" t="s">
        <v>67</v>
      </c>
      <c r="P84">
        <v>6391.6935739999999</v>
      </c>
      <c r="Q84">
        <v>1223938.814543</v>
      </c>
      <c r="R84">
        <f t="shared" si="1"/>
        <v>28.097768928902664</v>
      </c>
      <c r="S84" t="s">
        <v>241</v>
      </c>
    </row>
    <row r="85" spans="1:19" x14ac:dyDescent="0.25">
      <c r="A85">
        <v>84</v>
      </c>
      <c r="B85" t="s">
        <v>18</v>
      </c>
      <c r="C85" t="s">
        <v>19</v>
      </c>
      <c r="D85">
        <v>3</v>
      </c>
      <c r="E85" t="s">
        <v>20</v>
      </c>
      <c r="F85">
        <v>26</v>
      </c>
      <c r="G85" t="s">
        <v>21</v>
      </c>
      <c r="H85">
        <v>25</v>
      </c>
      <c r="I85" t="s">
        <v>34</v>
      </c>
      <c r="J85" t="s">
        <v>34</v>
      </c>
      <c r="K85" t="s">
        <v>41</v>
      </c>
      <c r="L85" t="s">
        <v>24</v>
      </c>
      <c r="M85" t="s">
        <v>25</v>
      </c>
      <c r="N85" t="s">
        <v>61</v>
      </c>
      <c r="O85" t="s">
        <v>68</v>
      </c>
      <c r="P85">
        <v>7284.9450180000003</v>
      </c>
      <c r="Q85">
        <v>1460755.56788</v>
      </c>
      <c r="R85">
        <f t="shared" si="1"/>
        <v>33.534333514233239</v>
      </c>
      <c r="S85" t="s">
        <v>241</v>
      </c>
    </row>
    <row r="86" spans="1:19" x14ac:dyDescent="0.25">
      <c r="A86">
        <v>85</v>
      </c>
      <c r="B86" t="s">
        <v>18</v>
      </c>
      <c r="C86" t="s">
        <v>19</v>
      </c>
      <c r="D86">
        <v>3</v>
      </c>
      <c r="E86" t="s">
        <v>20</v>
      </c>
      <c r="F86">
        <v>26</v>
      </c>
      <c r="G86" t="s">
        <v>21</v>
      </c>
      <c r="H86">
        <v>25</v>
      </c>
      <c r="I86" t="s">
        <v>34</v>
      </c>
      <c r="J86" t="s">
        <v>29</v>
      </c>
      <c r="K86" t="s">
        <v>69</v>
      </c>
      <c r="L86" t="s">
        <v>24</v>
      </c>
      <c r="M86" t="s">
        <v>25</v>
      </c>
      <c r="N86" t="s">
        <v>61</v>
      </c>
      <c r="O86" t="s">
        <v>70</v>
      </c>
      <c r="P86">
        <v>3500.2294809999999</v>
      </c>
      <c r="Q86">
        <v>139832.63506299999</v>
      </c>
      <c r="R86">
        <f t="shared" si="1"/>
        <v>3.2101155891414139</v>
      </c>
      <c r="S86" t="s">
        <v>241</v>
      </c>
    </row>
    <row r="87" spans="1:19" x14ac:dyDescent="0.25">
      <c r="A87">
        <v>86</v>
      </c>
      <c r="B87" t="s">
        <v>18</v>
      </c>
      <c r="C87" t="s">
        <v>19</v>
      </c>
      <c r="D87">
        <v>3</v>
      </c>
      <c r="E87" t="s">
        <v>20</v>
      </c>
      <c r="F87">
        <v>26</v>
      </c>
      <c r="G87" t="s">
        <v>21</v>
      </c>
      <c r="H87">
        <v>25</v>
      </c>
      <c r="I87" t="s">
        <v>34</v>
      </c>
      <c r="J87" t="s">
        <v>38</v>
      </c>
      <c r="K87" t="s">
        <v>43</v>
      </c>
      <c r="L87" t="s">
        <v>24</v>
      </c>
      <c r="M87" t="s">
        <v>25</v>
      </c>
      <c r="N87" t="s">
        <v>61</v>
      </c>
      <c r="O87" t="s">
        <v>71</v>
      </c>
      <c r="P87">
        <v>5160.6609589999998</v>
      </c>
      <c r="Q87">
        <v>1726468.9523459999</v>
      </c>
      <c r="R87">
        <f t="shared" si="1"/>
        <v>39.63427346983471</v>
      </c>
      <c r="S87" t="s">
        <v>241</v>
      </c>
    </row>
    <row r="88" spans="1:19" x14ac:dyDescent="0.25">
      <c r="A88">
        <v>87</v>
      </c>
      <c r="B88" t="s">
        <v>18</v>
      </c>
      <c r="C88" t="s">
        <v>19</v>
      </c>
      <c r="D88">
        <v>3</v>
      </c>
      <c r="E88" t="s">
        <v>20</v>
      </c>
      <c r="F88">
        <v>26</v>
      </c>
      <c r="G88" t="s">
        <v>21</v>
      </c>
      <c r="H88">
        <v>25</v>
      </c>
      <c r="I88" t="s">
        <v>29</v>
      </c>
      <c r="J88" t="s">
        <v>22</v>
      </c>
      <c r="K88" t="s">
        <v>45</v>
      </c>
      <c r="L88" t="s">
        <v>24</v>
      </c>
      <c r="M88" t="s">
        <v>25</v>
      </c>
      <c r="N88" t="s">
        <v>61</v>
      </c>
      <c r="O88" t="s">
        <v>72</v>
      </c>
      <c r="P88">
        <v>3669.9372149999999</v>
      </c>
      <c r="Q88">
        <v>758595.38174099999</v>
      </c>
      <c r="R88">
        <f t="shared" si="1"/>
        <v>17.414953667148762</v>
      </c>
      <c r="S88" t="s">
        <v>241</v>
      </c>
    </row>
    <row r="89" spans="1:19" x14ac:dyDescent="0.25">
      <c r="A89">
        <v>88</v>
      </c>
      <c r="B89" t="s">
        <v>18</v>
      </c>
      <c r="C89" t="s">
        <v>19</v>
      </c>
      <c r="D89">
        <v>3</v>
      </c>
      <c r="E89" t="s">
        <v>20</v>
      </c>
      <c r="F89">
        <v>26</v>
      </c>
      <c r="G89" t="s">
        <v>21</v>
      </c>
      <c r="H89">
        <v>25</v>
      </c>
      <c r="I89" t="s">
        <v>29</v>
      </c>
      <c r="J89" t="s">
        <v>34</v>
      </c>
      <c r="K89" t="s">
        <v>47</v>
      </c>
      <c r="L89" t="s">
        <v>24</v>
      </c>
      <c r="M89" t="s">
        <v>25</v>
      </c>
      <c r="N89" t="s">
        <v>61</v>
      </c>
      <c r="O89" t="s">
        <v>73</v>
      </c>
      <c r="P89">
        <v>3023.3448960000001</v>
      </c>
      <c r="Q89">
        <v>471487.81309499999</v>
      </c>
      <c r="R89">
        <f t="shared" si="1"/>
        <v>10.823870824035813</v>
      </c>
      <c r="S89" t="s">
        <v>241</v>
      </c>
    </row>
    <row r="90" spans="1:19" x14ac:dyDescent="0.25">
      <c r="A90">
        <v>89</v>
      </c>
      <c r="B90" t="s">
        <v>18</v>
      </c>
      <c r="C90" t="s">
        <v>19</v>
      </c>
      <c r="D90">
        <v>3</v>
      </c>
      <c r="E90" t="s">
        <v>20</v>
      </c>
      <c r="F90">
        <v>26</v>
      </c>
      <c r="G90" t="s">
        <v>21</v>
      </c>
      <c r="H90">
        <v>25</v>
      </c>
      <c r="I90" t="s">
        <v>29</v>
      </c>
      <c r="J90" t="s">
        <v>29</v>
      </c>
      <c r="K90" t="s">
        <v>49</v>
      </c>
      <c r="L90" t="s">
        <v>24</v>
      </c>
      <c r="M90" t="s">
        <v>25</v>
      </c>
      <c r="N90" t="s">
        <v>61</v>
      </c>
      <c r="O90" t="s">
        <v>74</v>
      </c>
      <c r="P90">
        <v>3670.2017500000002</v>
      </c>
      <c r="Q90">
        <v>758705.69843300001</v>
      </c>
      <c r="R90">
        <f t="shared" si="1"/>
        <v>17.417486189921949</v>
      </c>
      <c r="S90" t="s">
        <v>241</v>
      </c>
    </row>
    <row r="91" spans="1:19" x14ac:dyDescent="0.25">
      <c r="A91">
        <v>90</v>
      </c>
      <c r="B91" t="s">
        <v>18</v>
      </c>
      <c r="C91" t="s">
        <v>19</v>
      </c>
      <c r="D91">
        <v>3</v>
      </c>
      <c r="E91" t="s">
        <v>20</v>
      </c>
      <c r="F91">
        <v>26</v>
      </c>
      <c r="G91" t="s">
        <v>21</v>
      </c>
      <c r="H91">
        <v>25</v>
      </c>
      <c r="I91" t="s">
        <v>29</v>
      </c>
      <c r="J91" t="s">
        <v>38</v>
      </c>
      <c r="K91" t="s">
        <v>51</v>
      </c>
      <c r="L91" t="s">
        <v>24</v>
      </c>
      <c r="M91" t="s">
        <v>25</v>
      </c>
      <c r="N91" t="s">
        <v>61</v>
      </c>
      <c r="O91" t="s">
        <v>75</v>
      </c>
      <c r="P91">
        <v>2975.9075499999999</v>
      </c>
      <c r="Q91">
        <v>457139.14698700001</v>
      </c>
      <c r="R91">
        <f t="shared" si="1"/>
        <v>10.494470775642792</v>
      </c>
      <c r="S91" t="s">
        <v>241</v>
      </c>
    </row>
    <row r="92" spans="1:19" x14ac:dyDescent="0.25">
      <c r="A92">
        <v>91</v>
      </c>
      <c r="B92" t="s">
        <v>18</v>
      </c>
      <c r="C92" t="s">
        <v>19</v>
      </c>
      <c r="D92">
        <v>3</v>
      </c>
      <c r="E92" t="s">
        <v>20</v>
      </c>
      <c r="F92">
        <v>26</v>
      </c>
      <c r="G92" t="s">
        <v>21</v>
      </c>
      <c r="H92">
        <v>25</v>
      </c>
      <c r="I92" t="s">
        <v>38</v>
      </c>
      <c r="J92" t="s">
        <v>22</v>
      </c>
      <c r="K92" t="s">
        <v>53</v>
      </c>
      <c r="L92" t="s">
        <v>24</v>
      </c>
      <c r="M92" t="s">
        <v>25</v>
      </c>
      <c r="N92" t="s">
        <v>61</v>
      </c>
      <c r="O92" t="s">
        <v>76</v>
      </c>
      <c r="P92">
        <v>4958.0182500000001</v>
      </c>
      <c r="Q92">
        <v>1647524.452386</v>
      </c>
      <c r="R92">
        <f t="shared" si="1"/>
        <v>37.821957125482093</v>
      </c>
      <c r="S92" t="s">
        <v>241</v>
      </c>
    </row>
    <row r="93" spans="1:19" x14ac:dyDescent="0.25">
      <c r="A93">
        <v>92</v>
      </c>
      <c r="B93" t="s">
        <v>18</v>
      </c>
      <c r="C93" t="s">
        <v>19</v>
      </c>
      <c r="D93">
        <v>3</v>
      </c>
      <c r="E93" t="s">
        <v>20</v>
      </c>
      <c r="F93">
        <v>26</v>
      </c>
      <c r="G93" t="s">
        <v>21</v>
      </c>
      <c r="H93">
        <v>25</v>
      </c>
      <c r="I93" t="s">
        <v>38</v>
      </c>
      <c r="J93" t="s">
        <v>34</v>
      </c>
      <c r="K93" t="s">
        <v>55</v>
      </c>
      <c r="L93" t="s">
        <v>24</v>
      </c>
      <c r="M93" t="s">
        <v>25</v>
      </c>
      <c r="N93" t="s">
        <v>61</v>
      </c>
      <c r="O93" t="s">
        <v>77</v>
      </c>
      <c r="P93">
        <v>6813.1692409999996</v>
      </c>
      <c r="Q93">
        <v>1249034.080477</v>
      </c>
      <c r="R93">
        <f t="shared" si="1"/>
        <v>28.673876962281909</v>
      </c>
      <c r="S93" t="s">
        <v>241</v>
      </c>
    </row>
    <row r="94" spans="1:19" x14ac:dyDescent="0.25">
      <c r="A94">
        <v>93</v>
      </c>
      <c r="B94" t="s">
        <v>18</v>
      </c>
      <c r="C94" t="s">
        <v>19</v>
      </c>
      <c r="D94">
        <v>3</v>
      </c>
      <c r="E94" t="s">
        <v>20</v>
      </c>
      <c r="F94">
        <v>26</v>
      </c>
      <c r="G94" t="s">
        <v>21</v>
      </c>
      <c r="H94">
        <v>25</v>
      </c>
      <c r="I94" t="s">
        <v>38</v>
      </c>
      <c r="J94" t="s">
        <v>29</v>
      </c>
      <c r="K94" t="s">
        <v>57</v>
      </c>
      <c r="L94" t="s">
        <v>24</v>
      </c>
      <c r="M94" t="s">
        <v>25</v>
      </c>
      <c r="N94" t="s">
        <v>61</v>
      </c>
      <c r="O94" t="s">
        <v>78</v>
      </c>
      <c r="P94">
        <v>4908.4473349999998</v>
      </c>
      <c r="Q94">
        <v>1614933.0814779999</v>
      </c>
      <c r="R94">
        <f t="shared" si="1"/>
        <v>37.073762201056013</v>
      </c>
      <c r="S94" t="s">
        <v>241</v>
      </c>
    </row>
    <row r="95" spans="1:19" x14ac:dyDescent="0.25">
      <c r="A95">
        <v>94</v>
      </c>
      <c r="B95" t="s">
        <v>18</v>
      </c>
      <c r="C95" t="s">
        <v>19</v>
      </c>
      <c r="D95">
        <v>3</v>
      </c>
      <c r="E95" t="s">
        <v>20</v>
      </c>
      <c r="F95">
        <v>26</v>
      </c>
      <c r="G95" t="s">
        <v>21</v>
      </c>
      <c r="H95">
        <v>25</v>
      </c>
      <c r="I95" t="s">
        <v>38</v>
      </c>
      <c r="J95" t="s">
        <v>38</v>
      </c>
      <c r="K95" t="s">
        <v>59</v>
      </c>
      <c r="L95" t="s">
        <v>24</v>
      </c>
      <c r="M95" t="s">
        <v>25</v>
      </c>
      <c r="N95" t="s">
        <v>61</v>
      </c>
      <c r="O95" t="s">
        <v>79</v>
      </c>
      <c r="P95">
        <v>3181.6970740000002</v>
      </c>
      <c r="Q95">
        <v>540240.36381400004</v>
      </c>
      <c r="R95">
        <f t="shared" si="1"/>
        <v>12.402212208769514</v>
      </c>
      <c r="S95" t="s">
        <v>241</v>
      </c>
    </row>
    <row r="96" spans="1:19" x14ac:dyDescent="0.25">
      <c r="A96">
        <v>95</v>
      </c>
      <c r="B96" t="s">
        <v>18</v>
      </c>
      <c r="C96" t="s">
        <v>19</v>
      </c>
      <c r="D96">
        <v>3</v>
      </c>
      <c r="E96" t="s">
        <v>20</v>
      </c>
      <c r="F96">
        <v>26</v>
      </c>
      <c r="G96" t="s">
        <v>21</v>
      </c>
      <c r="H96">
        <v>26</v>
      </c>
      <c r="I96" t="s">
        <v>22</v>
      </c>
      <c r="J96" t="s">
        <v>22</v>
      </c>
      <c r="K96" t="s">
        <v>23</v>
      </c>
      <c r="L96" t="s">
        <v>24</v>
      </c>
      <c r="M96" t="s">
        <v>25</v>
      </c>
      <c r="N96" t="s">
        <v>80</v>
      </c>
      <c r="O96" t="s">
        <v>81</v>
      </c>
      <c r="P96">
        <v>1677.9977080000001</v>
      </c>
      <c r="Q96">
        <v>52419.792248999998</v>
      </c>
      <c r="R96">
        <f t="shared" si="1"/>
        <v>1.2033928431818182</v>
      </c>
      <c r="S96" t="s">
        <v>241</v>
      </c>
    </row>
    <row r="97" spans="1:19" x14ac:dyDescent="0.25">
      <c r="A97">
        <v>96</v>
      </c>
      <c r="B97" t="s">
        <v>18</v>
      </c>
      <c r="C97" t="s">
        <v>19</v>
      </c>
      <c r="D97">
        <v>3</v>
      </c>
      <c r="E97" t="s">
        <v>20</v>
      </c>
      <c r="F97">
        <v>26</v>
      </c>
      <c r="G97" t="s">
        <v>21</v>
      </c>
      <c r="H97">
        <v>26</v>
      </c>
      <c r="I97" t="s">
        <v>22</v>
      </c>
      <c r="J97" t="s">
        <v>29</v>
      </c>
      <c r="K97" t="s">
        <v>30</v>
      </c>
      <c r="L97" t="s">
        <v>24</v>
      </c>
      <c r="M97" t="s">
        <v>25</v>
      </c>
      <c r="N97" t="s">
        <v>80</v>
      </c>
      <c r="O97" t="s">
        <v>82</v>
      </c>
      <c r="P97">
        <v>2750.2338439999999</v>
      </c>
      <c r="Q97">
        <v>72369.844498000006</v>
      </c>
      <c r="R97">
        <f t="shared" si="1"/>
        <v>1.6613830233700644</v>
      </c>
      <c r="S97" t="s">
        <v>241</v>
      </c>
    </row>
    <row r="98" spans="1:19" x14ac:dyDescent="0.25">
      <c r="A98">
        <v>97</v>
      </c>
      <c r="B98" t="s">
        <v>18</v>
      </c>
      <c r="C98" t="s">
        <v>19</v>
      </c>
      <c r="D98">
        <v>3</v>
      </c>
      <c r="E98" t="s">
        <v>20</v>
      </c>
      <c r="F98">
        <v>26</v>
      </c>
      <c r="G98" t="s">
        <v>21</v>
      </c>
      <c r="H98">
        <v>26</v>
      </c>
      <c r="I98" t="s">
        <v>29</v>
      </c>
      <c r="J98" t="s">
        <v>22</v>
      </c>
      <c r="K98" t="s">
        <v>45</v>
      </c>
      <c r="L98" t="s">
        <v>24</v>
      </c>
      <c r="M98" t="s">
        <v>25</v>
      </c>
      <c r="N98" t="s">
        <v>80</v>
      </c>
      <c r="O98" t="s">
        <v>83</v>
      </c>
      <c r="P98">
        <v>1644.952614</v>
      </c>
      <c r="Q98">
        <v>32483.311357999999</v>
      </c>
      <c r="R98">
        <f t="shared" si="1"/>
        <v>0.74571421850321395</v>
      </c>
      <c r="S98" t="s">
        <v>241</v>
      </c>
    </row>
    <row r="99" spans="1:19" x14ac:dyDescent="0.25">
      <c r="A99">
        <v>98</v>
      </c>
      <c r="B99" t="s">
        <v>18</v>
      </c>
      <c r="C99" t="s">
        <v>19</v>
      </c>
      <c r="D99">
        <v>3</v>
      </c>
      <c r="E99" t="s">
        <v>20</v>
      </c>
      <c r="F99">
        <v>27</v>
      </c>
      <c r="G99" t="s">
        <v>21</v>
      </c>
      <c r="H99">
        <v>15</v>
      </c>
      <c r="I99" t="s">
        <v>34</v>
      </c>
      <c r="J99" t="s">
        <v>29</v>
      </c>
      <c r="K99" t="s">
        <v>69</v>
      </c>
      <c r="L99" t="s">
        <v>24</v>
      </c>
      <c r="M99" t="s">
        <v>84</v>
      </c>
      <c r="N99" t="s">
        <v>85</v>
      </c>
      <c r="O99" t="s">
        <v>86</v>
      </c>
      <c r="P99">
        <v>2176.3507949999998</v>
      </c>
      <c r="Q99">
        <v>275678.42653499998</v>
      </c>
      <c r="R99">
        <f t="shared" si="1"/>
        <v>6.3287058433195584</v>
      </c>
      <c r="S99" t="s">
        <v>241</v>
      </c>
    </row>
    <row r="100" spans="1:19" x14ac:dyDescent="0.25">
      <c r="A100">
        <v>99</v>
      </c>
      <c r="B100" t="s">
        <v>18</v>
      </c>
      <c r="C100" t="s">
        <v>19</v>
      </c>
      <c r="D100">
        <v>3</v>
      </c>
      <c r="E100" t="s">
        <v>20</v>
      </c>
      <c r="F100">
        <v>27</v>
      </c>
      <c r="G100" t="s">
        <v>21</v>
      </c>
      <c r="H100">
        <v>15</v>
      </c>
      <c r="I100" t="s">
        <v>34</v>
      </c>
      <c r="J100" t="s">
        <v>38</v>
      </c>
      <c r="K100" t="s">
        <v>43</v>
      </c>
      <c r="L100" t="s">
        <v>24</v>
      </c>
      <c r="M100" t="s">
        <v>84</v>
      </c>
      <c r="N100" t="s">
        <v>85</v>
      </c>
      <c r="O100" t="s">
        <v>87</v>
      </c>
      <c r="P100">
        <v>1193.6903359999999</v>
      </c>
      <c r="Q100">
        <v>55636.777717999998</v>
      </c>
      <c r="R100">
        <f t="shared" si="1"/>
        <v>1.2772446675390265</v>
      </c>
      <c r="S100" t="s">
        <v>241</v>
      </c>
    </row>
    <row r="101" spans="1:19" x14ac:dyDescent="0.25">
      <c r="A101">
        <v>100</v>
      </c>
      <c r="B101" t="s">
        <v>18</v>
      </c>
      <c r="C101" t="s">
        <v>19</v>
      </c>
      <c r="D101">
        <v>3</v>
      </c>
      <c r="E101" t="s">
        <v>20</v>
      </c>
      <c r="F101">
        <v>27</v>
      </c>
      <c r="G101" t="s">
        <v>21</v>
      </c>
      <c r="H101">
        <v>15</v>
      </c>
      <c r="I101" t="s">
        <v>38</v>
      </c>
      <c r="J101" t="s">
        <v>22</v>
      </c>
      <c r="K101" t="s">
        <v>53</v>
      </c>
      <c r="L101" t="s">
        <v>24</v>
      </c>
      <c r="M101" t="s">
        <v>84</v>
      </c>
      <c r="N101" t="s">
        <v>85</v>
      </c>
      <c r="O101" t="s">
        <v>88</v>
      </c>
      <c r="P101">
        <v>3789.6512849999999</v>
      </c>
      <c r="Q101">
        <v>872077.13076500001</v>
      </c>
      <c r="R101">
        <f t="shared" si="1"/>
        <v>20.020136151629934</v>
      </c>
      <c r="S101" t="s">
        <v>241</v>
      </c>
    </row>
    <row r="102" spans="1:19" x14ac:dyDescent="0.25">
      <c r="A102">
        <v>101</v>
      </c>
      <c r="B102" t="s">
        <v>18</v>
      </c>
      <c r="C102" t="s">
        <v>19</v>
      </c>
      <c r="D102">
        <v>3</v>
      </c>
      <c r="E102" t="s">
        <v>20</v>
      </c>
      <c r="F102">
        <v>27</v>
      </c>
      <c r="G102" t="s">
        <v>21</v>
      </c>
      <c r="H102">
        <v>15</v>
      </c>
      <c r="I102" t="s">
        <v>38</v>
      </c>
      <c r="J102" t="s">
        <v>34</v>
      </c>
      <c r="K102" t="s">
        <v>55</v>
      </c>
      <c r="L102" t="s">
        <v>24</v>
      </c>
      <c r="M102" t="s">
        <v>84</v>
      </c>
      <c r="N102" t="s">
        <v>85</v>
      </c>
      <c r="O102" t="s">
        <v>89</v>
      </c>
      <c r="P102">
        <v>4963.3143360000004</v>
      </c>
      <c r="Q102">
        <v>1274288.815527</v>
      </c>
      <c r="R102">
        <f t="shared" si="1"/>
        <v>29.253645902823692</v>
      </c>
      <c r="S102" t="s">
        <v>241</v>
      </c>
    </row>
    <row r="103" spans="1:19" x14ac:dyDescent="0.25">
      <c r="A103">
        <v>102</v>
      </c>
      <c r="B103" t="s">
        <v>18</v>
      </c>
      <c r="C103" t="s">
        <v>19</v>
      </c>
      <c r="D103">
        <v>3</v>
      </c>
      <c r="E103" t="s">
        <v>20</v>
      </c>
      <c r="F103">
        <v>27</v>
      </c>
      <c r="G103" t="s">
        <v>21</v>
      </c>
      <c r="H103">
        <v>15</v>
      </c>
      <c r="I103" t="s">
        <v>38</v>
      </c>
      <c r="J103" t="s">
        <v>29</v>
      </c>
      <c r="K103" t="s">
        <v>57</v>
      </c>
      <c r="L103" t="s">
        <v>24</v>
      </c>
      <c r="M103" t="s">
        <v>84</v>
      </c>
      <c r="N103" t="s">
        <v>85</v>
      </c>
      <c r="O103" t="s">
        <v>90</v>
      </c>
      <c r="P103">
        <v>1184.136045</v>
      </c>
      <c r="Q103">
        <v>65252.495148000002</v>
      </c>
      <c r="R103">
        <f t="shared" si="1"/>
        <v>1.4979911650137741</v>
      </c>
      <c r="S103" t="s">
        <v>241</v>
      </c>
    </row>
    <row r="104" spans="1:19" x14ac:dyDescent="0.25">
      <c r="A104">
        <v>103</v>
      </c>
      <c r="B104" t="s">
        <v>18</v>
      </c>
      <c r="C104" t="s">
        <v>19</v>
      </c>
      <c r="D104">
        <v>3</v>
      </c>
      <c r="E104" t="s">
        <v>20</v>
      </c>
      <c r="F104">
        <v>27</v>
      </c>
      <c r="G104" t="s">
        <v>21</v>
      </c>
      <c r="H104">
        <v>15</v>
      </c>
      <c r="I104" t="s">
        <v>38</v>
      </c>
      <c r="J104" t="s">
        <v>38</v>
      </c>
      <c r="K104" t="s">
        <v>59</v>
      </c>
      <c r="L104" t="s">
        <v>24</v>
      </c>
      <c r="M104" t="s">
        <v>84</v>
      </c>
      <c r="N104" t="s">
        <v>85</v>
      </c>
      <c r="O104" t="s">
        <v>91</v>
      </c>
      <c r="P104">
        <v>3093.0062680000001</v>
      </c>
      <c r="Q104">
        <v>426481.802998</v>
      </c>
      <c r="R104">
        <f t="shared" si="1"/>
        <v>9.7906749999540867</v>
      </c>
      <c r="S104" t="s">
        <v>241</v>
      </c>
    </row>
    <row r="105" spans="1:19" x14ac:dyDescent="0.25">
      <c r="A105">
        <v>104</v>
      </c>
      <c r="B105" t="s">
        <v>18</v>
      </c>
      <c r="C105" t="s">
        <v>19</v>
      </c>
      <c r="D105">
        <v>3</v>
      </c>
      <c r="E105" t="s">
        <v>20</v>
      </c>
      <c r="F105">
        <v>27</v>
      </c>
      <c r="G105" t="s">
        <v>21</v>
      </c>
      <c r="H105">
        <v>16</v>
      </c>
      <c r="I105" t="s">
        <v>22</v>
      </c>
      <c r="J105" t="s">
        <v>29</v>
      </c>
      <c r="K105" t="s">
        <v>30</v>
      </c>
      <c r="L105" t="s">
        <v>24</v>
      </c>
      <c r="M105" t="s">
        <v>84</v>
      </c>
      <c r="N105" t="s">
        <v>92</v>
      </c>
      <c r="O105" t="s">
        <v>93</v>
      </c>
      <c r="P105">
        <v>343.26969700000001</v>
      </c>
      <c r="Q105">
        <v>4450.835478</v>
      </c>
      <c r="R105">
        <f t="shared" si="1"/>
        <v>0.10217712300275482</v>
      </c>
      <c r="S105" t="s">
        <v>241</v>
      </c>
    </row>
    <row r="106" spans="1:19" x14ac:dyDescent="0.25">
      <c r="A106">
        <v>105</v>
      </c>
      <c r="B106" t="s">
        <v>18</v>
      </c>
      <c r="C106" t="s">
        <v>19</v>
      </c>
      <c r="D106">
        <v>3</v>
      </c>
      <c r="E106" t="s">
        <v>20</v>
      </c>
      <c r="F106">
        <v>27</v>
      </c>
      <c r="G106" t="s">
        <v>21</v>
      </c>
      <c r="H106">
        <v>16</v>
      </c>
      <c r="I106" t="s">
        <v>22</v>
      </c>
      <c r="J106" t="s">
        <v>38</v>
      </c>
      <c r="K106" t="s">
        <v>39</v>
      </c>
      <c r="L106" t="s">
        <v>24</v>
      </c>
      <c r="M106" t="s">
        <v>84</v>
      </c>
      <c r="N106" t="s">
        <v>92</v>
      </c>
      <c r="O106" t="s">
        <v>94</v>
      </c>
      <c r="P106">
        <v>954.89618299999995</v>
      </c>
      <c r="Q106">
        <v>43574.266697999999</v>
      </c>
      <c r="R106">
        <f t="shared" si="1"/>
        <v>1.0003275183195592</v>
      </c>
      <c r="S106" t="s">
        <v>241</v>
      </c>
    </row>
    <row r="107" spans="1:19" x14ac:dyDescent="0.25">
      <c r="A107">
        <v>106</v>
      </c>
      <c r="B107" t="s">
        <v>18</v>
      </c>
      <c r="C107" t="s">
        <v>19</v>
      </c>
      <c r="D107">
        <v>3</v>
      </c>
      <c r="E107" t="s">
        <v>20</v>
      </c>
      <c r="F107">
        <v>27</v>
      </c>
      <c r="G107" t="s">
        <v>21</v>
      </c>
      <c r="H107">
        <v>16</v>
      </c>
      <c r="I107" t="s">
        <v>34</v>
      </c>
      <c r="J107" t="s">
        <v>38</v>
      </c>
      <c r="K107" t="s">
        <v>43</v>
      </c>
      <c r="L107" t="s">
        <v>24</v>
      </c>
      <c r="M107" t="s">
        <v>84</v>
      </c>
      <c r="N107" t="s">
        <v>92</v>
      </c>
      <c r="O107" t="s">
        <v>95</v>
      </c>
      <c r="P107">
        <v>1196.334515</v>
      </c>
      <c r="Q107">
        <v>55079.506258000001</v>
      </c>
      <c r="R107">
        <f t="shared" si="1"/>
        <v>1.2644514751606979</v>
      </c>
      <c r="S107" t="s">
        <v>241</v>
      </c>
    </row>
    <row r="108" spans="1:19" x14ac:dyDescent="0.25">
      <c r="A108">
        <v>107</v>
      </c>
      <c r="B108" t="s">
        <v>18</v>
      </c>
      <c r="C108" t="s">
        <v>19</v>
      </c>
      <c r="D108">
        <v>3</v>
      </c>
      <c r="E108" t="s">
        <v>20</v>
      </c>
      <c r="F108">
        <v>27</v>
      </c>
      <c r="G108" t="s">
        <v>21</v>
      </c>
      <c r="H108">
        <v>16</v>
      </c>
      <c r="I108" t="s">
        <v>29</v>
      </c>
      <c r="J108" t="s">
        <v>22</v>
      </c>
      <c r="K108" t="s">
        <v>45</v>
      </c>
      <c r="L108" t="s">
        <v>24</v>
      </c>
      <c r="M108" t="s">
        <v>84</v>
      </c>
      <c r="N108" t="s">
        <v>92</v>
      </c>
      <c r="O108" t="s">
        <v>96</v>
      </c>
      <c r="P108">
        <v>6009.20291</v>
      </c>
      <c r="Q108">
        <v>1104002.627727</v>
      </c>
      <c r="R108">
        <f t="shared" si="1"/>
        <v>25.344412941391184</v>
      </c>
      <c r="S108" t="s">
        <v>241</v>
      </c>
    </row>
    <row r="109" spans="1:19" x14ac:dyDescent="0.25">
      <c r="A109">
        <v>108</v>
      </c>
      <c r="B109" t="s">
        <v>18</v>
      </c>
      <c r="C109" t="s">
        <v>19</v>
      </c>
      <c r="D109">
        <v>3</v>
      </c>
      <c r="E109" t="s">
        <v>20</v>
      </c>
      <c r="F109">
        <v>27</v>
      </c>
      <c r="G109" t="s">
        <v>21</v>
      </c>
      <c r="H109">
        <v>16</v>
      </c>
      <c r="I109" t="s">
        <v>29</v>
      </c>
      <c r="J109" t="s">
        <v>34</v>
      </c>
      <c r="K109" t="s">
        <v>47</v>
      </c>
      <c r="L109" t="s">
        <v>24</v>
      </c>
      <c r="M109" t="s">
        <v>84</v>
      </c>
      <c r="N109" t="s">
        <v>92</v>
      </c>
      <c r="O109" t="s">
        <v>97</v>
      </c>
      <c r="P109">
        <v>3615.0532280000002</v>
      </c>
      <c r="Q109">
        <v>623535.50142600003</v>
      </c>
      <c r="R109">
        <f t="shared" si="1"/>
        <v>14.314405450550964</v>
      </c>
      <c r="S109" t="s">
        <v>241</v>
      </c>
    </row>
    <row r="110" spans="1:19" x14ac:dyDescent="0.25">
      <c r="A110">
        <v>109</v>
      </c>
      <c r="B110" t="s">
        <v>18</v>
      </c>
      <c r="C110" t="s">
        <v>19</v>
      </c>
      <c r="D110">
        <v>3</v>
      </c>
      <c r="E110" t="s">
        <v>20</v>
      </c>
      <c r="F110">
        <v>27</v>
      </c>
      <c r="G110" t="s">
        <v>21</v>
      </c>
      <c r="H110">
        <v>16</v>
      </c>
      <c r="I110" t="s">
        <v>29</v>
      </c>
      <c r="J110" t="s">
        <v>29</v>
      </c>
      <c r="K110" t="s">
        <v>49</v>
      </c>
      <c r="L110" t="s">
        <v>24</v>
      </c>
      <c r="M110" t="s">
        <v>84</v>
      </c>
      <c r="N110" t="s">
        <v>92</v>
      </c>
      <c r="O110" t="s">
        <v>98</v>
      </c>
      <c r="P110">
        <v>3824.1853879999999</v>
      </c>
      <c r="Q110">
        <v>647493.82181600004</v>
      </c>
      <c r="R110">
        <f t="shared" si="1"/>
        <v>14.864412805693297</v>
      </c>
      <c r="S110" t="s">
        <v>241</v>
      </c>
    </row>
    <row r="111" spans="1:19" x14ac:dyDescent="0.25">
      <c r="A111">
        <v>110</v>
      </c>
      <c r="B111" t="s">
        <v>18</v>
      </c>
      <c r="C111" t="s">
        <v>19</v>
      </c>
      <c r="D111">
        <v>3</v>
      </c>
      <c r="E111" t="s">
        <v>20</v>
      </c>
      <c r="F111">
        <v>27</v>
      </c>
      <c r="G111" t="s">
        <v>21</v>
      </c>
      <c r="H111">
        <v>16</v>
      </c>
      <c r="I111" t="s">
        <v>29</v>
      </c>
      <c r="J111" t="s">
        <v>38</v>
      </c>
      <c r="K111" t="s">
        <v>51</v>
      </c>
      <c r="L111" t="s">
        <v>24</v>
      </c>
      <c r="M111" t="s">
        <v>84</v>
      </c>
      <c r="N111" t="s">
        <v>92</v>
      </c>
      <c r="O111" t="s">
        <v>99</v>
      </c>
      <c r="P111">
        <v>3872.048233</v>
      </c>
      <c r="Q111">
        <v>900597.50313099998</v>
      </c>
      <c r="R111">
        <f t="shared" si="1"/>
        <v>20.674873809251608</v>
      </c>
      <c r="S111" t="s">
        <v>241</v>
      </c>
    </row>
    <row r="112" spans="1:19" x14ac:dyDescent="0.25">
      <c r="A112">
        <v>111</v>
      </c>
      <c r="B112" t="s">
        <v>18</v>
      </c>
      <c r="C112" t="s">
        <v>19</v>
      </c>
      <c r="D112">
        <v>3</v>
      </c>
      <c r="E112" t="s">
        <v>20</v>
      </c>
      <c r="F112">
        <v>27</v>
      </c>
      <c r="G112" t="s">
        <v>21</v>
      </c>
      <c r="H112">
        <v>16</v>
      </c>
      <c r="I112" t="s">
        <v>38</v>
      </c>
      <c r="J112" t="s">
        <v>34</v>
      </c>
      <c r="K112" t="s">
        <v>55</v>
      </c>
      <c r="L112" t="s">
        <v>24</v>
      </c>
      <c r="M112" t="s">
        <v>84</v>
      </c>
      <c r="N112" t="s">
        <v>92</v>
      </c>
      <c r="O112" t="s">
        <v>100</v>
      </c>
      <c r="P112">
        <v>2021.948938</v>
      </c>
      <c r="Q112">
        <v>187588.92152900001</v>
      </c>
      <c r="R112">
        <f t="shared" si="1"/>
        <v>4.3064490709136827</v>
      </c>
      <c r="S112" t="s">
        <v>241</v>
      </c>
    </row>
    <row r="113" spans="1:19" x14ac:dyDescent="0.25">
      <c r="A113">
        <v>112</v>
      </c>
      <c r="B113" t="s">
        <v>18</v>
      </c>
      <c r="C113" t="s">
        <v>19</v>
      </c>
      <c r="D113">
        <v>3</v>
      </c>
      <c r="E113" t="s">
        <v>20</v>
      </c>
      <c r="F113">
        <v>27</v>
      </c>
      <c r="G113" t="s">
        <v>21</v>
      </c>
      <c r="H113">
        <v>17</v>
      </c>
      <c r="I113" t="s">
        <v>22</v>
      </c>
      <c r="J113" t="s">
        <v>29</v>
      </c>
      <c r="K113" t="s">
        <v>30</v>
      </c>
      <c r="L113" t="s">
        <v>24</v>
      </c>
      <c r="M113" t="s">
        <v>84</v>
      </c>
      <c r="N113" t="s">
        <v>101</v>
      </c>
      <c r="O113" t="s">
        <v>102</v>
      </c>
      <c r="P113">
        <v>1300.6895529999999</v>
      </c>
      <c r="Q113">
        <v>63835.744812999998</v>
      </c>
      <c r="R113">
        <f t="shared" si="1"/>
        <v>1.4654670526400366</v>
      </c>
      <c r="S113" t="s">
        <v>241</v>
      </c>
    </row>
    <row r="114" spans="1:19" x14ac:dyDescent="0.25">
      <c r="A114">
        <v>113</v>
      </c>
      <c r="B114" t="s">
        <v>18</v>
      </c>
      <c r="C114" t="s">
        <v>19</v>
      </c>
      <c r="D114">
        <v>3</v>
      </c>
      <c r="E114" t="s">
        <v>20</v>
      </c>
      <c r="F114">
        <v>27</v>
      </c>
      <c r="G114" t="s">
        <v>21</v>
      </c>
      <c r="H114">
        <v>17</v>
      </c>
      <c r="I114" t="s">
        <v>29</v>
      </c>
      <c r="J114" t="s">
        <v>22</v>
      </c>
      <c r="K114" t="s">
        <v>45</v>
      </c>
      <c r="L114" t="s">
        <v>24</v>
      </c>
      <c r="M114" t="s">
        <v>84</v>
      </c>
      <c r="N114" t="s">
        <v>101</v>
      </c>
      <c r="O114" t="s">
        <v>103</v>
      </c>
      <c r="P114">
        <v>5045.2152850000002</v>
      </c>
      <c r="Q114">
        <v>1123215.8226350001</v>
      </c>
      <c r="R114">
        <f t="shared" si="1"/>
        <v>25.785487204660242</v>
      </c>
      <c r="S114" t="s">
        <v>241</v>
      </c>
    </row>
    <row r="115" spans="1:19" x14ac:dyDescent="0.25">
      <c r="A115">
        <v>114</v>
      </c>
      <c r="B115" t="s">
        <v>18</v>
      </c>
      <c r="C115" t="s">
        <v>19</v>
      </c>
      <c r="D115">
        <v>3</v>
      </c>
      <c r="E115" t="s">
        <v>20</v>
      </c>
      <c r="F115">
        <v>27</v>
      </c>
      <c r="G115" t="s">
        <v>21</v>
      </c>
      <c r="H115">
        <v>17</v>
      </c>
      <c r="I115" t="s">
        <v>29</v>
      </c>
      <c r="J115" t="s">
        <v>34</v>
      </c>
      <c r="K115" t="s">
        <v>47</v>
      </c>
      <c r="L115" t="s">
        <v>24</v>
      </c>
      <c r="M115" t="s">
        <v>84</v>
      </c>
      <c r="N115" t="s">
        <v>101</v>
      </c>
      <c r="O115" t="s">
        <v>104</v>
      </c>
      <c r="P115">
        <v>2880.6341379999999</v>
      </c>
      <c r="Q115">
        <v>270229.00979600003</v>
      </c>
      <c r="R115">
        <f t="shared" si="1"/>
        <v>6.2036044489439863</v>
      </c>
      <c r="S115" t="s">
        <v>241</v>
      </c>
    </row>
    <row r="116" spans="1:19" x14ac:dyDescent="0.25">
      <c r="A116">
        <v>115</v>
      </c>
      <c r="B116" t="s">
        <v>18</v>
      </c>
      <c r="C116" t="s">
        <v>19</v>
      </c>
      <c r="D116">
        <v>3</v>
      </c>
      <c r="E116" t="s">
        <v>20</v>
      </c>
      <c r="F116">
        <v>27</v>
      </c>
      <c r="G116" t="s">
        <v>21</v>
      </c>
      <c r="H116">
        <v>17</v>
      </c>
      <c r="I116" t="s">
        <v>29</v>
      </c>
      <c r="J116" t="s">
        <v>29</v>
      </c>
      <c r="K116" t="s">
        <v>49</v>
      </c>
      <c r="L116" t="s">
        <v>24</v>
      </c>
      <c r="M116" t="s">
        <v>84</v>
      </c>
      <c r="N116" t="s">
        <v>101</v>
      </c>
      <c r="O116" t="s">
        <v>105</v>
      </c>
      <c r="P116">
        <v>5343.5834210000003</v>
      </c>
      <c r="Q116">
        <v>964386.798021</v>
      </c>
      <c r="R116">
        <f t="shared" si="1"/>
        <v>22.139274518388429</v>
      </c>
      <c r="S116" t="s">
        <v>241</v>
      </c>
    </row>
    <row r="117" spans="1:19" x14ac:dyDescent="0.25">
      <c r="A117">
        <v>116</v>
      </c>
      <c r="B117" t="s">
        <v>18</v>
      </c>
      <c r="C117" t="s">
        <v>19</v>
      </c>
      <c r="D117">
        <v>3</v>
      </c>
      <c r="E117" t="s">
        <v>20</v>
      </c>
      <c r="F117">
        <v>27</v>
      </c>
      <c r="G117" t="s">
        <v>21</v>
      </c>
      <c r="H117">
        <v>17</v>
      </c>
      <c r="I117" t="s">
        <v>29</v>
      </c>
      <c r="J117" t="s">
        <v>38</v>
      </c>
      <c r="K117" t="s">
        <v>51</v>
      </c>
      <c r="L117" t="s">
        <v>24</v>
      </c>
      <c r="M117" t="s">
        <v>84</v>
      </c>
      <c r="N117" t="s">
        <v>101</v>
      </c>
      <c r="O117" t="s">
        <v>106</v>
      </c>
      <c r="P117">
        <v>5020.4720450000004</v>
      </c>
      <c r="Q117">
        <v>1605025.7237120001</v>
      </c>
      <c r="R117">
        <f t="shared" si="1"/>
        <v>36.846320562718091</v>
      </c>
      <c r="S117" t="s">
        <v>241</v>
      </c>
    </row>
    <row r="118" spans="1:19" x14ac:dyDescent="0.25">
      <c r="A118">
        <v>117</v>
      </c>
      <c r="B118" t="s">
        <v>18</v>
      </c>
      <c r="C118" t="s">
        <v>19</v>
      </c>
      <c r="D118">
        <v>3</v>
      </c>
      <c r="E118" t="s">
        <v>20</v>
      </c>
      <c r="F118">
        <v>27</v>
      </c>
      <c r="G118" t="s">
        <v>21</v>
      </c>
      <c r="H118">
        <v>17</v>
      </c>
      <c r="I118" t="s">
        <v>38</v>
      </c>
      <c r="J118" t="s">
        <v>22</v>
      </c>
      <c r="K118" t="s">
        <v>53</v>
      </c>
      <c r="L118" t="s">
        <v>24</v>
      </c>
      <c r="M118" t="s">
        <v>84</v>
      </c>
      <c r="N118" t="s">
        <v>101</v>
      </c>
      <c r="O118" t="s">
        <v>107</v>
      </c>
      <c r="P118">
        <v>97.496512999999993</v>
      </c>
      <c r="Q118">
        <v>385.14343200000002</v>
      </c>
      <c r="R118">
        <f t="shared" si="1"/>
        <v>8.8416765840220388E-3</v>
      </c>
      <c r="S118" t="s">
        <v>241</v>
      </c>
    </row>
    <row r="119" spans="1:19" x14ac:dyDescent="0.25">
      <c r="A119">
        <v>118</v>
      </c>
      <c r="B119" t="s">
        <v>18</v>
      </c>
      <c r="C119" t="s">
        <v>19</v>
      </c>
      <c r="D119">
        <v>3</v>
      </c>
      <c r="E119" t="s">
        <v>20</v>
      </c>
      <c r="F119">
        <v>27</v>
      </c>
      <c r="G119" t="s">
        <v>21</v>
      </c>
      <c r="H119">
        <v>17</v>
      </c>
      <c r="I119" t="s">
        <v>38</v>
      </c>
      <c r="J119" t="s">
        <v>29</v>
      </c>
      <c r="K119" t="s">
        <v>57</v>
      </c>
      <c r="L119" t="s">
        <v>24</v>
      </c>
      <c r="M119" t="s">
        <v>84</v>
      </c>
      <c r="N119" t="s">
        <v>101</v>
      </c>
      <c r="O119" t="s">
        <v>108</v>
      </c>
      <c r="P119">
        <v>3422.0283140000001</v>
      </c>
      <c r="Q119">
        <v>611698.637751</v>
      </c>
      <c r="R119">
        <f t="shared" si="1"/>
        <v>14.042668451584023</v>
      </c>
      <c r="S119" t="s">
        <v>241</v>
      </c>
    </row>
    <row r="120" spans="1:19" x14ac:dyDescent="0.25">
      <c r="A120">
        <v>119</v>
      </c>
      <c r="B120" t="s">
        <v>18</v>
      </c>
      <c r="C120" t="s">
        <v>19</v>
      </c>
      <c r="D120">
        <v>3</v>
      </c>
      <c r="E120" t="s">
        <v>20</v>
      </c>
      <c r="F120">
        <v>27</v>
      </c>
      <c r="G120" t="s">
        <v>21</v>
      </c>
      <c r="H120">
        <v>19</v>
      </c>
      <c r="I120" t="s">
        <v>22</v>
      </c>
      <c r="J120" t="s">
        <v>22</v>
      </c>
      <c r="K120" t="s">
        <v>23</v>
      </c>
      <c r="L120" t="s">
        <v>24</v>
      </c>
      <c r="M120" t="s">
        <v>84</v>
      </c>
      <c r="N120" t="s">
        <v>109</v>
      </c>
      <c r="O120" t="s">
        <v>110</v>
      </c>
      <c r="P120">
        <v>3718.9288449999999</v>
      </c>
      <c r="Q120">
        <v>807578.03292100003</v>
      </c>
      <c r="R120">
        <f t="shared" si="1"/>
        <v>18.539440608838383</v>
      </c>
      <c r="S120" t="s">
        <v>241</v>
      </c>
    </row>
    <row r="121" spans="1:19" x14ac:dyDescent="0.25">
      <c r="A121">
        <v>120</v>
      </c>
      <c r="B121" t="s">
        <v>18</v>
      </c>
      <c r="C121" t="s">
        <v>19</v>
      </c>
      <c r="D121">
        <v>3</v>
      </c>
      <c r="E121" t="s">
        <v>20</v>
      </c>
      <c r="F121">
        <v>27</v>
      </c>
      <c r="G121" t="s">
        <v>21</v>
      </c>
      <c r="H121">
        <v>19</v>
      </c>
      <c r="I121" t="s">
        <v>22</v>
      </c>
      <c r="J121" t="s">
        <v>34</v>
      </c>
      <c r="K121" t="s">
        <v>35</v>
      </c>
      <c r="L121" t="s">
        <v>24</v>
      </c>
      <c r="M121" t="s">
        <v>84</v>
      </c>
      <c r="N121" t="s">
        <v>109</v>
      </c>
      <c r="O121" t="s">
        <v>111</v>
      </c>
      <c r="P121">
        <v>4676.5353189999996</v>
      </c>
      <c r="Q121">
        <v>1434984.112768</v>
      </c>
      <c r="R121">
        <f t="shared" si="1"/>
        <v>32.942702313314967</v>
      </c>
      <c r="S121" t="s">
        <v>241</v>
      </c>
    </row>
    <row r="122" spans="1:19" x14ac:dyDescent="0.25">
      <c r="A122">
        <v>121</v>
      </c>
      <c r="B122" t="s">
        <v>18</v>
      </c>
      <c r="C122" t="s">
        <v>19</v>
      </c>
      <c r="D122">
        <v>3</v>
      </c>
      <c r="E122" t="s">
        <v>20</v>
      </c>
      <c r="F122">
        <v>27</v>
      </c>
      <c r="G122" t="s">
        <v>21</v>
      </c>
      <c r="H122">
        <v>19</v>
      </c>
      <c r="I122" t="s">
        <v>22</v>
      </c>
      <c r="J122" t="s">
        <v>29</v>
      </c>
      <c r="K122" t="s">
        <v>30</v>
      </c>
      <c r="L122" t="s">
        <v>24</v>
      </c>
      <c r="M122" t="s">
        <v>84</v>
      </c>
      <c r="N122" t="s">
        <v>109</v>
      </c>
      <c r="O122" t="s">
        <v>112</v>
      </c>
      <c r="P122">
        <v>3792.97363</v>
      </c>
      <c r="Q122">
        <v>842166.69634100003</v>
      </c>
      <c r="R122">
        <f t="shared" si="1"/>
        <v>19.33348706016988</v>
      </c>
      <c r="S122" t="s">
        <v>241</v>
      </c>
    </row>
    <row r="123" spans="1:19" x14ac:dyDescent="0.25">
      <c r="A123">
        <v>122</v>
      </c>
      <c r="B123" t="s">
        <v>18</v>
      </c>
      <c r="C123" t="s">
        <v>19</v>
      </c>
      <c r="D123">
        <v>3</v>
      </c>
      <c r="E123" t="s">
        <v>20</v>
      </c>
      <c r="F123">
        <v>27</v>
      </c>
      <c r="G123" t="s">
        <v>21</v>
      </c>
      <c r="H123">
        <v>19</v>
      </c>
      <c r="I123" t="s">
        <v>22</v>
      </c>
      <c r="J123" t="s">
        <v>38</v>
      </c>
      <c r="K123" t="s">
        <v>39</v>
      </c>
      <c r="L123" t="s">
        <v>24</v>
      </c>
      <c r="M123" t="s">
        <v>84</v>
      </c>
      <c r="N123" t="s">
        <v>109</v>
      </c>
      <c r="O123" t="s">
        <v>113</v>
      </c>
      <c r="P123">
        <v>4750.5913289999999</v>
      </c>
      <c r="Q123">
        <v>1483968.8407640001</v>
      </c>
      <c r="R123">
        <f t="shared" si="1"/>
        <v>34.067236932139579</v>
      </c>
      <c r="S123" t="s">
        <v>241</v>
      </c>
    </row>
    <row r="124" spans="1:19" x14ac:dyDescent="0.25">
      <c r="A124">
        <v>123</v>
      </c>
      <c r="B124" t="s">
        <v>18</v>
      </c>
      <c r="C124" t="s">
        <v>19</v>
      </c>
      <c r="D124">
        <v>3</v>
      </c>
      <c r="E124" t="s">
        <v>20</v>
      </c>
      <c r="F124">
        <v>27</v>
      </c>
      <c r="G124" t="s">
        <v>21</v>
      </c>
      <c r="H124">
        <v>19</v>
      </c>
      <c r="I124" t="s">
        <v>34</v>
      </c>
      <c r="J124" t="s">
        <v>22</v>
      </c>
      <c r="K124" t="s">
        <v>66</v>
      </c>
      <c r="L124" t="s">
        <v>24</v>
      </c>
      <c r="M124" t="s">
        <v>84</v>
      </c>
      <c r="N124" t="s">
        <v>109</v>
      </c>
      <c r="O124" t="s">
        <v>114</v>
      </c>
      <c r="P124">
        <v>5641.2103319999997</v>
      </c>
      <c r="Q124">
        <v>1067413.9227700001</v>
      </c>
      <c r="R124">
        <f t="shared" si="1"/>
        <v>24.504451854224062</v>
      </c>
      <c r="S124" t="s">
        <v>241</v>
      </c>
    </row>
    <row r="125" spans="1:19" x14ac:dyDescent="0.25">
      <c r="A125">
        <v>124</v>
      </c>
      <c r="B125" t="s">
        <v>18</v>
      </c>
      <c r="C125" t="s">
        <v>19</v>
      </c>
      <c r="D125">
        <v>3</v>
      </c>
      <c r="E125" t="s">
        <v>20</v>
      </c>
      <c r="F125">
        <v>27</v>
      </c>
      <c r="G125" t="s">
        <v>21</v>
      </c>
      <c r="H125">
        <v>19</v>
      </c>
      <c r="I125" t="s">
        <v>34</v>
      </c>
      <c r="J125" t="s">
        <v>34</v>
      </c>
      <c r="K125" t="s">
        <v>41</v>
      </c>
      <c r="L125" t="s">
        <v>24</v>
      </c>
      <c r="M125" t="s">
        <v>84</v>
      </c>
      <c r="N125" t="s">
        <v>109</v>
      </c>
      <c r="O125" t="s">
        <v>115</v>
      </c>
      <c r="P125">
        <v>5510.593629</v>
      </c>
      <c r="Q125">
        <v>1694765.7727000001</v>
      </c>
      <c r="R125">
        <f t="shared" si="1"/>
        <v>38.906468611111116</v>
      </c>
      <c r="S125" t="s">
        <v>241</v>
      </c>
    </row>
    <row r="126" spans="1:19" x14ac:dyDescent="0.25">
      <c r="A126">
        <v>125</v>
      </c>
      <c r="B126" t="s">
        <v>18</v>
      </c>
      <c r="C126" t="s">
        <v>19</v>
      </c>
      <c r="D126">
        <v>3</v>
      </c>
      <c r="E126" t="s">
        <v>20</v>
      </c>
      <c r="F126">
        <v>27</v>
      </c>
      <c r="G126" t="s">
        <v>21</v>
      </c>
      <c r="H126">
        <v>19</v>
      </c>
      <c r="I126" t="s">
        <v>34</v>
      </c>
      <c r="J126" t="s">
        <v>29</v>
      </c>
      <c r="K126" t="s">
        <v>69</v>
      </c>
      <c r="L126" t="s">
        <v>24</v>
      </c>
      <c r="M126" t="s">
        <v>84</v>
      </c>
      <c r="N126" t="s">
        <v>109</v>
      </c>
      <c r="O126" t="s">
        <v>116</v>
      </c>
      <c r="P126">
        <v>6114.8904089999996</v>
      </c>
      <c r="Q126">
        <v>1122617.1648860001</v>
      </c>
      <c r="R126">
        <f t="shared" si="1"/>
        <v>25.771743913820021</v>
      </c>
      <c r="S126" t="s">
        <v>241</v>
      </c>
    </row>
    <row r="127" spans="1:19" x14ac:dyDescent="0.25">
      <c r="A127">
        <v>126</v>
      </c>
      <c r="B127" t="s">
        <v>18</v>
      </c>
      <c r="C127" t="s">
        <v>19</v>
      </c>
      <c r="D127">
        <v>3</v>
      </c>
      <c r="E127" t="s">
        <v>20</v>
      </c>
      <c r="F127">
        <v>27</v>
      </c>
      <c r="G127" t="s">
        <v>21</v>
      </c>
      <c r="H127">
        <v>19</v>
      </c>
      <c r="I127" t="s">
        <v>34</v>
      </c>
      <c r="J127" t="s">
        <v>38</v>
      </c>
      <c r="K127" t="s">
        <v>43</v>
      </c>
      <c r="L127" t="s">
        <v>24</v>
      </c>
      <c r="M127" t="s">
        <v>84</v>
      </c>
      <c r="N127" t="s">
        <v>109</v>
      </c>
      <c r="O127" t="s">
        <v>117</v>
      </c>
      <c r="P127">
        <v>7028.875258</v>
      </c>
      <c r="Q127">
        <v>1827481.741524</v>
      </c>
      <c r="R127">
        <f t="shared" si="1"/>
        <v>41.953208023966944</v>
      </c>
      <c r="S127" t="s">
        <v>241</v>
      </c>
    </row>
    <row r="128" spans="1:19" x14ac:dyDescent="0.25">
      <c r="A128">
        <v>127</v>
      </c>
      <c r="B128" t="s">
        <v>18</v>
      </c>
      <c r="C128" t="s">
        <v>19</v>
      </c>
      <c r="D128">
        <v>3</v>
      </c>
      <c r="E128" t="s">
        <v>20</v>
      </c>
      <c r="F128">
        <v>27</v>
      </c>
      <c r="G128" t="s">
        <v>21</v>
      </c>
      <c r="H128">
        <v>19</v>
      </c>
      <c r="I128" t="s">
        <v>29</v>
      </c>
      <c r="J128" t="s">
        <v>22</v>
      </c>
      <c r="K128" t="s">
        <v>45</v>
      </c>
      <c r="L128" t="s">
        <v>24</v>
      </c>
      <c r="M128" t="s">
        <v>84</v>
      </c>
      <c r="N128" t="s">
        <v>109</v>
      </c>
      <c r="O128" t="s">
        <v>118</v>
      </c>
      <c r="P128">
        <v>4805.4185349999998</v>
      </c>
      <c r="Q128">
        <v>1470391.2037440001</v>
      </c>
      <c r="R128">
        <f t="shared" si="1"/>
        <v>33.75553727603306</v>
      </c>
      <c r="S128" t="s">
        <v>241</v>
      </c>
    </row>
    <row r="129" spans="1:19" x14ac:dyDescent="0.25">
      <c r="A129">
        <v>128</v>
      </c>
      <c r="B129" t="s">
        <v>18</v>
      </c>
      <c r="C129" t="s">
        <v>19</v>
      </c>
      <c r="D129">
        <v>3</v>
      </c>
      <c r="E129" t="s">
        <v>20</v>
      </c>
      <c r="F129">
        <v>27</v>
      </c>
      <c r="G129" t="s">
        <v>21</v>
      </c>
      <c r="H129">
        <v>19</v>
      </c>
      <c r="I129" t="s">
        <v>29</v>
      </c>
      <c r="J129" t="s">
        <v>34</v>
      </c>
      <c r="K129" t="s">
        <v>47</v>
      </c>
      <c r="L129" t="s">
        <v>24</v>
      </c>
      <c r="M129" t="s">
        <v>84</v>
      </c>
      <c r="N129" t="s">
        <v>109</v>
      </c>
      <c r="O129" t="s">
        <v>119</v>
      </c>
      <c r="P129">
        <v>4535.0590949999996</v>
      </c>
      <c r="Q129">
        <v>1250586.0740730001</v>
      </c>
      <c r="R129">
        <f t="shared" si="1"/>
        <v>28.7095058327135</v>
      </c>
      <c r="S129" t="s">
        <v>241</v>
      </c>
    </row>
    <row r="130" spans="1:19" x14ac:dyDescent="0.25">
      <c r="A130">
        <v>129</v>
      </c>
      <c r="B130" t="s">
        <v>18</v>
      </c>
      <c r="C130" t="s">
        <v>19</v>
      </c>
      <c r="D130">
        <v>3</v>
      </c>
      <c r="E130" t="s">
        <v>20</v>
      </c>
      <c r="F130">
        <v>27</v>
      </c>
      <c r="G130" t="s">
        <v>21</v>
      </c>
      <c r="H130">
        <v>19</v>
      </c>
      <c r="I130" t="s">
        <v>29</v>
      </c>
      <c r="J130" t="s">
        <v>29</v>
      </c>
      <c r="K130" t="s">
        <v>49</v>
      </c>
      <c r="L130" t="s">
        <v>24</v>
      </c>
      <c r="M130" t="s">
        <v>84</v>
      </c>
      <c r="N130" t="s">
        <v>109</v>
      </c>
      <c r="O130" t="s">
        <v>120</v>
      </c>
      <c r="P130">
        <v>6704.6558770000001</v>
      </c>
      <c r="Q130">
        <v>1663328.321644</v>
      </c>
      <c r="R130">
        <f t="shared" si="1"/>
        <v>38.184764041414141</v>
      </c>
      <c r="S130" t="s">
        <v>241</v>
      </c>
    </row>
    <row r="131" spans="1:19" x14ac:dyDescent="0.25">
      <c r="A131">
        <v>130</v>
      </c>
      <c r="B131" t="s">
        <v>18</v>
      </c>
      <c r="C131" t="s">
        <v>19</v>
      </c>
      <c r="D131">
        <v>3</v>
      </c>
      <c r="E131" t="s">
        <v>20</v>
      </c>
      <c r="F131">
        <v>27</v>
      </c>
      <c r="G131" t="s">
        <v>21</v>
      </c>
      <c r="H131">
        <v>19</v>
      </c>
      <c r="I131" t="s">
        <v>29</v>
      </c>
      <c r="J131" t="s">
        <v>38</v>
      </c>
      <c r="K131" t="s">
        <v>51</v>
      </c>
      <c r="L131" t="s">
        <v>24</v>
      </c>
      <c r="M131" t="s">
        <v>84</v>
      </c>
      <c r="N131" t="s">
        <v>109</v>
      </c>
      <c r="O131" t="s">
        <v>121</v>
      </c>
      <c r="P131">
        <v>6905.664882</v>
      </c>
      <c r="Q131">
        <v>1531455.064818</v>
      </c>
      <c r="R131">
        <f t="shared" ref="R131:R194" si="2">Q131/43560</f>
        <v>35.157370634022037</v>
      </c>
      <c r="S131" t="s">
        <v>241</v>
      </c>
    </row>
    <row r="132" spans="1:19" x14ac:dyDescent="0.25">
      <c r="A132">
        <v>131</v>
      </c>
      <c r="B132" t="s">
        <v>18</v>
      </c>
      <c r="C132" t="s">
        <v>19</v>
      </c>
      <c r="D132">
        <v>3</v>
      </c>
      <c r="E132" t="s">
        <v>20</v>
      </c>
      <c r="F132">
        <v>27</v>
      </c>
      <c r="G132" t="s">
        <v>21</v>
      </c>
      <c r="H132">
        <v>19</v>
      </c>
      <c r="I132" t="s">
        <v>38</v>
      </c>
      <c r="J132" t="s">
        <v>22</v>
      </c>
      <c r="K132" t="s">
        <v>53</v>
      </c>
      <c r="L132" t="s">
        <v>24</v>
      </c>
      <c r="M132" t="s">
        <v>84</v>
      </c>
      <c r="N132" t="s">
        <v>109</v>
      </c>
      <c r="O132" t="s">
        <v>122</v>
      </c>
      <c r="P132">
        <v>1986.8839049999999</v>
      </c>
      <c r="Q132">
        <v>197501.99733300001</v>
      </c>
      <c r="R132">
        <f t="shared" si="2"/>
        <v>4.534021977341598</v>
      </c>
      <c r="S132" t="s">
        <v>241</v>
      </c>
    </row>
    <row r="133" spans="1:19" x14ac:dyDescent="0.25">
      <c r="A133">
        <v>132</v>
      </c>
      <c r="B133" t="s">
        <v>18</v>
      </c>
      <c r="C133" t="s">
        <v>19</v>
      </c>
      <c r="D133">
        <v>3</v>
      </c>
      <c r="E133" t="s">
        <v>20</v>
      </c>
      <c r="F133">
        <v>27</v>
      </c>
      <c r="G133" t="s">
        <v>21</v>
      </c>
      <c r="H133">
        <v>19</v>
      </c>
      <c r="I133" t="s">
        <v>38</v>
      </c>
      <c r="J133" t="s">
        <v>34</v>
      </c>
      <c r="K133" t="s">
        <v>55</v>
      </c>
      <c r="L133" t="s">
        <v>24</v>
      </c>
      <c r="M133" t="s">
        <v>84</v>
      </c>
      <c r="N133" t="s">
        <v>109</v>
      </c>
      <c r="O133" t="s">
        <v>123</v>
      </c>
      <c r="P133">
        <v>8163.4354020000001</v>
      </c>
      <c r="Q133">
        <v>1543906.4701489999</v>
      </c>
      <c r="R133">
        <f t="shared" si="2"/>
        <v>35.443215568158863</v>
      </c>
      <c r="S133" t="s">
        <v>241</v>
      </c>
    </row>
    <row r="134" spans="1:19" x14ac:dyDescent="0.25">
      <c r="A134">
        <v>133</v>
      </c>
      <c r="B134" t="s">
        <v>18</v>
      </c>
      <c r="C134" t="s">
        <v>19</v>
      </c>
      <c r="D134">
        <v>3</v>
      </c>
      <c r="E134" t="s">
        <v>20</v>
      </c>
      <c r="F134">
        <v>27</v>
      </c>
      <c r="G134" t="s">
        <v>21</v>
      </c>
      <c r="H134">
        <v>19</v>
      </c>
      <c r="I134" t="s">
        <v>38</v>
      </c>
      <c r="J134" t="s">
        <v>29</v>
      </c>
      <c r="K134" t="s">
        <v>57</v>
      </c>
      <c r="L134" t="s">
        <v>24</v>
      </c>
      <c r="M134" t="s">
        <v>84</v>
      </c>
      <c r="N134" t="s">
        <v>109</v>
      </c>
      <c r="O134" t="s">
        <v>124</v>
      </c>
      <c r="P134">
        <v>3029.6365129999999</v>
      </c>
      <c r="Q134">
        <v>499546.873769</v>
      </c>
      <c r="R134">
        <f t="shared" si="2"/>
        <v>11.468018222428833</v>
      </c>
      <c r="S134" t="s">
        <v>241</v>
      </c>
    </row>
    <row r="135" spans="1:19" x14ac:dyDescent="0.25">
      <c r="A135">
        <v>134</v>
      </c>
      <c r="B135" t="s">
        <v>18</v>
      </c>
      <c r="C135" t="s">
        <v>19</v>
      </c>
      <c r="D135">
        <v>3</v>
      </c>
      <c r="E135" t="s">
        <v>20</v>
      </c>
      <c r="F135">
        <v>27</v>
      </c>
      <c r="G135" t="s">
        <v>21</v>
      </c>
      <c r="H135">
        <v>19</v>
      </c>
      <c r="I135" t="s">
        <v>38</v>
      </c>
      <c r="J135" t="s">
        <v>38</v>
      </c>
      <c r="K135" t="s">
        <v>59</v>
      </c>
      <c r="L135" t="s">
        <v>24</v>
      </c>
      <c r="M135" t="s">
        <v>84</v>
      </c>
      <c r="N135" t="s">
        <v>109</v>
      </c>
      <c r="O135" t="s">
        <v>125</v>
      </c>
      <c r="P135">
        <v>2892.3670360000001</v>
      </c>
      <c r="Q135">
        <v>439197.97253500001</v>
      </c>
      <c r="R135">
        <f t="shared" si="2"/>
        <v>10.082598083907255</v>
      </c>
      <c r="S135" t="s">
        <v>241</v>
      </c>
    </row>
    <row r="136" spans="1:19" x14ac:dyDescent="0.25">
      <c r="A136">
        <v>135</v>
      </c>
      <c r="B136" t="s">
        <v>18</v>
      </c>
      <c r="C136" t="s">
        <v>19</v>
      </c>
      <c r="D136">
        <v>3</v>
      </c>
      <c r="E136" t="s">
        <v>20</v>
      </c>
      <c r="F136">
        <v>27</v>
      </c>
      <c r="G136" t="s">
        <v>21</v>
      </c>
      <c r="H136">
        <v>20</v>
      </c>
      <c r="I136" t="s">
        <v>22</v>
      </c>
      <c r="J136" t="s">
        <v>22</v>
      </c>
      <c r="K136" t="s">
        <v>23</v>
      </c>
      <c r="L136" t="s">
        <v>24</v>
      </c>
      <c r="M136" t="s">
        <v>84</v>
      </c>
      <c r="N136" t="s">
        <v>126</v>
      </c>
      <c r="O136" t="s">
        <v>127</v>
      </c>
      <c r="P136">
        <v>3985.0192729999999</v>
      </c>
      <c r="Q136">
        <v>335190.728153</v>
      </c>
      <c r="R136">
        <f t="shared" si="2"/>
        <v>7.6949202973599631</v>
      </c>
      <c r="S136" t="s">
        <v>241</v>
      </c>
    </row>
    <row r="137" spans="1:19" x14ac:dyDescent="0.25">
      <c r="A137">
        <v>136</v>
      </c>
      <c r="B137" t="s">
        <v>18</v>
      </c>
      <c r="C137" t="s">
        <v>19</v>
      </c>
      <c r="D137">
        <v>3</v>
      </c>
      <c r="E137" t="s">
        <v>20</v>
      </c>
      <c r="F137">
        <v>27</v>
      </c>
      <c r="G137" t="s">
        <v>21</v>
      </c>
      <c r="H137">
        <v>20</v>
      </c>
      <c r="I137" t="s">
        <v>22</v>
      </c>
      <c r="J137" t="s">
        <v>34</v>
      </c>
      <c r="K137" t="s">
        <v>35</v>
      </c>
      <c r="L137" t="s">
        <v>24</v>
      </c>
      <c r="M137" t="s">
        <v>84</v>
      </c>
      <c r="N137" t="s">
        <v>126</v>
      </c>
      <c r="O137" t="s">
        <v>128</v>
      </c>
      <c r="P137">
        <v>4576.6536669999996</v>
      </c>
      <c r="Q137">
        <v>1347140.9396180001</v>
      </c>
      <c r="R137">
        <f t="shared" si="2"/>
        <v>30.926100542194675</v>
      </c>
      <c r="S137" t="s">
        <v>241</v>
      </c>
    </row>
    <row r="138" spans="1:19" x14ac:dyDescent="0.25">
      <c r="A138">
        <v>137</v>
      </c>
      <c r="B138" t="s">
        <v>18</v>
      </c>
      <c r="C138" t="s">
        <v>19</v>
      </c>
      <c r="D138">
        <v>3</v>
      </c>
      <c r="E138" t="s">
        <v>20</v>
      </c>
      <c r="F138">
        <v>27</v>
      </c>
      <c r="G138" t="s">
        <v>21</v>
      </c>
      <c r="H138">
        <v>20</v>
      </c>
      <c r="I138" t="s">
        <v>22</v>
      </c>
      <c r="J138" t="s">
        <v>29</v>
      </c>
      <c r="K138" t="s">
        <v>30</v>
      </c>
      <c r="L138" t="s">
        <v>24</v>
      </c>
      <c r="M138" t="s">
        <v>84</v>
      </c>
      <c r="N138" t="s">
        <v>126</v>
      </c>
      <c r="O138" t="s">
        <v>129</v>
      </c>
      <c r="P138">
        <v>4048.4582489999998</v>
      </c>
      <c r="Q138">
        <v>235971.89661299999</v>
      </c>
      <c r="R138">
        <f t="shared" si="2"/>
        <v>5.4171693437327821</v>
      </c>
      <c r="S138" t="s">
        <v>241</v>
      </c>
    </row>
    <row r="139" spans="1:19" x14ac:dyDescent="0.25">
      <c r="A139">
        <v>138</v>
      </c>
      <c r="B139" t="s">
        <v>18</v>
      </c>
      <c r="C139" t="s">
        <v>19</v>
      </c>
      <c r="D139">
        <v>3</v>
      </c>
      <c r="E139" t="s">
        <v>20</v>
      </c>
      <c r="F139">
        <v>27</v>
      </c>
      <c r="G139" t="s">
        <v>21</v>
      </c>
      <c r="H139">
        <v>20</v>
      </c>
      <c r="I139" t="s">
        <v>22</v>
      </c>
      <c r="J139" t="s">
        <v>38</v>
      </c>
      <c r="K139" t="s">
        <v>39</v>
      </c>
      <c r="L139" t="s">
        <v>24</v>
      </c>
      <c r="M139" t="s">
        <v>84</v>
      </c>
      <c r="N139" t="s">
        <v>126</v>
      </c>
      <c r="O139" t="s">
        <v>130</v>
      </c>
      <c r="P139">
        <v>4958.7392250000003</v>
      </c>
      <c r="Q139">
        <v>1614943.1468160001</v>
      </c>
      <c r="R139">
        <f t="shared" si="2"/>
        <v>37.073993269421493</v>
      </c>
      <c r="S139" t="s">
        <v>241</v>
      </c>
    </row>
    <row r="140" spans="1:19" x14ac:dyDescent="0.25">
      <c r="A140">
        <v>139</v>
      </c>
      <c r="B140" t="s">
        <v>18</v>
      </c>
      <c r="C140" t="s">
        <v>19</v>
      </c>
      <c r="D140">
        <v>3</v>
      </c>
      <c r="E140" t="s">
        <v>20</v>
      </c>
      <c r="F140">
        <v>27</v>
      </c>
      <c r="G140" t="s">
        <v>21</v>
      </c>
      <c r="H140">
        <v>20</v>
      </c>
      <c r="I140" t="s">
        <v>34</v>
      </c>
      <c r="J140" t="s">
        <v>22</v>
      </c>
      <c r="K140" t="s">
        <v>66</v>
      </c>
      <c r="L140" t="s">
        <v>24</v>
      </c>
      <c r="M140" t="s">
        <v>84</v>
      </c>
      <c r="N140" t="s">
        <v>126</v>
      </c>
      <c r="O140" t="s">
        <v>131</v>
      </c>
      <c r="P140">
        <v>4071.7161769999998</v>
      </c>
      <c r="Q140">
        <v>982760.300407</v>
      </c>
      <c r="R140">
        <f t="shared" si="2"/>
        <v>22.56107209382461</v>
      </c>
      <c r="S140" t="s">
        <v>241</v>
      </c>
    </row>
    <row r="141" spans="1:19" x14ac:dyDescent="0.25">
      <c r="A141">
        <v>140</v>
      </c>
      <c r="B141" t="s">
        <v>18</v>
      </c>
      <c r="C141" t="s">
        <v>19</v>
      </c>
      <c r="D141">
        <v>3</v>
      </c>
      <c r="E141" t="s">
        <v>20</v>
      </c>
      <c r="F141">
        <v>27</v>
      </c>
      <c r="G141" t="s">
        <v>21</v>
      </c>
      <c r="H141">
        <v>20</v>
      </c>
      <c r="I141" t="s">
        <v>34</v>
      </c>
      <c r="J141" t="s">
        <v>29</v>
      </c>
      <c r="K141" t="s">
        <v>69</v>
      </c>
      <c r="L141" t="s">
        <v>24</v>
      </c>
      <c r="M141" t="s">
        <v>84</v>
      </c>
      <c r="N141" t="s">
        <v>126</v>
      </c>
      <c r="O141" t="s">
        <v>132</v>
      </c>
      <c r="P141">
        <v>4455.4674370000002</v>
      </c>
      <c r="Q141">
        <v>1249369.3463719999</v>
      </c>
      <c r="R141">
        <f t="shared" si="2"/>
        <v>28.681573608172634</v>
      </c>
      <c r="S141" t="s">
        <v>241</v>
      </c>
    </row>
    <row r="142" spans="1:19" x14ac:dyDescent="0.25">
      <c r="A142">
        <v>141</v>
      </c>
      <c r="B142" t="s">
        <v>18</v>
      </c>
      <c r="C142" t="s">
        <v>19</v>
      </c>
      <c r="D142">
        <v>3</v>
      </c>
      <c r="E142" t="s">
        <v>20</v>
      </c>
      <c r="F142">
        <v>27</v>
      </c>
      <c r="G142" t="s">
        <v>21</v>
      </c>
      <c r="H142">
        <v>20</v>
      </c>
      <c r="I142" t="s">
        <v>29</v>
      </c>
      <c r="J142" t="s">
        <v>22</v>
      </c>
      <c r="K142" t="s">
        <v>45</v>
      </c>
      <c r="L142" t="s">
        <v>24</v>
      </c>
      <c r="M142" t="s">
        <v>84</v>
      </c>
      <c r="N142" t="s">
        <v>126</v>
      </c>
      <c r="O142" t="s">
        <v>133</v>
      </c>
      <c r="P142">
        <v>759.43981900000006</v>
      </c>
      <c r="Q142">
        <v>14333.84491</v>
      </c>
      <c r="R142">
        <f t="shared" si="2"/>
        <v>0.32905980050505051</v>
      </c>
      <c r="S142" t="s">
        <v>241</v>
      </c>
    </row>
    <row r="143" spans="1:19" x14ac:dyDescent="0.25">
      <c r="A143">
        <v>142</v>
      </c>
      <c r="B143" t="s">
        <v>18</v>
      </c>
      <c r="C143" t="s">
        <v>19</v>
      </c>
      <c r="D143">
        <v>3</v>
      </c>
      <c r="E143" t="s">
        <v>20</v>
      </c>
      <c r="F143">
        <v>27</v>
      </c>
      <c r="G143" t="s">
        <v>21</v>
      </c>
      <c r="H143">
        <v>20</v>
      </c>
      <c r="I143" t="s">
        <v>29</v>
      </c>
      <c r="J143" t="s">
        <v>34</v>
      </c>
      <c r="K143" t="s">
        <v>47</v>
      </c>
      <c r="L143" t="s">
        <v>24</v>
      </c>
      <c r="M143" t="s">
        <v>84</v>
      </c>
      <c r="N143" t="s">
        <v>126</v>
      </c>
      <c r="O143" t="s">
        <v>134</v>
      </c>
      <c r="P143">
        <v>6138.2603989999998</v>
      </c>
      <c r="Q143">
        <v>1359990.2647299999</v>
      </c>
      <c r="R143">
        <f t="shared" si="2"/>
        <v>31.221080457529844</v>
      </c>
      <c r="S143" t="s">
        <v>241</v>
      </c>
    </row>
    <row r="144" spans="1:19" x14ac:dyDescent="0.25">
      <c r="A144">
        <v>143</v>
      </c>
      <c r="B144" t="s">
        <v>18</v>
      </c>
      <c r="C144" t="s">
        <v>19</v>
      </c>
      <c r="D144">
        <v>3</v>
      </c>
      <c r="E144" t="s">
        <v>20</v>
      </c>
      <c r="F144">
        <v>27</v>
      </c>
      <c r="G144" t="s">
        <v>21</v>
      </c>
      <c r="H144">
        <v>20</v>
      </c>
      <c r="I144" t="s">
        <v>29</v>
      </c>
      <c r="J144" t="s">
        <v>29</v>
      </c>
      <c r="K144" t="s">
        <v>49</v>
      </c>
      <c r="L144" t="s">
        <v>24</v>
      </c>
      <c r="M144" t="s">
        <v>84</v>
      </c>
      <c r="N144" t="s">
        <v>126</v>
      </c>
      <c r="O144" t="s">
        <v>135</v>
      </c>
      <c r="P144">
        <v>1024.2841860000001</v>
      </c>
      <c r="Q144">
        <v>23346.541945000001</v>
      </c>
      <c r="R144">
        <f t="shared" si="2"/>
        <v>0.53596285456841142</v>
      </c>
      <c r="S144" t="s">
        <v>241</v>
      </c>
    </row>
    <row r="145" spans="1:19" x14ac:dyDescent="0.25">
      <c r="A145">
        <v>144</v>
      </c>
      <c r="B145" t="s">
        <v>18</v>
      </c>
      <c r="C145" t="s">
        <v>19</v>
      </c>
      <c r="D145">
        <v>3</v>
      </c>
      <c r="E145" t="s">
        <v>20</v>
      </c>
      <c r="F145">
        <v>27</v>
      </c>
      <c r="G145" t="s">
        <v>21</v>
      </c>
      <c r="H145">
        <v>20</v>
      </c>
      <c r="I145" t="s">
        <v>29</v>
      </c>
      <c r="J145" t="s">
        <v>38</v>
      </c>
      <c r="K145" t="s">
        <v>51</v>
      </c>
      <c r="L145" t="s">
        <v>24</v>
      </c>
      <c r="M145" t="s">
        <v>84</v>
      </c>
      <c r="N145" t="s">
        <v>126</v>
      </c>
      <c r="O145" t="s">
        <v>136</v>
      </c>
      <c r="P145">
        <v>6083.475899</v>
      </c>
      <c r="Q145">
        <v>1481985.666344</v>
      </c>
      <c r="R145">
        <f t="shared" si="2"/>
        <v>34.021709512029382</v>
      </c>
      <c r="S145" t="s">
        <v>241</v>
      </c>
    </row>
    <row r="146" spans="1:19" x14ac:dyDescent="0.25">
      <c r="A146">
        <v>145</v>
      </c>
      <c r="B146" t="s">
        <v>18</v>
      </c>
      <c r="C146" t="s">
        <v>19</v>
      </c>
      <c r="D146">
        <v>3</v>
      </c>
      <c r="E146" t="s">
        <v>20</v>
      </c>
      <c r="F146">
        <v>27</v>
      </c>
      <c r="G146" t="s">
        <v>21</v>
      </c>
      <c r="H146">
        <v>20</v>
      </c>
      <c r="I146" t="s">
        <v>38</v>
      </c>
      <c r="J146" t="s">
        <v>22</v>
      </c>
      <c r="K146" t="s">
        <v>53</v>
      </c>
      <c r="L146" t="s">
        <v>24</v>
      </c>
      <c r="M146" t="s">
        <v>84</v>
      </c>
      <c r="N146" t="s">
        <v>126</v>
      </c>
      <c r="O146" t="s">
        <v>137</v>
      </c>
      <c r="P146">
        <v>4946.2213920000004</v>
      </c>
      <c r="Q146">
        <v>1012119.010666</v>
      </c>
      <c r="R146">
        <f t="shared" si="2"/>
        <v>23.2350553412764</v>
      </c>
      <c r="S146" t="s">
        <v>241</v>
      </c>
    </row>
    <row r="147" spans="1:19" x14ac:dyDescent="0.25">
      <c r="A147">
        <v>146</v>
      </c>
      <c r="B147" t="s">
        <v>18</v>
      </c>
      <c r="C147" t="s">
        <v>19</v>
      </c>
      <c r="D147">
        <v>3</v>
      </c>
      <c r="E147" t="s">
        <v>20</v>
      </c>
      <c r="F147">
        <v>27</v>
      </c>
      <c r="G147" t="s">
        <v>21</v>
      </c>
      <c r="H147">
        <v>20</v>
      </c>
      <c r="I147" t="s">
        <v>38</v>
      </c>
      <c r="J147" t="s">
        <v>34</v>
      </c>
      <c r="K147" t="s">
        <v>55</v>
      </c>
      <c r="L147" t="s">
        <v>24</v>
      </c>
      <c r="M147" t="s">
        <v>84</v>
      </c>
      <c r="N147" t="s">
        <v>126</v>
      </c>
      <c r="O147" t="s">
        <v>138</v>
      </c>
      <c r="P147">
        <v>1118.5005289999999</v>
      </c>
      <c r="Q147">
        <v>33769.496335999997</v>
      </c>
      <c r="R147">
        <f t="shared" si="2"/>
        <v>0.77524096271808995</v>
      </c>
      <c r="S147" t="s">
        <v>241</v>
      </c>
    </row>
    <row r="148" spans="1:19" x14ac:dyDescent="0.25">
      <c r="A148">
        <v>147</v>
      </c>
      <c r="B148" t="s">
        <v>18</v>
      </c>
      <c r="C148" t="s">
        <v>19</v>
      </c>
      <c r="D148">
        <v>3</v>
      </c>
      <c r="E148" t="s">
        <v>20</v>
      </c>
      <c r="F148">
        <v>27</v>
      </c>
      <c r="G148" t="s">
        <v>21</v>
      </c>
      <c r="H148">
        <v>20</v>
      </c>
      <c r="I148" t="s">
        <v>38</v>
      </c>
      <c r="J148" t="s">
        <v>29</v>
      </c>
      <c r="K148" t="s">
        <v>57</v>
      </c>
      <c r="L148" t="s">
        <v>24</v>
      </c>
      <c r="M148" t="s">
        <v>84</v>
      </c>
      <c r="N148" t="s">
        <v>126</v>
      </c>
      <c r="O148" t="s">
        <v>139</v>
      </c>
      <c r="P148">
        <v>5528.5653739999998</v>
      </c>
      <c r="Q148">
        <v>1192442.4141510001</v>
      </c>
      <c r="R148">
        <f t="shared" si="2"/>
        <v>27.374711068663913</v>
      </c>
      <c r="S148" t="s">
        <v>241</v>
      </c>
    </row>
    <row r="149" spans="1:19" x14ac:dyDescent="0.25">
      <c r="A149">
        <v>148</v>
      </c>
      <c r="B149" t="s">
        <v>18</v>
      </c>
      <c r="C149" t="s">
        <v>19</v>
      </c>
      <c r="D149">
        <v>3</v>
      </c>
      <c r="E149" t="s">
        <v>20</v>
      </c>
      <c r="F149">
        <v>27</v>
      </c>
      <c r="G149" t="s">
        <v>21</v>
      </c>
      <c r="H149">
        <v>20</v>
      </c>
      <c r="I149" t="s">
        <v>38</v>
      </c>
      <c r="J149" t="s">
        <v>38</v>
      </c>
      <c r="K149" t="s">
        <v>59</v>
      </c>
      <c r="L149" t="s">
        <v>24</v>
      </c>
      <c r="M149" t="s">
        <v>84</v>
      </c>
      <c r="N149" t="s">
        <v>126</v>
      </c>
      <c r="O149" t="s">
        <v>140</v>
      </c>
      <c r="P149">
        <v>5014.6629679999996</v>
      </c>
      <c r="Q149">
        <v>989891.84117399994</v>
      </c>
      <c r="R149">
        <f t="shared" si="2"/>
        <v>22.7247897422865</v>
      </c>
      <c r="S149" t="s">
        <v>241</v>
      </c>
    </row>
    <row r="150" spans="1:19" x14ac:dyDescent="0.25">
      <c r="A150">
        <v>149</v>
      </c>
      <c r="B150" t="s">
        <v>18</v>
      </c>
      <c r="C150" t="s">
        <v>19</v>
      </c>
      <c r="D150">
        <v>3</v>
      </c>
      <c r="E150" t="s">
        <v>20</v>
      </c>
      <c r="F150">
        <v>27</v>
      </c>
      <c r="G150" t="s">
        <v>21</v>
      </c>
      <c r="H150">
        <v>21</v>
      </c>
      <c r="I150" t="s">
        <v>22</v>
      </c>
      <c r="J150" t="s">
        <v>22</v>
      </c>
      <c r="K150" t="s">
        <v>23</v>
      </c>
      <c r="L150" t="s">
        <v>24</v>
      </c>
      <c r="M150" t="s">
        <v>84</v>
      </c>
      <c r="N150" t="s">
        <v>141</v>
      </c>
      <c r="O150" t="s">
        <v>142</v>
      </c>
      <c r="P150">
        <v>5798.624871</v>
      </c>
      <c r="Q150">
        <v>801223.45279300003</v>
      </c>
      <c r="R150">
        <f t="shared" si="2"/>
        <v>18.393559522337007</v>
      </c>
      <c r="S150" t="s">
        <v>241</v>
      </c>
    </row>
    <row r="151" spans="1:19" x14ac:dyDescent="0.25">
      <c r="A151">
        <v>150</v>
      </c>
      <c r="B151" t="s">
        <v>18</v>
      </c>
      <c r="C151" t="s">
        <v>19</v>
      </c>
      <c r="D151">
        <v>3</v>
      </c>
      <c r="E151" t="s">
        <v>20</v>
      </c>
      <c r="F151">
        <v>27</v>
      </c>
      <c r="G151" t="s">
        <v>21</v>
      </c>
      <c r="H151">
        <v>21</v>
      </c>
      <c r="I151" t="s">
        <v>22</v>
      </c>
      <c r="J151" t="s">
        <v>34</v>
      </c>
      <c r="K151" t="s">
        <v>35</v>
      </c>
      <c r="L151" t="s">
        <v>24</v>
      </c>
      <c r="M151" t="s">
        <v>84</v>
      </c>
      <c r="N151" t="s">
        <v>141</v>
      </c>
      <c r="O151" t="s">
        <v>143</v>
      </c>
      <c r="P151">
        <v>4839.8907220000001</v>
      </c>
      <c r="Q151">
        <v>1499470.440036</v>
      </c>
      <c r="R151">
        <f t="shared" si="2"/>
        <v>34.423104684022036</v>
      </c>
      <c r="S151" t="s">
        <v>241</v>
      </c>
    </row>
    <row r="152" spans="1:19" x14ac:dyDescent="0.25">
      <c r="A152">
        <v>151</v>
      </c>
      <c r="B152" t="s">
        <v>18</v>
      </c>
      <c r="C152" t="s">
        <v>19</v>
      </c>
      <c r="D152">
        <v>3</v>
      </c>
      <c r="E152" t="s">
        <v>20</v>
      </c>
      <c r="F152">
        <v>27</v>
      </c>
      <c r="G152" t="s">
        <v>21</v>
      </c>
      <c r="H152">
        <v>21</v>
      </c>
      <c r="I152" t="s">
        <v>22</v>
      </c>
      <c r="J152" t="s">
        <v>29</v>
      </c>
      <c r="K152" t="s">
        <v>30</v>
      </c>
      <c r="L152" t="s">
        <v>24</v>
      </c>
      <c r="M152" t="s">
        <v>84</v>
      </c>
      <c r="N152" t="s">
        <v>141</v>
      </c>
      <c r="O152" t="s">
        <v>144</v>
      </c>
      <c r="P152">
        <v>5085.5865899999999</v>
      </c>
      <c r="Q152">
        <v>971801.41540399997</v>
      </c>
      <c r="R152">
        <f t="shared" si="2"/>
        <v>22.309490711753902</v>
      </c>
      <c r="S152" t="s">
        <v>241</v>
      </c>
    </row>
    <row r="153" spans="1:19" x14ac:dyDescent="0.25">
      <c r="A153">
        <v>152</v>
      </c>
      <c r="B153" t="s">
        <v>18</v>
      </c>
      <c r="C153" t="s">
        <v>19</v>
      </c>
      <c r="D153">
        <v>3</v>
      </c>
      <c r="E153" t="s">
        <v>20</v>
      </c>
      <c r="F153">
        <v>27</v>
      </c>
      <c r="G153" t="s">
        <v>21</v>
      </c>
      <c r="H153">
        <v>21</v>
      </c>
      <c r="I153" t="s">
        <v>22</v>
      </c>
      <c r="J153" t="s">
        <v>38</v>
      </c>
      <c r="K153" t="s">
        <v>39</v>
      </c>
      <c r="L153" t="s">
        <v>24</v>
      </c>
      <c r="M153" t="s">
        <v>84</v>
      </c>
      <c r="N153" t="s">
        <v>141</v>
      </c>
      <c r="O153" t="s">
        <v>145</v>
      </c>
      <c r="P153">
        <v>5296.8709879999997</v>
      </c>
      <c r="Q153">
        <v>1258684.664298</v>
      </c>
      <c r="R153">
        <f t="shared" si="2"/>
        <v>28.895423881955924</v>
      </c>
      <c r="S153" t="s">
        <v>241</v>
      </c>
    </row>
    <row r="154" spans="1:19" x14ac:dyDescent="0.25">
      <c r="A154">
        <v>153</v>
      </c>
      <c r="B154" t="s">
        <v>18</v>
      </c>
      <c r="C154" t="s">
        <v>19</v>
      </c>
      <c r="D154">
        <v>3</v>
      </c>
      <c r="E154" t="s">
        <v>20</v>
      </c>
      <c r="F154">
        <v>27</v>
      </c>
      <c r="G154" t="s">
        <v>21</v>
      </c>
      <c r="H154">
        <v>21</v>
      </c>
      <c r="I154" t="s">
        <v>34</v>
      </c>
      <c r="J154" t="s">
        <v>22</v>
      </c>
      <c r="K154" t="s">
        <v>66</v>
      </c>
      <c r="L154" t="s">
        <v>24</v>
      </c>
      <c r="M154" t="s">
        <v>84</v>
      </c>
      <c r="N154" t="s">
        <v>141</v>
      </c>
      <c r="O154" t="s">
        <v>146</v>
      </c>
      <c r="P154">
        <v>6335.3447290000004</v>
      </c>
      <c r="Q154">
        <v>976024.47036399995</v>
      </c>
      <c r="R154">
        <f t="shared" si="2"/>
        <v>22.40643871359045</v>
      </c>
      <c r="S154" t="s">
        <v>241</v>
      </c>
    </row>
    <row r="155" spans="1:19" x14ac:dyDescent="0.25">
      <c r="A155">
        <v>154</v>
      </c>
      <c r="B155" t="s">
        <v>18</v>
      </c>
      <c r="C155" t="s">
        <v>19</v>
      </c>
      <c r="D155">
        <v>3</v>
      </c>
      <c r="E155" t="s">
        <v>20</v>
      </c>
      <c r="F155">
        <v>27</v>
      </c>
      <c r="G155" t="s">
        <v>21</v>
      </c>
      <c r="H155">
        <v>21</v>
      </c>
      <c r="I155" t="s">
        <v>34</v>
      </c>
      <c r="J155" t="s">
        <v>34</v>
      </c>
      <c r="K155" t="s">
        <v>41</v>
      </c>
      <c r="L155" t="s">
        <v>24</v>
      </c>
      <c r="M155" t="s">
        <v>84</v>
      </c>
      <c r="N155" t="s">
        <v>141</v>
      </c>
      <c r="O155" t="s">
        <v>147</v>
      </c>
      <c r="P155">
        <v>5777.7711360000003</v>
      </c>
      <c r="Q155">
        <v>1675836.308161</v>
      </c>
      <c r="R155">
        <f t="shared" si="2"/>
        <v>38.471907900849402</v>
      </c>
      <c r="S155" t="s">
        <v>241</v>
      </c>
    </row>
    <row r="156" spans="1:19" x14ac:dyDescent="0.25">
      <c r="A156">
        <v>155</v>
      </c>
      <c r="B156" t="s">
        <v>18</v>
      </c>
      <c r="C156" t="s">
        <v>19</v>
      </c>
      <c r="D156">
        <v>3</v>
      </c>
      <c r="E156" t="s">
        <v>20</v>
      </c>
      <c r="F156">
        <v>27</v>
      </c>
      <c r="G156" t="s">
        <v>21</v>
      </c>
      <c r="H156">
        <v>21</v>
      </c>
      <c r="I156" t="s">
        <v>34</v>
      </c>
      <c r="J156" t="s">
        <v>29</v>
      </c>
      <c r="K156" t="s">
        <v>69</v>
      </c>
      <c r="L156" t="s">
        <v>24</v>
      </c>
      <c r="M156" t="s">
        <v>84</v>
      </c>
      <c r="N156" t="s">
        <v>141</v>
      </c>
      <c r="O156" t="s">
        <v>148</v>
      </c>
      <c r="P156">
        <v>5875.2909520000003</v>
      </c>
      <c r="Q156">
        <v>928081.96732900001</v>
      </c>
      <c r="R156">
        <f t="shared" si="2"/>
        <v>21.305830287626264</v>
      </c>
      <c r="S156" t="s">
        <v>241</v>
      </c>
    </row>
    <row r="157" spans="1:19" x14ac:dyDescent="0.25">
      <c r="A157">
        <v>156</v>
      </c>
      <c r="B157" t="s">
        <v>18</v>
      </c>
      <c r="C157" t="s">
        <v>19</v>
      </c>
      <c r="D157">
        <v>3</v>
      </c>
      <c r="E157" t="s">
        <v>20</v>
      </c>
      <c r="F157">
        <v>27</v>
      </c>
      <c r="G157" t="s">
        <v>21</v>
      </c>
      <c r="H157">
        <v>21</v>
      </c>
      <c r="I157" t="s">
        <v>34</v>
      </c>
      <c r="J157" t="s">
        <v>38</v>
      </c>
      <c r="K157" t="s">
        <v>43</v>
      </c>
      <c r="L157" t="s">
        <v>24</v>
      </c>
      <c r="M157" t="s">
        <v>84</v>
      </c>
      <c r="N157" t="s">
        <v>141</v>
      </c>
      <c r="O157" t="s">
        <v>149</v>
      </c>
      <c r="P157">
        <v>6213.3479479999996</v>
      </c>
      <c r="Q157">
        <v>1449558.2786300001</v>
      </c>
      <c r="R157">
        <f t="shared" si="2"/>
        <v>33.277279123737372</v>
      </c>
      <c r="S157" t="s">
        <v>241</v>
      </c>
    </row>
    <row r="158" spans="1:19" x14ac:dyDescent="0.25">
      <c r="A158">
        <v>157</v>
      </c>
      <c r="B158" t="s">
        <v>18</v>
      </c>
      <c r="C158" t="s">
        <v>19</v>
      </c>
      <c r="D158">
        <v>3</v>
      </c>
      <c r="E158" t="s">
        <v>20</v>
      </c>
      <c r="F158">
        <v>27</v>
      </c>
      <c r="G158" t="s">
        <v>21</v>
      </c>
      <c r="H158">
        <v>21</v>
      </c>
      <c r="I158" t="s">
        <v>29</v>
      </c>
      <c r="J158" t="s">
        <v>22</v>
      </c>
      <c r="K158" t="s">
        <v>45</v>
      </c>
      <c r="L158" t="s">
        <v>24</v>
      </c>
      <c r="M158" t="s">
        <v>84</v>
      </c>
      <c r="N158" t="s">
        <v>141</v>
      </c>
      <c r="O158" t="s">
        <v>150</v>
      </c>
      <c r="P158">
        <v>6152.7643120000002</v>
      </c>
      <c r="Q158">
        <v>1213231.5675850001</v>
      </c>
      <c r="R158">
        <f t="shared" si="2"/>
        <v>27.851964361455465</v>
      </c>
      <c r="S158" t="s">
        <v>241</v>
      </c>
    </row>
    <row r="159" spans="1:19" x14ac:dyDescent="0.25">
      <c r="A159">
        <v>158</v>
      </c>
      <c r="B159" t="s">
        <v>18</v>
      </c>
      <c r="C159" t="s">
        <v>19</v>
      </c>
      <c r="D159">
        <v>3</v>
      </c>
      <c r="E159" t="s">
        <v>20</v>
      </c>
      <c r="F159">
        <v>27</v>
      </c>
      <c r="G159" t="s">
        <v>21</v>
      </c>
      <c r="H159">
        <v>21</v>
      </c>
      <c r="I159" t="s">
        <v>29</v>
      </c>
      <c r="J159" t="s">
        <v>34</v>
      </c>
      <c r="K159" t="s">
        <v>47</v>
      </c>
      <c r="L159" t="s">
        <v>24</v>
      </c>
      <c r="M159" t="s">
        <v>84</v>
      </c>
      <c r="N159" t="s">
        <v>141</v>
      </c>
      <c r="O159" t="s">
        <v>151</v>
      </c>
      <c r="P159">
        <v>4090.5187700000001</v>
      </c>
      <c r="Q159">
        <v>609206.03143800003</v>
      </c>
      <c r="R159">
        <f t="shared" si="2"/>
        <v>13.985446084435262</v>
      </c>
      <c r="S159" t="s">
        <v>241</v>
      </c>
    </row>
    <row r="160" spans="1:19" x14ac:dyDescent="0.25">
      <c r="A160">
        <v>159</v>
      </c>
      <c r="B160" t="s">
        <v>18</v>
      </c>
      <c r="C160" t="s">
        <v>19</v>
      </c>
      <c r="D160">
        <v>3</v>
      </c>
      <c r="E160" t="s">
        <v>20</v>
      </c>
      <c r="F160">
        <v>27</v>
      </c>
      <c r="G160" t="s">
        <v>21</v>
      </c>
      <c r="H160">
        <v>21</v>
      </c>
      <c r="I160" t="s">
        <v>29</v>
      </c>
      <c r="J160" t="s">
        <v>29</v>
      </c>
      <c r="K160" t="s">
        <v>49</v>
      </c>
      <c r="L160" t="s">
        <v>24</v>
      </c>
      <c r="M160" t="s">
        <v>84</v>
      </c>
      <c r="N160" t="s">
        <v>141</v>
      </c>
      <c r="O160" t="s">
        <v>152</v>
      </c>
      <c r="P160">
        <v>6173.7522479999998</v>
      </c>
      <c r="Q160">
        <v>1159897.5886589999</v>
      </c>
      <c r="R160">
        <f t="shared" si="2"/>
        <v>26.627584679958677</v>
      </c>
      <c r="S160" t="s">
        <v>241</v>
      </c>
    </row>
    <row r="161" spans="1:19" x14ac:dyDescent="0.25">
      <c r="A161">
        <v>160</v>
      </c>
      <c r="B161" t="s">
        <v>18</v>
      </c>
      <c r="C161" t="s">
        <v>19</v>
      </c>
      <c r="D161">
        <v>3</v>
      </c>
      <c r="E161" t="s">
        <v>20</v>
      </c>
      <c r="F161">
        <v>27</v>
      </c>
      <c r="G161" t="s">
        <v>21</v>
      </c>
      <c r="H161">
        <v>21</v>
      </c>
      <c r="I161" t="s">
        <v>29</v>
      </c>
      <c r="J161" t="s">
        <v>38</v>
      </c>
      <c r="K161" t="s">
        <v>51</v>
      </c>
      <c r="L161" t="s">
        <v>24</v>
      </c>
      <c r="M161" t="s">
        <v>84</v>
      </c>
      <c r="N161" t="s">
        <v>141</v>
      </c>
      <c r="O161" t="s">
        <v>153</v>
      </c>
      <c r="P161">
        <v>2694.8138159999999</v>
      </c>
      <c r="Q161">
        <v>368497.13880900003</v>
      </c>
      <c r="R161">
        <f t="shared" si="2"/>
        <v>8.4595302756887065</v>
      </c>
      <c r="S161" t="s">
        <v>241</v>
      </c>
    </row>
    <row r="162" spans="1:19" x14ac:dyDescent="0.25">
      <c r="A162">
        <v>161</v>
      </c>
      <c r="B162" t="s">
        <v>18</v>
      </c>
      <c r="C162" t="s">
        <v>19</v>
      </c>
      <c r="D162">
        <v>3</v>
      </c>
      <c r="E162" t="s">
        <v>20</v>
      </c>
      <c r="F162">
        <v>27</v>
      </c>
      <c r="G162" t="s">
        <v>21</v>
      </c>
      <c r="H162">
        <v>21</v>
      </c>
      <c r="I162" t="s">
        <v>38</v>
      </c>
      <c r="J162" t="s">
        <v>22</v>
      </c>
      <c r="K162" t="s">
        <v>53</v>
      </c>
      <c r="L162" t="s">
        <v>24</v>
      </c>
      <c r="M162" t="s">
        <v>84</v>
      </c>
      <c r="N162" t="s">
        <v>141</v>
      </c>
      <c r="O162" t="s">
        <v>154</v>
      </c>
      <c r="P162">
        <v>682.00421400000005</v>
      </c>
      <c r="Q162">
        <v>20068.613380999999</v>
      </c>
      <c r="R162">
        <f t="shared" si="2"/>
        <v>0.46071196926078972</v>
      </c>
      <c r="S162" t="s">
        <v>241</v>
      </c>
    </row>
    <row r="163" spans="1:19" x14ac:dyDescent="0.25">
      <c r="A163">
        <v>162</v>
      </c>
      <c r="B163" t="s">
        <v>18</v>
      </c>
      <c r="C163" t="s">
        <v>19</v>
      </c>
      <c r="D163">
        <v>3</v>
      </c>
      <c r="E163" t="s">
        <v>20</v>
      </c>
      <c r="F163">
        <v>27</v>
      </c>
      <c r="G163" t="s">
        <v>21</v>
      </c>
      <c r="H163">
        <v>21</v>
      </c>
      <c r="I163" t="s">
        <v>38</v>
      </c>
      <c r="J163" t="s">
        <v>34</v>
      </c>
      <c r="K163" t="s">
        <v>55</v>
      </c>
      <c r="L163" t="s">
        <v>24</v>
      </c>
      <c r="M163" t="s">
        <v>84</v>
      </c>
      <c r="N163" t="s">
        <v>141</v>
      </c>
      <c r="O163" t="s">
        <v>155</v>
      </c>
      <c r="P163">
        <v>2405.7188849999998</v>
      </c>
      <c r="Q163">
        <v>196367.10737899999</v>
      </c>
      <c r="R163">
        <f t="shared" si="2"/>
        <v>4.5079684889577596</v>
      </c>
      <c r="S163" t="s">
        <v>241</v>
      </c>
    </row>
    <row r="164" spans="1:19" x14ac:dyDescent="0.25">
      <c r="A164">
        <v>163</v>
      </c>
      <c r="B164" t="s">
        <v>18</v>
      </c>
      <c r="C164" t="s">
        <v>19</v>
      </c>
      <c r="D164">
        <v>3</v>
      </c>
      <c r="E164" t="s">
        <v>20</v>
      </c>
      <c r="F164">
        <v>27</v>
      </c>
      <c r="G164" t="s">
        <v>21</v>
      </c>
      <c r="H164">
        <v>22</v>
      </c>
      <c r="I164" t="s">
        <v>34</v>
      </c>
      <c r="J164" t="s">
        <v>22</v>
      </c>
      <c r="K164" t="s">
        <v>66</v>
      </c>
      <c r="L164" t="s">
        <v>24</v>
      </c>
      <c r="M164" t="s">
        <v>84</v>
      </c>
      <c r="N164" t="s">
        <v>156</v>
      </c>
      <c r="O164" t="s">
        <v>157</v>
      </c>
      <c r="P164">
        <v>1103.4689470000001</v>
      </c>
      <c r="Q164">
        <v>74546.826604000002</v>
      </c>
      <c r="R164">
        <f t="shared" si="2"/>
        <v>1.7113596557392103</v>
      </c>
      <c r="S164" t="s">
        <v>241</v>
      </c>
    </row>
    <row r="165" spans="1:19" x14ac:dyDescent="0.25">
      <c r="A165">
        <v>164</v>
      </c>
      <c r="B165" t="s">
        <v>18</v>
      </c>
      <c r="C165" t="s">
        <v>19</v>
      </c>
      <c r="D165">
        <v>3</v>
      </c>
      <c r="E165" t="s">
        <v>20</v>
      </c>
      <c r="F165">
        <v>27</v>
      </c>
      <c r="G165" t="s">
        <v>21</v>
      </c>
      <c r="H165">
        <v>22</v>
      </c>
      <c r="I165" t="s">
        <v>34</v>
      </c>
      <c r="J165" t="s">
        <v>34</v>
      </c>
      <c r="K165" t="s">
        <v>41</v>
      </c>
      <c r="L165" t="s">
        <v>24</v>
      </c>
      <c r="M165" t="s">
        <v>84</v>
      </c>
      <c r="N165" t="s">
        <v>156</v>
      </c>
      <c r="O165" t="s">
        <v>158</v>
      </c>
      <c r="P165">
        <v>5162.8416049999996</v>
      </c>
      <c r="Q165">
        <v>1140917.110593</v>
      </c>
      <c r="R165">
        <f t="shared" si="2"/>
        <v>26.191852860261708</v>
      </c>
      <c r="S165" t="s">
        <v>241</v>
      </c>
    </row>
    <row r="166" spans="1:19" x14ac:dyDescent="0.25">
      <c r="A166">
        <v>165</v>
      </c>
      <c r="B166" t="s">
        <v>18</v>
      </c>
      <c r="C166" t="s">
        <v>19</v>
      </c>
      <c r="D166">
        <v>3</v>
      </c>
      <c r="E166" t="s">
        <v>20</v>
      </c>
      <c r="F166">
        <v>27</v>
      </c>
      <c r="G166" t="s">
        <v>21</v>
      </c>
      <c r="H166">
        <v>22</v>
      </c>
      <c r="I166" t="s">
        <v>34</v>
      </c>
      <c r="J166" t="s">
        <v>29</v>
      </c>
      <c r="K166" t="s">
        <v>69</v>
      </c>
      <c r="L166" t="s">
        <v>24</v>
      </c>
      <c r="M166" t="s">
        <v>84</v>
      </c>
      <c r="N166" t="s">
        <v>156</v>
      </c>
      <c r="O166" t="s">
        <v>159</v>
      </c>
      <c r="P166">
        <v>1206.1637270000001</v>
      </c>
      <c r="Q166">
        <v>67627.813454999996</v>
      </c>
      <c r="R166">
        <f t="shared" si="2"/>
        <v>1.5525209700413223</v>
      </c>
      <c r="S166" t="s">
        <v>241</v>
      </c>
    </row>
    <row r="167" spans="1:19" x14ac:dyDescent="0.25">
      <c r="A167">
        <v>166</v>
      </c>
      <c r="B167" t="s">
        <v>18</v>
      </c>
      <c r="C167" t="s">
        <v>19</v>
      </c>
      <c r="D167">
        <v>3</v>
      </c>
      <c r="E167" t="s">
        <v>20</v>
      </c>
      <c r="F167">
        <v>27</v>
      </c>
      <c r="G167" t="s">
        <v>21</v>
      </c>
      <c r="H167">
        <v>22</v>
      </c>
      <c r="I167" t="s">
        <v>34</v>
      </c>
      <c r="J167" t="s">
        <v>38</v>
      </c>
      <c r="K167" t="s">
        <v>43</v>
      </c>
      <c r="L167" t="s">
        <v>24</v>
      </c>
      <c r="M167" t="s">
        <v>84</v>
      </c>
      <c r="N167" t="s">
        <v>156</v>
      </c>
      <c r="O167" t="s">
        <v>160</v>
      </c>
      <c r="P167">
        <v>4461.0608759999996</v>
      </c>
      <c r="Q167">
        <v>701869.41150000005</v>
      </c>
      <c r="R167">
        <f t="shared" si="2"/>
        <v>16.112704579889808</v>
      </c>
      <c r="S167" t="s">
        <v>241</v>
      </c>
    </row>
    <row r="168" spans="1:19" x14ac:dyDescent="0.25">
      <c r="A168">
        <v>167</v>
      </c>
      <c r="B168" t="s">
        <v>18</v>
      </c>
      <c r="C168" t="s">
        <v>19</v>
      </c>
      <c r="D168">
        <v>3</v>
      </c>
      <c r="E168" t="s">
        <v>20</v>
      </c>
      <c r="F168">
        <v>27</v>
      </c>
      <c r="G168" t="s">
        <v>21</v>
      </c>
      <c r="H168">
        <v>22</v>
      </c>
      <c r="I168" t="s">
        <v>38</v>
      </c>
      <c r="J168" t="s">
        <v>22</v>
      </c>
      <c r="K168" t="s">
        <v>53</v>
      </c>
      <c r="L168" t="s">
        <v>24</v>
      </c>
      <c r="M168" t="s">
        <v>84</v>
      </c>
      <c r="N168" t="s">
        <v>156</v>
      </c>
      <c r="O168" t="s">
        <v>161</v>
      </c>
      <c r="P168">
        <v>4262.4968550000003</v>
      </c>
      <c r="Q168">
        <v>1082730.326684</v>
      </c>
      <c r="R168">
        <f t="shared" si="2"/>
        <v>24.856068105693296</v>
      </c>
      <c r="S168" t="s">
        <v>241</v>
      </c>
    </row>
    <row r="169" spans="1:19" x14ac:dyDescent="0.25">
      <c r="A169">
        <v>168</v>
      </c>
      <c r="B169" t="s">
        <v>18</v>
      </c>
      <c r="C169" t="s">
        <v>19</v>
      </c>
      <c r="D169">
        <v>3</v>
      </c>
      <c r="E169" t="s">
        <v>20</v>
      </c>
      <c r="F169">
        <v>27</v>
      </c>
      <c r="G169" t="s">
        <v>21</v>
      </c>
      <c r="H169">
        <v>22</v>
      </c>
      <c r="I169" t="s">
        <v>38</v>
      </c>
      <c r="J169" t="s">
        <v>34</v>
      </c>
      <c r="K169" t="s">
        <v>55</v>
      </c>
      <c r="L169" t="s">
        <v>24</v>
      </c>
      <c r="M169" t="s">
        <v>84</v>
      </c>
      <c r="N169" t="s">
        <v>156</v>
      </c>
      <c r="O169" t="s">
        <v>162</v>
      </c>
      <c r="P169">
        <v>4919.6678119999997</v>
      </c>
      <c r="Q169">
        <v>1578441.733881</v>
      </c>
      <c r="R169">
        <f t="shared" si="2"/>
        <v>36.236036131336085</v>
      </c>
      <c r="S169" t="s">
        <v>241</v>
      </c>
    </row>
    <row r="170" spans="1:19" x14ac:dyDescent="0.25">
      <c r="A170">
        <v>169</v>
      </c>
      <c r="B170" t="s">
        <v>18</v>
      </c>
      <c r="C170" t="s">
        <v>19</v>
      </c>
      <c r="D170">
        <v>3</v>
      </c>
      <c r="E170" t="s">
        <v>20</v>
      </c>
      <c r="F170">
        <v>27</v>
      </c>
      <c r="G170" t="s">
        <v>21</v>
      </c>
      <c r="H170">
        <v>22</v>
      </c>
      <c r="I170" t="s">
        <v>38</v>
      </c>
      <c r="J170" t="s">
        <v>29</v>
      </c>
      <c r="K170" t="s">
        <v>57</v>
      </c>
      <c r="L170" t="s">
        <v>24</v>
      </c>
      <c r="M170" t="s">
        <v>84</v>
      </c>
      <c r="N170" t="s">
        <v>156</v>
      </c>
      <c r="O170" t="s">
        <v>163</v>
      </c>
      <c r="P170">
        <v>4207.9100840000001</v>
      </c>
      <c r="Q170">
        <v>1051921.4699949999</v>
      </c>
      <c r="R170">
        <f t="shared" si="2"/>
        <v>24.148794077020199</v>
      </c>
      <c r="S170" t="s">
        <v>241</v>
      </c>
    </row>
    <row r="171" spans="1:19" x14ac:dyDescent="0.25">
      <c r="A171">
        <v>170</v>
      </c>
      <c r="B171" t="s">
        <v>18</v>
      </c>
      <c r="C171" t="s">
        <v>19</v>
      </c>
      <c r="D171">
        <v>3</v>
      </c>
      <c r="E171" t="s">
        <v>20</v>
      </c>
      <c r="F171">
        <v>27</v>
      </c>
      <c r="G171" t="s">
        <v>21</v>
      </c>
      <c r="H171">
        <v>22</v>
      </c>
      <c r="I171" t="s">
        <v>38</v>
      </c>
      <c r="J171" t="s">
        <v>38</v>
      </c>
      <c r="K171" t="s">
        <v>59</v>
      </c>
      <c r="L171" t="s">
        <v>24</v>
      </c>
      <c r="M171" t="s">
        <v>84</v>
      </c>
      <c r="N171" t="s">
        <v>156</v>
      </c>
      <c r="O171" t="s">
        <v>164</v>
      </c>
      <c r="P171">
        <v>4837.0178340000002</v>
      </c>
      <c r="Q171">
        <v>1530068.540212</v>
      </c>
      <c r="R171">
        <f t="shared" si="2"/>
        <v>35.125540408907256</v>
      </c>
      <c r="S171" t="s">
        <v>241</v>
      </c>
    </row>
    <row r="172" spans="1:19" x14ac:dyDescent="0.25">
      <c r="A172">
        <v>171</v>
      </c>
      <c r="B172" t="s">
        <v>18</v>
      </c>
      <c r="C172" t="s">
        <v>19</v>
      </c>
      <c r="D172">
        <v>3</v>
      </c>
      <c r="E172" t="s">
        <v>20</v>
      </c>
      <c r="F172">
        <v>27</v>
      </c>
      <c r="G172" t="s">
        <v>21</v>
      </c>
      <c r="H172">
        <v>27</v>
      </c>
      <c r="I172" t="s">
        <v>22</v>
      </c>
      <c r="J172" t="s">
        <v>22</v>
      </c>
      <c r="K172" t="s">
        <v>23</v>
      </c>
      <c r="L172" t="s">
        <v>24</v>
      </c>
      <c r="M172" t="s">
        <v>84</v>
      </c>
      <c r="N172" t="s">
        <v>165</v>
      </c>
      <c r="O172" t="s">
        <v>166</v>
      </c>
      <c r="P172">
        <v>4123.1594109999996</v>
      </c>
      <c r="Q172">
        <v>1070384.4890769999</v>
      </c>
      <c r="R172">
        <f t="shared" si="2"/>
        <v>24.572646673025709</v>
      </c>
      <c r="S172" t="s">
        <v>241</v>
      </c>
    </row>
    <row r="173" spans="1:19" x14ac:dyDescent="0.25">
      <c r="A173">
        <v>172</v>
      </c>
      <c r="B173" t="s">
        <v>18</v>
      </c>
      <c r="C173" t="s">
        <v>19</v>
      </c>
      <c r="D173">
        <v>3</v>
      </c>
      <c r="E173" t="s">
        <v>20</v>
      </c>
      <c r="F173">
        <v>27</v>
      </c>
      <c r="G173" t="s">
        <v>21</v>
      </c>
      <c r="H173">
        <v>27</v>
      </c>
      <c r="I173" t="s">
        <v>22</v>
      </c>
      <c r="J173" t="s">
        <v>29</v>
      </c>
      <c r="K173" t="s">
        <v>30</v>
      </c>
      <c r="L173" t="s">
        <v>24</v>
      </c>
      <c r="M173" t="s">
        <v>84</v>
      </c>
      <c r="N173" t="s">
        <v>165</v>
      </c>
      <c r="O173" t="s">
        <v>167</v>
      </c>
      <c r="P173">
        <v>2978.8799349999999</v>
      </c>
      <c r="Q173">
        <v>515128.07612799999</v>
      </c>
      <c r="R173">
        <f t="shared" si="2"/>
        <v>11.8257134097337</v>
      </c>
      <c r="S173" t="s">
        <v>241</v>
      </c>
    </row>
    <row r="174" spans="1:19" x14ac:dyDescent="0.25">
      <c r="A174">
        <v>173</v>
      </c>
      <c r="B174" t="s">
        <v>18</v>
      </c>
      <c r="C174" t="s">
        <v>19</v>
      </c>
      <c r="D174">
        <v>3</v>
      </c>
      <c r="E174" t="s">
        <v>20</v>
      </c>
      <c r="F174">
        <v>27</v>
      </c>
      <c r="G174" t="s">
        <v>21</v>
      </c>
      <c r="H174">
        <v>27</v>
      </c>
      <c r="I174" t="s">
        <v>34</v>
      </c>
      <c r="J174" t="s">
        <v>29</v>
      </c>
      <c r="K174" t="s">
        <v>69</v>
      </c>
      <c r="L174" t="s">
        <v>24</v>
      </c>
      <c r="M174" t="s">
        <v>84</v>
      </c>
      <c r="N174" t="s">
        <v>165</v>
      </c>
      <c r="O174" t="s">
        <v>168</v>
      </c>
      <c r="P174">
        <v>3252.1839570000002</v>
      </c>
      <c r="Q174">
        <v>640795.81071500003</v>
      </c>
      <c r="R174">
        <f t="shared" si="2"/>
        <v>14.710647628902663</v>
      </c>
      <c r="S174" t="s">
        <v>241</v>
      </c>
    </row>
    <row r="175" spans="1:19" x14ac:dyDescent="0.25">
      <c r="A175">
        <v>174</v>
      </c>
      <c r="B175" t="s">
        <v>18</v>
      </c>
      <c r="C175" t="s">
        <v>19</v>
      </c>
      <c r="D175">
        <v>3</v>
      </c>
      <c r="E175" t="s">
        <v>20</v>
      </c>
      <c r="F175">
        <v>27</v>
      </c>
      <c r="G175" t="s">
        <v>21</v>
      </c>
      <c r="H175">
        <v>27</v>
      </c>
      <c r="I175" t="s">
        <v>34</v>
      </c>
      <c r="J175" t="s">
        <v>38</v>
      </c>
      <c r="K175" t="s">
        <v>43</v>
      </c>
      <c r="L175" t="s">
        <v>24</v>
      </c>
      <c r="M175" t="s">
        <v>84</v>
      </c>
      <c r="N175" t="s">
        <v>165</v>
      </c>
      <c r="O175" t="s">
        <v>169</v>
      </c>
      <c r="P175">
        <v>2924.2040579999998</v>
      </c>
      <c r="Q175">
        <v>481039.910439</v>
      </c>
      <c r="R175">
        <f t="shared" si="2"/>
        <v>11.043156805303031</v>
      </c>
      <c r="S175" t="s">
        <v>241</v>
      </c>
    </row>
    <row r="176" spans="1:19" x14ac:dyDescent="0.25">
      <c r="A176">
        <v>175</v>
      </c>
      <c r="B176" t="s">
        <v>18</v>
      </c>
      <c r="C176" t="s">
        <v>19</v>
      </c>
      <c r="D176">
        <v>3</v>
      </c>
      <c r="E176" t="s">
        <v>20</v>
      </c>
      <c r="F176">
        <v>27</v>
      </c>
      <c r="G176" t="s">
        <v>21</v>
      </c>
      <c r="H176">
        <v>27</v>
      </c>
      <c r="I176" t="s">
        <v>38</v>
      </c>
      <c r="J176" t="s">
        <v>22</v>
      </c>
      <c r="K176" t="s">
        <v>53</v>
      </c>
      <c r="L176" t="s">
        <v>24</v>
      </c>
      <c r="M176" t="s">
        <v>84</v>
      </c>
      <c r="N176" t="s">
        <v>165</v>
      </c>
      <c r="O176" t="s">
        <v>170</v>
      </c>
      <c r="P176">
        <v>2964.420259</v>
      </c>
      <c r="Q176">
        <v>382677.98869500001</v>
      </c>
      <c r="R176">
        <f t="shared" si="2"/>
        <v>8.785077793732782</v>
      </c>
      <c r="S176" t="s">
        <v>241</v>
      </c>
    </row>
    <row r="177" spans="1:19" x14ac:dyDescent="0.25">
      <c r="A177">
        <v>176</v>
      </c>
      <c r="B177" t="s">
        <v>18</v>
      </c>
      <c r="C177" t="s">
        <v>19</v>
      </c>
      <c r="D177">
        <v>3</v>
      </c>
      <c r="E177" t="s">
        <v>20</v>
      </c>
      <c r="F177">
        <v>27</v>
      </c>
      <c r="G177" t="s">
        <v>21</v>
      </c>
      <c r="H177">
        <v>27</v>
      </c>
      <c r="I177" t="s">
        <v>38</v>
      </c>
      <c r="J177" t="s">
        <v>34</v>
      </c>
      <c r="K177" t="s">
        <v>55</v>
      </c>
      <c r="L177" t="s">
        <v>24</v>
      </c>
      <c r="M177" t="s">
        <v>84</v>
      </c>
      <c r="N177" t="s">
        <v>165</v>
      </c>
      <c r="O177" t="s">
        <v>171</v>
      </c>
      <c r="P177">
        <v>3170.841488</v>
      </c>
      <c r="Q177">
        <v>570355.51306899998</v>
      </c>
      <c r="R177">
        <f t="shared" si="2"/>
        <v>13.093560906083562</v>
      </c>
      <c r="S177" t="s">
        <v>241</v>
      </c>
    </row>
    <row r="178" spans="1:19" x14ac:dyDescent="0.25">
      <c r="A178">
        <v>177</v>
      </c>
      <c r="B178" t="s">
        <v>18</v>
      </c>
      <c r="C178" t="s">
        <v>19</v>
      </c>
      <c r="D178">
        <v>3</v>
      </c>
      <c r="E178" t="s">
        <v>20</v>
      </c>
      <c r="F178">
        <v>27</v>
      </c>
      <c r="G178" t="s">
        <v>21</v>
      </c>
      <c r="H178">
        <v>28</v>
      </c>
      <c r="I178" t="s">
        <v>22</v>
      </c>
      <c r="J178" t="s">
        <v>22</v>
      </c>
      <c r="K178" t="s">
        <v>23</v>
      </c>
      <c r="L178" t="s">
        <v>24</v>
      </c>
      <c r="M178" t="s">
        <v>84</v>
      </c>
      <c r="N178" t="s">
        <v>172</v>
      </c>
      <c r="O178" t="s">
        <v>173</v>
      </c>
      <c r="P178">
        <v>1115.0961500000001</v>
      </c>
      <c r="Q178">
        <v>51819.032308000002</v>
      </c>
      <c r="R178">
        <f t="shared" si="2"/>
        <v>1.1896012926538109</v>
      </c>
      <c r="S178" t="s">
        <v>241</v>
      </c>
    </row>
    <row r="179" spans="1:19" x14ac:dyDescent="0.25">
      <c r="A179">
        <v>178</v>
      </c>
      <c r="B179" t="s">
        <v>18</v>
      </c>
      <c r="C179" t="s">
        <v>19</v>
      </c>
      <c r="D179">
        <v>3</v>
      </c>
      <c r="E179" t="s">
        <v>20</v>
      </c>
      <c r="F179">
        <v>27</v>
      </c>
      <c r="G179" t="s">
        <v>21</v>
      </c>
      <c r="H179">
        <v>28</v>
      </c>
      <c r="I179" t="s">
        <v>22</v>
      </c>
      <c r="J179" t="s">
        <v>34</v>
      </c>
      <c r="K179" t="s">
        <v>35</v>
      </c>
      <c r="L179" t="s">
        <v>24</v>
      </c>
      <c r="M179" t="s">
        <v>84</v>
      </c>
      <c r="N179" t="s">
        <v>172</v>
      </c>
      <c r="O179" t="s">
        <v>174</v>
      </c>
      <c r="P179">
        <v>1301.9736700000001</v>
      </c>
      <c r="Q179">
        <v>87198.166438999993</v>
      </c>
      <c r="R179">
        <f t="shared" si="2"/>
        <v>2.0017944545224977</v>
      </c>
      <c r="S179" t="s">
        <v>241</v>
      </c>
    </row>
    <row r="180" spans="1:19" x14ac:dyDescent="0.25">
      <c r="A180">
        <v>179</v>
      </c>
      <c r="B180" t="s">
        <v>18</v>
      </c>
      <c r="C180" t="s">
        <v>19</v>
      </c>
      <c r="D180">
        <v>3</v>
      </c>
      <c r="E180" t="s">
        <v>20</v>
      </c>
      <c r="F180">
        <v>27</v>
      </c>
      <c r="G180" t="s">
        <v>21</v>
      </c>
      <c r="H180">
        <v>29</v>
      </c>
      <c r="I180" t="s">
        <v>22</v>
      </c>
      <c r="J180" t="s">
        <v>22</v>
      </c>
      <c r="K180" t="s">
        <v>23</v>
      </c>
      <c r="L180" t="s">
        <v>24</v>
      </c>
      <c r="M180" t="s">
        <v>84</v>
      </c>
      <c r="N180" t="s">
        <v>175</v>
      </c>
      <c r="O180" t="s">
        <v>176</v>
      </c>
      <c r="P180">
        <v>2970.633538</v>
      </c>
      <c r="Q180">
        <v>445375.68550800002</v>
      </c>
      <c r="R180">
        <f t="shared" si="2"/>
        <v>10.224418859228651</v>
      </c>
      <c r="S180" t="s">
        <v>241</v>
      </c>
    </row>
    <row r="181" spans="1:19" x14ac:dyDescent="0.25">
      <c r="A181">
        <v>180</v>
      </c>
      <c r="B181" t="s">
        <v>18</v>
      </c>
      <c r="C181" t="s">
        <v>19</v>
      </c>
      <c r="D181">
        <v>3</v>
      </c>
      <c r="E181" t="s">
        <v>20</v>
      </c>
      <c r="F181">
        <v>27</v>
      </c>
      <c r="G181" t="s">
        <v>21</v>
      </c>
      <c r="H181">
        <v>29</v>
      </c>
      <c r="I181" t="s">
        <v>22</v>
      </c>
      <c r="J181" t="s">
        <v>34</v>
      </c>
      <c r="K181" t="s">
        <v>35</v>
      </c>
      <c r="L181" t="s">
        <v>24</v>
      </c>
      <c r="M181" t="s">
        <v>84</v>
      </c>
      <c r="N181" t="s">
        <v>175</v>
      </c>
      <c r="O181" t="s">
        <v>177</v>
      </c>
      <c r="P181">
        <v>5053.1112940000003</v>
      </c>
      <c r="Q181">
        <v>1694731.0253409999</v>
      </c>
      <c r="R181">
        <f t="shared" si="2"/>
        <v>38.905670921510556</v>
      </c>
      <c r="S181" t="s">
        <v>241</v>
      </c>
    </row>
    <row r="182" spans="1:19" x14ac:dyDescent="0.25">
      <c r="A182">
        <v>181</v>
      </c>
      <c r="B182" t="s">
        <v>18</v>
      </c>
      <c r="C182" t="s">
        <v>19</v>
      </c>
      <c r="D182">
        <v>3</v>
      </c>
      <c r="E182" t="s">
        <v>20</v>
      </c>
      <c r="F182">
        <v>27</v>
      </c>
      <c r="G182" t="s">
        <v>21</v>
      </c>
      <c r="H182">
        <v>29</v>
      </c>
      <c r="I182" t="s">
        <v>22</v>
      </c>
      <c r="J182" t="s">
        <v>29</v>
      </c>
      <c r="K182" t="s">
        <v>30</v>
      </c>
      <c r="L182" t="s">
        <v>24</v>
      </c>
      <c r="M182" t="s">
        <v>84</v>
      </c>
      <c r="N182" t="s">
        <v>175</v>
      </c>
      <c r="O182" t="s">
        <v>178</v>
      </c>
      <c r="P182">
        <v>2881.118657</v>
      </c>
      <c r="Q182">
        <v>419936.668458</v>
      </c>
      <c r="R182">
        <f t="shared" si="2"/>
        <v>9.6404193860881549</v>
      </c>
      <c r="S182" t="s">
        <v>241</v>
      </c>
    </row>
    <row r="183" spans="1:19" x14ac:dyDescent="0.25">
      <c r="A183">
        <v>182</v>
      </c>
      <c r="B183" t="s">
        <v>18</v>
      </c>
      <c r="C183" t="s">
        <v>19</v>
      </c>
      <c r="D183">
        <v>3</v>
      </c>
      <c r="E183" t="s">
        <v>20</v>
      </c>
      <c r="F183">
        <v>27</v>
      </c>
      <c r="G183" t="s">
        <v>21</v>
      </c>
      <c r="H183">
        <v>29</v>
      </c>
      <c r="I183" t="s">
        <v>22</v>
      </c>
      <c r="J183" t="s">
        <v>38</v>
      </c>
      <c r="K183" t="s">
        <v>39</v>
      </c>
      <c r="L183" t="s">
        <v>24</v>
      </c>
      <c r="M183" t="s">
        <v>84</v>
      </c>
      <c r="N183" t="s">
        <v>175</v>
      </c>
      <c r="O183" t="s">
        <v>179</v>
      </c>
      <c r="P183">
        <v>4910.3281200000001</v>
      </c>
      <c r="Q183">
        <v>1613951.9798930001</v>
      </c>
      <c r="R183">
        <f t="shared" si="2"/>
        <v>37.051239207828289</v>
      </c>
      <c r="S183" t="s">
        <v>241</v>
      </c>
    </row>
    <row r="184" spans="1:19" x14ac:dyDescent="0.25">
      <c r="A184">
        <v>183</v>
      </c>
      <c r="B184" t="s">
        <v>18</v>
      </c>
      <c r="C184" t="s">
        <v>19</v>
      </c>
      <c r="D184">
        <v>3</v>
      </c>
      <c r="E184" t="s">
        <v>20</v>
      </c>
      <c r="F184">
        <v>27</v>
      </c>
      <c r="G184" t="s">
        <v>21</v>
      </c>
      <c r="H184">
        <v>29</v>
      </c>
      <c r="I184" t="s">
        <v>34</v>
      </c>
      <c r="J184" t="s">
        <v>22</v>
      </c>
      <c r="K184" t="s">
        <v>66</v>
      </c>
      <c r="L184" t="s">
        <v>24</v>
      </c>
      <c r="M184" t="s">
        <v>84</v>
      </c>
      <c r="N184" t="s">
        <v>175</v>
      </c>
      <c r="O184" t="s">
        <v>180</v>
      </c>
      <c r="P184">
        <v>5634.0494019999996</v>
      </c>
      <c r="Q184">
        <v>854414.02708899998</v>
      </c>
      <c r="R184">
        <f t="shared" si="2"/>
        <v>19.614647086524332</v>
      </c>
      <c r="S184" t="s">
        <v>241</v>
      </c>
    </row>
    <row r="185" spans="1:19" x14ac:dyDescent="0.25">
      <c r="A185">
        <v>184</v>
      </c>
      <c r="B185" t="s">
        <v>18</v>
      </c>
      <c r="C185" t="s">
        <v>19</v>
      </c>
      <c r="D185">
        <v>3</v>
      </c>
      <c r="E185" t="s">
        <v>20</v>
      </c>
      <c r="F185">
        <v>27</v>
      </c>
      <c r="G185" t="s">
        <v>21</v>
      </c>
      <c r="H185">
        <v>29</v>
      </c>
      <c r="I185" t="s">
        <v>34</v>
      </c>
      <c r="J185" t="s">
        <v>34</v>
      </c>
      <c r="K185" t="s">
        <v>41</v>
      </c>
      <c r="L185" t="s">
        <v>24</v>
      </c>
      <c r="M185" t="s">
        <v>84</v>
      </c>
      <c r="N185" t="s">
        <v>175</v>
      </c>
      <c r="O185" t="s">
        <v>181</v>
      </c>
      <c r="P185">
        <v>6439.2828239999999</v>
      </c>
      <c r="Q185">
        <v>1566873.7853709999</v>
      </c>
      <c r="R185">
        <f t="shared" si="2"/>
        <v>35.970472575091826</v>
      </c>
      <c r="S185" t="s">
        <v>241</v>
      </c>
    </row>
    <row r="186" spans="1:19" x14ac:dyDescent="0.25">
      <c r="A186">
        <v>185</v>
      </c>
      <c r="B186" t="s">
        <v>18</v>
      </c>
      <c r="C186" t="s">
        <v>19</v>
      </c>
      <c r="D186">
        <v>3</v>
      </c>
      <c r="E186" t="s">
        <v>20</v>
      </c>
      <c r="F186">
        <v>27</v>
      </c>
      <c r="G186" t="s">
        <v>21</v>
      </c>
      <c r="H186">
        <v>29</v>
      </c>
      <c r="I186" t="s">
        <v>34</v>
      </c>
      <c r="J186" t="s">
        <v>29</v>
      </c>
      <c r="K186" t="s">
        <v>69</v>
      </c>
      <c r="L186" t="s">
        <v>24</v>
      </c>
      <c r="M186" t="s">
        <v>84</v>
      </c>
      <c r="N186" t="s">
        <v>175</v>
      </c>
      <c r="O186" t="s">
        <v>182</v>
      </c>
      <c r="P186">
        <v>7011.7223270000004</v>
      </c>
      <c r="Q186">
        <v>1361452.1391809999</v>
      </c>
      <c r="R186">
        <f t="shared" si="2"/>
        <v>31.254640477066115</v>
      </c>
      <c r="S186" t="s">
        <v>241</v>
      </c>
    </row>
    <row r="187" spans="1:19" x14ac:dyDescent="0.25">
      <c r="A187">
        <v>186</v>
      </c>
      <c r="B187" t="s">
        <v>18</v>
      </c>
      <c r="C187" t="s">
        <v>19</v>
      </c>
      <c r="D187">
        <v>3</v>
      </c>
      <c r="E187" t="s">
        <v>20</v>
      </c>
      <c r="F187">
        <v>27</v>
      </c>
      <c r="G187" t="s">
        <v>21</v>
      </c>
      <c r="H187">
        <v>29</v>
      </c>
      <c r="I187" t="s">
        <v>34</v>
      </c>
      <c r="J187" t="s">
        <v>38</v>
      </c>
      <c r="K187" t="s">
        <v>43</v>
      </c>
      <c r="L187" t="s">
        <v>24</v>
      </c>
      <c r="M187" t="s">
        <v>84</v>
      </c>
      <c r="N187" t="s">
        <v>175</v>
      </c>
      <c r="O187" t="s">
        <v>183</v>
      </c>
      <c r="P187">
        <v>5666.1392839999999</v>
      </c>
      <c r="Q187">
        <v>1626736.4676989999</v>
      </c>
      <c r="R187">
        <f t="shared" si="2"/>
        <v>37.34473066342975</v>
      </c>
      <c r="S187" t="s">
        <v>241</v>
      </c>
    </row>
    <row r="188" spans="1:19" x14ac:dyDescent="0.25">
      <c r="A188">
        <v>187</v>
      </c>
      <c r="B188" t="s">
        <v>18</v>
      </c>
      <c r="C188" t="s">
        <v>19</v>
      </c>
      <c r="D188">
        <v>3</v>
      </c>
      <c r="E188" t="s">
        <v>20</v>
      </c>
      <c r="F188">
        <v>27</v>
      </c>
      <c r="G188" t="s">
        <v>21</v>
      </c>
      <c r="H188">
        <v>29</v>
      </c>
      <c r="I188" t="s">
        <v>29</v>
      </c>
      <c r="J188" t="s">
        <v>22</v>
      </c>
      <c r="K188" t="s">
        <v>45</v>
      </c>
      <c r="L188" t="s">
        <v>24</v>
      </c>
      <c r="M188" t="s">
        <v>84</v>
      </c>
      <c r="N188" t="s">
        <v>175</v>
      </c>
      <c r="O188" t="s">
        <v>184</v>
      </c>
      <c r="P188">
        <v>3410.3500920000001</v>
      </c>
      <c r="Q188">
        <v>635931.35011400003</v>
      </c>
      <c r="R188">
        <f t="shared" si="2"/>
        <v>14.598974979660239</v>
      </c>
      <c r="S188" t="s">
        <v>241</v>
      </c>
    </row>
    <row r="189" spans="1:19" x14ac:dyDescent="0.25">
      <c r="A189">
        <v>188</v>
      </c>
      <c r="B189" t="s">
        <v>18</v>
      </c>
      <c r="C189" t="s">
        <v>19</v>
      </c>
      <c r="D189">
        <v>3</v>
      </c>
      <c r="E189" t="s">
        <v>20</v>
      </c>
      <c r="F189">
        <v>27</v>
      </c>
      <c r="G189" t="s">
        <v>21</v>
      </c>
      <c r="H189">
        <v>29</v>
      </c>
      <c r="I189" t="s">
        <v>29</v>
      </c>
      <c r="J189" t="s">
        <v>34</v>
      </c>
      <c r="K189" t="s">
        <v>47</v>
      </c>
      <c r="L189" t="s">
        <v>24</v>
      </c>
      <c r="M189" t="s">
        <v>84</v>
      </c>
      <c r="N189" t="s">
        <v>175</v>
      </c>
      <c r="O189" t="s">
        <v>185</v>
      </c>
      <c r="P189">
        <v>4989.1974069999997</v>
      </c>
      <c r="Q189">
        <v>1665489.350231</v>
      </c>
      <c r="R189">
        <f t="shared" si="2"/>
        <v>38.234374431382001</v>
      </c>
      <c r="S189" t="s">
        <v>241</v>
      </c>
    </row>
    <row r="190" spans="1:19" x14ac:dyDescent="0.25">
      <c r="A190">
        <v>189</v>
      </c>
      <c r="B190" t="s">
        <v>18</v>
      </c>
      <c r="C190" t="s">
        <v>19</v>
      </c>
      <c r="D190">
        <v>3</v>
      </c>
      <c r="E190" t="s">
        <v>20</v>
      </c>
      <c r="F190">
        <v>27</v>
      </c>
      <c r="G190" t="s">
        <v>21</v>
      </c>
      <c r="H190">
        <v>29</v>
      </c>
      <c r="I190" t="s">
        <v>29</v>
      </c>
      <c r="J190" t="s">
        <v>29</v>
      </c>
      <c r="K190" t="s">
        <v>49</v>
      </c>
      <c r="L190" t="s">
        <v>24</v>
      </c>
      <c r="M190" t="s">
        <v>84</v>
      </c>
      <c r="N190" t="s">
        <v>175</v>
      </c>
      <c r="O190" t="s">
        <v>186</v>
      </c>
      <c r="P190">
        <v>3459.011152</v>
      </c>
      <c r="Q190">
        <v>654292.35568000004</v>
      </c>
      <c r="R190">
        <f t="shared" si="2"/>
        <v>15.020485667584941</v>
      </c>
      <c r="S190" t="s">
        <v>241</v>
      </c>
    </row>
    <row r="191" spans="1:19" x14ac:dyDescent="0.25">
      <c r="A191">
        <v>190</v>
      </c>
      <c r="B191" t="s">
        <v>18</v>
      </c>
      <c r="C191" t="s">
        <v>19</v>
      </c>
      <c r="D191">
        <v>3</v>
      </c>
      <c r="E191" t="s">
        <v>20</v>
      </c>
      <c r="F191">
        <v>27</v>
      </c>
      <c r="G191" t="s">
        <v>21</v>
      </c>
      <c r="H191">
        <v>29</v>
      </c>
      <c r="I191" t="s">
        <v>29</v>
      </c>
      <c r="J191" t="s">
        <v>38</v>
      </c>
      <c r="K191" t="s">
        <v>51</v>
      </c>
      <c r="L191" t="s">
        <v>24</v>
      </c>
      <c r="M191" t="s">
        <v>84</v>
      </c>
      <c r="N191" t="s">
        <v>175</v>
      </c>
      <c r="O191" t="s">
        <v>187</v>
      </c>
      <c r="P191">
        <v>4991.3523379999997</v>
      </c>
      <c r="Q191">
        <v>1667582.4280669999</v>
      </c>
      <c r="R191">
        <f t="shared" si="2"/>
        <v>38.282424886753901</v>
      </c>
      <c r="S191" t="s">
        <v>241</v>
      </c>
    </row>
    <row r="192" spans="1:19" x14ac:dyDescent="0.25">
      <c r="A192">
        <v>191</v>
      </c>
      <c r="B192" t="s">
        <v>18</v>
      </c>
      <c r="C192" t="s">
        <v>19</v>
      </c>
      <c r="D192">
        <v>3</v>
      </c>
      <c r="E192" t="s">
        <v>20</v>
      </c>
      <c r="F192">
        <v>27</v>
      </c>
      <c r="G192" t="s">
        <v>21</v>
      </c>
      <c r="H192">
        <v>29</v>
      </c>
      <c r="I192" t="s">
        <v>38</v>
      </c>
      <c r="J192" t="s">
        <v>22</v>
      </c>
      <c r="K192" t="s">
        <v>53</v>
      </c>
      <c r="L192" t="s">
        <v>24</v>
      </c>
      <c r="M192" t="s">
        <v>84</v>
      </c>
      <c r="N192" t="s">
        <v>175</v>
      </c>
      <c r="O192" t="s">
        <v>188</v>
      </c>
      <c r="P192">
        <v>6360.0559899999998</v>
      </c>
      <c r="Q192">
        <v>1075912.735928</v>
      </c>
      <c r="R192">
        <f t="shared" si="2"/>
        <v>24.699557757759411</v>
      </c>
      <c r="S192" t="s">
        <v>241</v>
      </c>
    </row>
    <row r="193" spans="1:19" x14ac:dyDescent="0.25">
      <c r="A193">
        <v>192</v>
      </c>
      <c r="B193" t="s">
        <v>18</v>
      </c>
      <c r="C193" t="s">
        <v>19</v>
      </c>
      <c r="D193">
        <v>3</v>
      </c>
      <c r="E193" t="s">
        <v>20</v>
      </c>
      <c r="F193">
        <v>27</v>
      </c>
      <c r="G193" t="s">
        <v>21</v>
      </c>
      <c r="H193">
        <v>29</v>
      </c>
      <c r="I193" t="s">
        <v>38</v>
      </c>
      <c r="J193" t="s">
        <v>34</v>
      </c>
      <c r="K193" t="s">
        <v>55</v>
      </c>
      <c r="L193" t="s">
        <v>24</v>
      </c>
      <c r="M193" t="s">
        <v>84</v>
      </c>
      <c r="N193" t="s">
        <v>175</v>
      </c>
      <c r="O193" t="s">
        <v>189</v>
      </c>
      <c r="P193">
        <v>5013.2551970000004</v>
      </c>
      <c r="Q193">
        <v>1677600.8605899999</v>
      </c>
      <c r="R193">
        <f t="shared" si="2"/>
        <v>38.512416450642789</v>
      </c>
      <c r="S193" t="s">
        <v>241</v>
      </c>
    </row>
    <row r="194" spans="1:19" x14ac:dyDescent="0.25">
      <c r="A194">
        <v>193</v>
      </c>
      <c r="B194" t="s">
        <v>18</v>
      </c>
      <c r="C194" t="s">
        <v>19</v>
      </c>
      <c r="D194">
        <v>3</v>
      </c>
      <c r="E194" t="s">
        <v>20</v>
      </c>
      <c r="F194">
        <v>27</v>
      </c>
      <c r="G194" t="s">
        <v>21</v>
      </c>
      <c r="H194">
        <v>29</v>
      </c>
      <c r="I194" t="s">
        <v>38</v>
      </c>
      <c r="J194" t="s">
        <v>29</v>
      </c>
      <c r="K194" t="s">
        <v>57</v>
      </c>
      <c r="L194" t="s">
        <v>24</v>
      </c>
      <c r="M194" t="s">
        <v>84</v>
      </c>
      <c r="N194" t="s">
        <v>175</v>
      </c>
      <c r="O194" t="s">
        <v>190</v>
      </c>
      <c r="P194">
        <v>6315.0401119999997</v>
      </c>
      <c r="Q194">
        <v>1063924.6278359999</v>
      </c>
      <c r="R194">
        <f t="shared" si="2"/>
        <v>24.424348664738289</v>
      </c>
      <c r="S194" t="s">
        <v>241</v>
      </c>
    </row>
    <row r="195" spans="1:19" x14ac:dyDescent="0.25">
      <c r="A195">
        <v>194</v>
      </c>
      <c r="B195" t="s">
        <v>18</v>
      </c>
      <c r="C195" t="s">
        <v>19</v>
      </c>
      <c r="D195">
        <v>3</v>
      </c>
      <c r="E195" t="s">
        <v>20</v>
      </c>
      <c r="F195">
        <v>27</v>
      </c>
      <c r="G195" t="s">
        <v>21</v>
      </c>
      <c r="H195">
        <v>29</v>
      </c>
      <c r="I195" t="s">
        <v>38</v>
      </c>
      <c r="J195" t="s">
        <v>38</v>
      </c>
      <c r="K195" t="s">
        <v>59</v>
      </c>
      <c r="L195" t="s">
        <v>24</v>
      </c>
      <c r="M195" t="s">
        <v>84</v>
      </c>
      <c r="N195" t="s">
        <v>175</v>
      </c>
      <c r="O195" t="s">
        <v>191</v>
      </c>
      <c r="P195">
        <v>4945.8616620000003</v>
      </c>
      <c r="Q195">
        <v>1637740.573907</v>
      </c>
      <c r="R195">
        <f t="shared" ref="R195:R228" si="3">Q195/43560</f>
        <v>37.597350181519744</v>
      </c>
      <c r="S195" t="s">
        <v>241</v>
      </c>
    </row>
    <row r="196" spans="1:19" x14ac:dyDescent="0.25">
      <c r="A196">
        <v>195</v>
      </c>
      <c r="B196" t="s">
        <v>18</v>
      </c>
      <c r="C196" t="s">
        <v>19</v>
      </c>
      <c r="D196">
        <v>3</v>
      </c>
      <c r="E196" t="s">
        <v>20</v>
      </c>
      <c r="F196">
        <v>27</v>
      </c>
      <c r="G196" t="s">
        <v>21</v>
      </c>
      <c r="H196">
        <v>30</v>
      </c>
      <c r="I196" t="s">
        <v>22</v>
      </c>
      <c r="J196" t="s">
        <v>22</v>
      </c>
      <c r="K196" t="s">
        <v>23</v>
      </c>
      <c r="L196" t="s">
        <v>24</v>
      </c>
      <c r="M196" t="s">
        <v>84</v>
      </c>
      <c r="N196" t="s">
        <v>192</v>
      </c>
      <c r="O196" t="s">
        <v>193</v>
      </c>
      <c r="P196">
        <v>7563.1626040000001</v>
      </c>
      <c r="Q196">
        <v>1487071.72306</v>
      </c>
      <c r="R196">
        <f t="shared" si="3"/>
        <v>34.138469308080808</v>
      </c>
      <c r="S196" t="s">
        <v>241</v>
      </c>
    </row>
    <row r="197" spans="1:19" x14ac:dyDescent="0.25">
      <c r="A197">
        <v>196</v>
      </c>
      <c r="B197" t="s">
        <v>18</v>
      </c>
      <c r="C197" t="s">
        <v>19</v>
      </c>
      <c r="D197">
        <v>3</v>
      </c>
      <c r="E197" t="s">
        <v>20</v>
      </c>
      <c r="F197">
        <v>27</v>
      </c>
      <c r="G197" t="s">
        <v>21</v>
      </c>
      <c r="H197">
        <v>30</v>
      </c>
      <c r="I197" t="s">
        <v>22</v>
      </c>
      <c r="J197" t="s">
        <v>34</v>
      </c>
      <c r="K197" t="s">
        <v>35</v>
      </c>
      <c r="L197" t="s">
        <v>24</v>
      </c>
      <c r="M197" t="s">
        <v>84</v>
      </c>
      <c r="N197" t="s">
        <v>192</v>
      </c>
      <c r="O197" t="s">
        <v>194</v>
      </c>
      <c r="P197">
        <v>6288.760945</v>
      </c>
      <c r="Q197">
        <v>1605534.5996429999</v>
      </c>
      <c r="R197">
        <f t="shared" si="3"/>
        <v>36.858002746625345</v>
      </c>
      <c r="S197" t="s">
        <v>241</v>
      </c>
    </row>
    <row r="198" spans="1:19" x14ac:dyDescent="0.25">
      <c r="A198">
        <v>197</v>
      </c>
      <c r="B198" t="s">
        <v>18</v>
      </c>
      <c r="C198" t="s">
        <v>19</v>
      </c>
      <c r="D198">
        <v>3</v>
      </c>
      <c r="E198" t="s">
        <v>20</v>
      </c>
      <c r="F198">
        <v>27</v>
      </c>
      <c r="G198" t="s">
        <v>21</v>
      </c>
      <c r="H198">
        <v>30</v>
      </c>
      <c r="I198" t="s">
        <v>22</v>
      </c>
      <c r="J198" t="s">
        <v>29</v>
      </c>
      <c r="K198" t="s">
        <v>30</v>
      </c>
      <c r="L198" t="s">
        <v>24</v>
      </c>
      <c r="M198" t="s">
        <v>84</v>
      </c>
      <c r="N198" t="s">
        <v>192</v>
      </c>
      <c r="O198" t="s">
        <v>195</v>
      </c>
      <c r="P198">
        <v>7018.6713989999998</v>
      </c>
      <c r="Q198">
        <v>1471427.6093929999</v>
      </c>
      <c r="R198">
        <f t="shared" si="3"/>
        <v>33.779329875872357</v>
      </c>
      <c r="S198" t="s">
        <v>241</v>
      </c>
    </row>
    <row r="199" spans="1:19" x14ac:dyDescent="0.25">
      <c r="A199">
        <v>198</v>
      </c>
      <c r="B199" t="s">
        <v>18</v>
      </c>
      <c r="C199" t="s">
        <v>19</v>
      </c>
      <c r="D199">
        <v>3</v>
      </c>
      <c r="E199" t="s">
        <v>20</v>
      </c>
      <c r="F199">
        <v>27</v>
      </c>
      <c r="G199" t="s">
        <v>21</v>
      </c>
      <c r="H199">
        <v>30</v>
      </c>
      <c r="I199" t="s">
        <v>22</v>
      </c>
      <c r="J199" t="s">
        <v>38</v>
      </c>
      <c r="K199" t="s">
        <v>39</v>
      </c>
      <c r="L199" t="s">
        <v>24</v>
      </c>
      <c r="M199" t="s">
        <v>84</v>
      </c>
      <c r="N199" t="s">
        <v>192</v>
      </c>
      <c r="O199" t="s">
        <v>196</v>
      </c>
      <c r="P199">
        <v>5745.8396670000002</v>
      </c>
      <c r="Q199">
        <v>1548192.785292</v>
      </c>
      <c r="R199">
        <f t="shared" si="3"/>
        <v>35.541615823966943</v>
      </c>
      <c r="S199" t="s">
        <v>241</v>
      </c>
    </row>
    <row r="200" spans="1:19" x14ac:dyDescent="0.25">
      <c r="A200">
        <v>199</v>
      </c>
      <c r="B200" t="s">
        <v>18</v>
      </c>
      <c r="C200" t="s">
        <v>19</v>
      </c>
      <c r="D200">
        <v>3</v>
      </c>
      <c r="E200" t="s">
        <v>20</v>
      </c>
      <c r="F200">
        <v>27</v>
      </c>
      <c r="G200" t="s">
        <v>21</v>
      </c>
      <c r="H200">
        <v>30</v>
      </c>
      <c r="I200" t="s">
        <v>34</v>
      </c>
      <c r="J200" t="s">
        <v>22</v>
      </c>
      <c r="K200" t="s">
        <v>66</v>
      </c>
      <c r="L200" t="s">
        <v>24</v>
      </c>
      <c r="M200" t="s">
        <v>84</v>
      </c>
      <c r="N200" t="s">
        <v>192</v>
      </c>
      <c r="O200" t="s">
        <v>197</v>
      </c>
      <c r="P200">
        <v>5794.1971430000003</v>
      </c>
      <c r="Q200">
        <v>560088.80963699997</v>
      </c>
      <c r="R200">
        <f t="shared" si="3"/>
        <v>12.85786982637741</v>
      </c>
      <c r="S200" t="s">
        <v>241</v>
      </c>
    </row>
    <row r="201" spans="1:19" x14ac:dyDescent="0.25">
      <c r="A201">
        <v>200</v>
      </c>
      <c r="B201" t="s">
        <v>18</v>
      </c>
      <c r="C201" t="s">
        <v>19</v>
      </c>
      <c r="D201">
        <v>3</v>
      </c>
      <c r="E201" t="s">
        <v>20</v>
      </c>
      <c r="F201">
        <v>27</v>
      </c>
      <c r="G201" t="s">
        <v>21</v>
      </c>
      <c r="H201">
        <v>30</v>
      </c>
      <c r="I201" t="s">
        <v>34</v>
      </c>
      <c r="J201" t="s">
        <v>34</v>
      </c>
      <c r="K201" t="s">
        <v>41</v>
      </c>
      <c r="L201" t="s">
        <v>24</v>
      </c>
      <c r="M201" t="s">
        <v>84</v>
      </c>
      <c r="N201" t="s">
        <v>192</v>
      </c>
      <c r="O201" t="s">
        <v>198</v>
      </c>
      <c r="P201">
        <v>5454.0267940000003</v>
      </c>
      <c r="Q201">
        <v>1986908.3411969999</v>
      </c>
      <c r="R201">
        <f t="shared" si="3"/>
        <v>45.613139145936636</v>
      </c>
      <c r="S201" t="s">
        <v>241</v>
      </c>
    </row>
    <row r="202" spans="1:19" x14ac:dyDescent="0.25">
      <c r="A202">
        <v>201</v>
      </c>
      <c r="B202" t="s">
        <v>18</v>
      </c>
      <c r="C202" t="s">
        <v>19</v>
      </c>
      <c r="D202">
        <v>3</v>
      </c>
      <c r="E202" t="s">
        <v>20</v>
      </c>
      <c r="F202">
        <v>27</v>
      </c>
      <c r="G202" t="s">
        <v>21</v>
      </c>
      <c r="H202">
        <v>30</v>
      </c>
      <c r="I202" t="s">
        <v>34</v>
      </c>
      <c r="J202" t="s">
        <v>29</v>
      </c>
      <c r="K202" t="s">
        <v>69</v>
      </c>
      <c r="L202" t="s">
        <v>24</v>
      </c>
      <c r="M202" t="s">
        <v>84</v>
      </c>
      <c r="N202" t="s">
        <v>192</v>
      </c>
      <c r="O202" t="s">
        <v>199</v>
      </c>
      <c r="P202">
        <v>3770.087849</v>
      </c>
      <c r="Q202">
        <v>294778.102594</v>
      </c>
      <c r="R202">
        <f t="shared" si="3"/>
        <v>6.7671740724058767</v>
      </c>
      <c r="S202" t="s">
        <v>241</v>
      </c>
    </row>
    <row r="203" spans="1:19" x14ac:dyDescent="0.25">
      <c r="A203">
        <v>202</v>
      </c>
      <c r="B203" t="s">
        <v>18</v>
      </c>
      <c r="C203" t="s">
        <v>19</v>
      </c>
      <c r="D203">
        <v>3</v>
      </c>
      <c r="E203" t="s">
        <v>20</v>
      </c>
      <c r="F203">
        <v>27</v>
      </c>
      <c r="G203" t="s">
        <v>21</v>
      </c>
      <c r="H203">
        <v>30</v>
      </c>
      <c r="I203" t="s">
        <v>34</v>
      </c>
      <c r="J203" t="s">
        <v>38</v>
      </c>
      <c r="K203" t="s">
        <v>43</v>
      </c>
      <c r="L203" t="s">
        <v>24</v>
      </c>
      <c r="M203" t="s">
        <v>84</v>
      </c>
      <c r="N203" t="s">
        <v>192</v>
      </c>
      <c r="O203" t="s">
        <v>200</v>
      </c>
      <c r="P203">
        <v>5466.0932249999996</v>
      </c>
      <c r="Q203">
        <v>1996857.6595379999</v>
      </c>
      <c r="R203">
        <f t="shared" si="3"/>
        <v>45.841544066528925</v>
      </c>
      <c r="S203" t="s">
        <v>241</v>
      </c>
    </row>
    <row r="204" spans="1:19" x14ac:dyDescent="0.25">
      <c r="A204">
        <v>203</v>
      </c>
      <c r="B204" t="s">
        <v>18</v>
      </c>
      <c r="C204" t="s">
        <v>19</v>
      </c>
      <c r="D204">
        <v>3</v>
      </c>
      <c r="E204" t="s">
        <v>20</v>
      </c>
      <c r="F204">
        <v>27</v>
      </c>
      <c r="G204" t="s">
        <v>21</v>
      </c>
      <c r="H204">
        <v>30</v>
      </c>
      <c r="I204" t="s">
        <v>29</v>
      </c>
      <c r="J204" t="s">
        <v>22</v>
      </c>
      <c r="K204" t="s">
        <v>45</v>
      </c>
      <c r="L204" t="s">
        <v>24</v>
      </c>
      <c r="M204" t="s">
        <v>84</v>
      </c>
      <c r="N204" t="s">
        <v>192</v>
      </c>
      <c r="O204" t="s">
        <v>201</v>
      </c>
      <c r="P204">
        <v>6370.5069629999998</v>
      </c>
      <c r="Q204">
        <v>1067996.498473</v>
      </c>
      <c r="R204">
        <f t="shared" si="3"/>
        <v>24.517825952089073</v>
      </c>
      <c r="S204" t="s">
        <v>241</v>
      </c>
    </row>
    <row r="205" spans="1:19" x14ac:dyDescent="0.25">
      <c r="A205">
        <v>204</v>
      </c>
      <c r="B205" t="s">
        <v>18</v>
      </c>
      <c r="C205" t="s">
        <v>19</v>
      </c>
      <c r="D205">
        <v>3</v>
      </c>
      <c r="E205" t="s">
        <v>20</v>
      </c>
      <c r="F205">
        <v>27</v>
      </c>
      <c r="G205" t="s">
        <v>21</v>
      </c>
      <c r="H205">
        <v>30</v>
      </c>
      <c r="I205" t="s">
        <v>29</v>
      </c>
      <c r="J205" t="s">
        <v>34</v>
      </c>
      <c r="K205" t="s">
        <v>47</v>
      </c>
      <c r="L205" t="s">
        <v>24</v>
      </c>
      <c r="M205" t="s">
        <v>84</v>
      </c>
      <c r="N205" t="s">
        <v>192</v>
      </c>
      <c r="O205" t="s">
        <v>202</v>
      </c>
      <c r="P205">
        <v>5606.0279460000002</v>
      </c>
      <c r="Q205">
        <v>1695927.7166500001</v>
      </c>
      <c r="R205">
        <f t="shared" si="3"/>
        <v>38.933143173783286</v>
      </c>
      <c r="S205" t="s">
        <v>241</v>
      </c>
    </row>
    <row r="206" spans="1:19" x14ac:dyDescent="0.25">
      <c r="A206">
        <v>205</v>
      </c>
      <c r="B206" t="s">
        <v>18</v>
      </c>
      <c r="C206" t="s">
        <v>19</v>
      </c>
      <c r="D206">
        <v>3</v>
      </c>
      <c r="E206" t="s">
        <v>20</v>
      </c>
      <c r="F206">
        <v>27</v>
      </c>
      <c r="G206" t="s">
        <v>21</v>
      </c>
      <c r="H206">
        <v>30</v>
      </c>
      <c r="I206" t="s">
        <v>29</v>
      </c>
      <c r="J206" t="s">
        <v>29</v>
      </c>
      <c r="K206" t="s">
        <v>49</v>
      </c>
      <c r="L206" t="s">
        <v>24</v>
      </c>
      <c r="M206" t="s">
        <v>84</v>
      </c>
      <c r="N206" t="s">
        <v>192</v>
      </c>
      <c r="O206" t="s">
        <v>203</v>
      </c>
      <c r="P206">
        <v>6156.2610450000002</v>
      </c>
      <c r="Q206">
        <v>1003661.580891</v>
      </c>
      <c r="R206">
        <f t="shared" si="3"/>
        <v>23.040899469490359</v>
      </c>
      <c r="S206" t="s">
        <v>241</v>
      </c>
    </row>
    <row r="207" spans="1:19" x14ac:dyDescent="0.25">
      <c r="A207">
        <v>206</v>
      </c>
      <c r="B207" t="s">
        <v>18</v>
      </c>
      <c r="C207" t="s">
        <v>19</v>
      </c>
      <c r="D207">
        <v>3</v>
      </c>
      <c r="E207" t="s">
        <v>20</v>
      </c>
      <c r="F207">
        <v>27</v>
      </c>
      <c r="G207" t="s">
        <v>21</v>
      </c>
      <c r="H207">
        <v>30</v>
      </c>
      <c r="I207" t="s">
        <v>29</v>
      </c>
      <c r="J207" t="s">
        <v>38</v>
      </c>
      <c r="K207" t="s">
        <v>51</v>
      </c>
      <c r="L207" t="s">
        <v>24</v>
      </c>
      <c r="M207" t="s">
        <v>84</v>
      </c>
      <c r="N207" t="s">
        <v>192</v>
      </c>
      <c r="O207" t="s">
        <v>204</v>
      </c>
      <c r="P207">
        <v>4935.8386410000003</v>
      </c>
      <c r="Q207">
        <v>1629931.0055740001</v>
      </c>
      <c r="R207">
        <f t="shared" si="3"/>
        <v>37.418067161937557</v>
      </c>
      <c r="S207" t="s">
        <v>241</v>
      </c>
    </row>
    <row r="208" spans="1:19" x14ac:dyDescent="0.25">
      <c r="A208">
        <v>207</v>
      </c>
      <c r="B208" t="s">
        <v>18</v>
      </c>
      <c r="C208" t="s">
        <v>19</v>
      </c>
      <c r="D208">
        <v>3</v>
      </c>
      <c r="E208" t="s">
        <v>20</v>
      </c>
      <c r="F208">
        <v>27</v>
      </c>
      <c r="G208" t="s">
        <v>21</v>
      </c>
      <c r="H208">
        <v>30</v>
      </c>
      <c r="I208" t="s">
        <v>38</v>
      </c>
      <c r="J208" t="s">
        <v>22</v>
      </c>
      <c r="K208" t="s">
        <v>53</v>
      </c>
      <c r="L208" t="s">
        <v>24</v>
      </c>
      <c r="M208" t="s">
        <v>84</v>
      </c>
      <c r="N208" t="s">
        <v>192</v>
      </c>
      <c r="O208" t="s">
        <v>205</v>
      </c>
      <c r="P208">
        <v>4208.841872</v>
      </c>
      <c r="Q208">
        <v>508613.68984299997</v>
      </c>
      <c r="R208">
        <f t="shared" si="3"/>
        <v>11.676163678673094</v>
      </c>
      <c r="S208" t="s">
        <v>241</v>
      </c>
    </row>
    <row r="209" spans="1:19" x14ac:dyDescent="0.25">
      <c r="A209">
        <v>208</v>
      </c>
      <c r="B209" t="s">
        <v>18</v>
      </c>
      <c r="C209" t="s">
        <v>19</v>
      </c>
      <c r="D209">
        <v>3</v>
      </c>
      <c r="E209" t="s">
        <v>20</v>
      </c>
      <c r="F209">
        <v>27</v>
      </c>
      <c r="G209" t="s">
        <v>21</v>
      </c>
      <c r="H209">
        <v>30</v>
      </c>
      <c r="I209" t="s">
        <v>38</v>
      </c>
      <c r="J209" t="s">
        <v>34</v>
      </c>
      <c r="K209" t="s">
        <v>55</v>
      </c>
      <c r="L209" t="s">
        <v>24</v>
      </c>
      <c r="M209" t="s">
        <v>84</v>
      </c>
      <c r="N209" t="s">
        <v>192</v>
      </c>
      <c r="O209" t="s">
        <v>206</v>
      </c>
      <c r="P209">
        <v>5444.8717989999996</v>
      </c>
      <c r="Q209">
        <v>1931068.751584</v>
      </c>
      <c r="R209">
        <f t="shared" si="3"/>
        <v>44.331238557943067</v>
      </c>
      <c r="S209" t="s">
        <v>241</v>
      </c>
    </row>
    <row r="210" spans="1:19" x14ac:dyDescent="0.25">
      <c r="A210">
        <v>209</v>
      </c>
      <c r="B210" t="s">
        <v>18</v>
      </c>
      <c r="C210" t="s">
        <v>19</v>
      </c>
      <c r="D210">
        <v>3</v>
      </c>
      <c r="E210" t="s">
        <v>20</v>
      </c>
      <c r="F210">
        <v>27</v>
      </c>
      <c r="G210" t="s">
        <v>21</v>
      </c>
      <c r="H210">
        <v>30</v>
      </c>
      <c r="I210" t="s">
        <v>38</v>
      </c>
      <c r="J210" t="s">
        <v>29</v>
      </c>
      <c r="K210" t="s">
        <v>57</v>
      </c>
      <c r="L210" t="s">
        <v>24</v>
      </c>
      <c r="M210" t="s">
        <v>84</v>
      </c>
      <c r="N210" t="s">
        <v>192</v>
      </c>
      <c r="O210" t="s">
        <v>207</v>
      </c>
      <c r="P210">
        <v>4121.2340000000004</v>
      </c>
      <c r="Q210">
        <v>477677.10224600002</v>
      </c>
      <c r="R210">
        <f t="shared" si="3"/>
        <v>10.965957351836547</v>
      </c>
      <c r="S210" t="s">
        <v>241</v>
      </c>
    </row>
    <row r="211" spans="1:19" x14ac:dyDescent="0.25">
      <c r="A211">
        <v>210</v>
      </c>
      <c r="B211" t="s">
        <v>18</v>
      </c>
      <c r="C211" t="s">
        <v>19</v>
      </c>
      <c r="D211">
        <v>3</v>
      </c>
      <c r="E211" t="s">
        <v>20</v>
      </c>
      <c r="F211">
        <v>27</v>
      </c>
      <c r="G211" t="s">
        <v>21</v>
      </c>
      <c r="H211">
        <v>30</v>
      </c>
      <c r="I211" t="s">
        <v>38</v>
      </c>
      <c r="J211" t="s">
        <v>38</v>
      </c>
      <c r="K211" t="s">
        <v>59</v>
      </c>
      <c r="L211" t="s">
        <v>24</v>
      </c>
      <c r="M211" t="s">
        <v>84</v>
      </c>
      <c r="N211" t="s">
        <v>192</v>
      </c>
      <c r="O211" t="s">
        <v>208</v>
      </c>
      <c r="P211">
        <v>5451.1934270000002</v>
      </c>
      <c r="Q211">
        <v>1936210.8318739999</v>
      </c>
      <c r="R211">
        <f t="shared" si="3"/>
        <v>44.449284478282827</v>
      </c>
      <c r="S211" t="s">
        <v>241</v>
      </c>
    </row>
    <row r="212" spans="1:19" x14ac:dyDescent="0.25">
      <c r="A212">
        <v>211</v>
      </c>
      <c r="B212" t="s">
        <v>18</v>
      </c>
      <c r="C212" t="s">
        <v>19</v>
      </c>
      <c r="D212">
        <v>3</v>
      </c>
      <c r="E212" t="s">
        <v>20</v>
      </c>
      <c r="F212">
        <v>27</v>
      </c>
      <c r="G212" t="s">
        <v>21</v>
      </c>
      <c r="H212">
        <v>32</v>
      </c>
      <c r="I212" t="s">
        <v>38</v>
      </c>
      <c r="J212" t="s">
        <v>29</v>
      </c>
      <c r="K212" t="s">
        <v>57</v>
      </c>
      <c r="L212" t="s">
        <v>24</v>
      </c>
      <c r="M212" t="s">
        <v>84</v>
      </c>
      <c r="N212" t="s">
        <v>440</v>
      </c>
      <c r="O212" t="s">
        <v>441</v>
      </c>
      <c r="P212">
        <v>2144.5098630000002</v>
      </c>
      <c r="Q212">
        <v>194375.07589599999</v>
      </c>
      <c r="R212">
        <f t="shared" si="3"/>
        <v>4.4622377386593204</v>
      </c>
      <c r="S212" t="s">
        <v>241</v>
      </c>
    </row>
    <row r="213" spans="1:19" x14ac:dyDescent="0.25">
      <c r="A213">
        <v>212</v>
      </c>
      <c r="B213" t="s">
        <v>18</v>
      </c>
      <c r="C213" t="s">
        <v>19</v>
      </c>
      <c r="D213">
        <v>3</v>
      </c>
      <c r="E213" t="s">
        <v>20</v>
      </c>
      <c r="F213">
        <v>27</v>
      </c>
      <c r="G213" t="s">
        <v>21</v>
      </c>
      <c r="H213">
        <v>32</v>
      </c>
      <c r="I213" t="s">
        <v>38</v>
      </c>
      <c r="J213" t="s">
        <v>38</v>
      </c>
      <c r="K213" t="s">
        <v>59</v>
      </c>
      <c r="L213" t="s">
        <v>24</v>
      </c>
      <c r="M213" t="s">
        <v>84</v>
      </c>
      <c r="N213" t="s">
        <v>440</v>
      </c>
      <c r="O213" t="s">
        <v>442</v>
      </c>
      <c r="P213">
        <v>2657.2776399999998</v>
      </c>
      <c r="Q213">
        <v>285761.35316499998</v>
      </c>
      <c r="R213">
        <f t="shared" si="3"/>
        <v>6.5601779881772266</v>
      </c>
      <c r="S213" t="s">
        <v>241</v>
      </c>
    </row>
    <row r="214" spans="1:19" x14ac:dyDescent="0.25">
      <c r="A214">
        <v>213</v>
      </c>
      <c r="B214" t="s">
        <v>18</v>
      </c>
      <c r="C214" t="s">
        <v>19</v>
      </c>
      <c r="D214">
        <v>3</v>
      </c>
      <c r="E214" t="s">
        <v>20</v>
      </c>
      <c r="F214">
        <v>27</v>
      </c>
      <c r="G214" t="s">
        <v>21</v>
      </c>
      <c r="H214">
        <v>34</v>
      </c>
      <c r="I214" t="s">
        <v>34</v>
      </c>
      <c r="J214" t="s">
        <v>22</v>
      </c>
      <c r="K214" t="s">
        <v>66</v>
      </c>
      <c r="L214" t="s">
        <v>24</v>
      </c>
      <c r="M214" t="s">
        <v>84</v>
      </c>
      <c r="N214" t="s">
        <v>209</v>
      </c>
      <c r="O214" t="s">
        <v>210</v>
      </c>
      <c r="P214">
        <v>445.71812699999998</v>
      </c>
      <c r="Q214">
        <v>1463.2936219999999</v>
      </c>
      <c r="R214">
        <f t="shared" si="3"/>
        <v>3.3592599219467396E-2</v>
      </c>
      <c r="S214" t="s">
        <v>241</v>
      </c>
    </row>
    <row r="215" spans="1:19" x14ac:dyDescent="0.25">
      <c r="A215">
        <v>214</v>
      </c>
      <c r="B215" t="s">
        <v>18</v>
      </c>
      <c r="C215" t="s">
        <v>19</v>
      </c>
      <c r="D215">
        <v>3</v>
      </c>
      <c r="E215" t="s">
        <v>20</v>
      </c>
      <c r="F215">
        <v>27</v>
      </c>
      <c r="G215" t="s">
        <v>21</v>
      </c>
      <c r="H215">
        <v>34</v>
      </c>
      <c r="I215" t="s">
        <v>34</v>
      </c>
      <c r="J215" t="s">
        <v>34</v>
      </c>
      <c r="K215" t="s">
        <v>41</v>
      </c>
      <c r="L215" t="s">
        <v>24</v>
      </c>
      <c r="M215" t="s">
        <v>84</v>
      </c>
      <c r="N215" t="s">
        <v>209</v>
      </c>
      <c r="O215" t="s">
        <v>211</v>
      </c>
      <c r="P215">
        <v>4713.067395</v>
      </c>
      <c r="Q215">
        <v>1383773.0204439999</v>
      </c>
      <c r="R215">
        <f t="shared" si="3"/>
        <v>31.767057402295681</v>
      </c>
      <c r="S215" t="s">
        <v>241</v>
      </c>
    </row>
    <row r="216" spans="1:19" x14ac:dyDescent="0.25">
      <c r="A216">
        <v>215</v>
      </c>
      <c r="B216" t="s">
        <v>18</v>
      </c>
      <c r="C216" t="s">
        <v>19</v>
      </c>
      <c r="D216">
        <v>3</v>
      </c>
      <c r="E216" t="s">
        <v>20</v>
      </c>
      <c r="F216">
        <v>27</v>
      </c>
      <c r="G216" t="s">
        <v>21</v>
      </c>
      <c r="H216">
        <v>34</v>
      </c>
      <c r="I216" t="s">
        <v>34</v>
      </c>
      <c r="J216" t="s">
        <v>29</v>
      </c>
      <c r="K216" t="s">
        <v>69</v>
      </c>
      <c r="L216" t="s">
        <v>24</v>
      </c>
      <c r="M216" t="s">
        <v>84</v>
      </c>
      <c r="N216" t="s">
        <v>209</v>
      </c>
      <c r="O216" t="s">
        <v>212</v>
      </c>
      <c r="P216">
        <v>306.18055399999997</v>
      </c>
      <c r="Q216">
        <v>1036.8781449999999</v>
      </c>
      <c r="R216">
        <f t="shared" si="3"/>
        <v>2.3803446854912761E-2</v>
      </c>
      <c r="S216" t="s">
        <v>241</v>
      </c>
    </row>
    <row r="217" spans="1:19" x14ac:dyDescent="0.25">
      <c r="A217">
        <v>216</v>
      </c>
      <c r="B217" t="s">
        <v>18</v>
      </c>
      <c r="C217" t="s">
        <v>19</v>
      </c>
      <c r="D217">
        <v>3</v>
      </c>
      <c r="E217" t="s">
        <v>20</v>
      </c>
      <c r="F217">
        <v>27</v>
      </c>
      <c r="G217" t="s">
        <v>21</v>
      </c>
      <c r="H217">
        <v>34</v>
      </c>
      <c r="I217" t="s">
        <v>34</v>
      </c>
      <c r="J217" t="s">
        <v>38</v>
      </c>
      <c r="K217" t="s">
        <v>43</v>
      </c>
      <c r="L217" t="s">
        <v>24</v>
      </c>
      <c r="M217" t="s">
        <v>84</v>
      </c>
      <c r="N217" t="s">
        <v>209</v>
      </c>
      <c r="O217" t="s">
        <v>213</v>
      </c>
      <c r="P217">
        <v>4536.3195930000002</v>
      </c>
      <c r="Q217">
        <v>1263272.5055509999</v>
      </c>
      <c r="R217">
        <f t="shared" si="3"/>
        <v>29.000746224770428</v>
      </c>
      <c r="S217" t="s">
        <v>241</v>
      </c>
    </row>
    <row r="218" spans="1:19" x14ac:dyDescent="0.25">
      <c r="A218">
        <v>217</v>
      </c>
      <c r="B218" t="s">
        <v>18</v>
      </c>
      <c r="C218" t="s">
        <v>19</v>
      </c>
      <c r="D218">
        <v>3</v>
      </c>
      <c r="E218" t="s">
        <v>20</v>
      </c>
      <c r="F218">
        <v>28</v>
      </c>
      <c r="G218" t="s">
        <v>21</v>
      </c>
      <c r="H218">
        <v>30</v>
      </c>
      <c r="I218" t="s">
        <v>29</v>
      </c>
      <c r="J218" t="s">
        <v>34</v>
      </c>
      <c r="K218" t="s">
        <v>47</v>
      </c>
      <c r="L218" t="s">
        <v>24</v>
      </c>
      <c r="M218" t="s">
        <v>214</v>
      </c>
      <c r="N218" t="s">
        <v>215</v>
      </c>
      <c r="O218" t="s">
        <v>216</v>
      </c>
      <c r="P218">
        <v>565.43915700000002</v>
      </c>
      <c r="Q218">
        <v>12789.153018999999</v>
      </c>
      <c r="R218">
        <f t="shared" si="3"/>
        <v>0.29359855415518821</v>
      </c>
      <c r="S218" t="s">
        <v>241</v>
      </c>
    </row>
    <row r="219" spans="1:19" x14ac:dyDescent="0.25">
      <c r="A219">
        <v>218</v>
      </c>
      <c r="B219" t="s">
        <v>18</v>
      </c>
      <c r="C219" t="s">
        <v>19</v>
      </c>
      <c r="D219">
        <v>3</v>
      </c>
      <c r="E219" t="s">
        <v>20</v>
      </c>
      <c r="F219">
        <v>28</v>
      </c>
      <c r="G219" t="s">
        <v>21</v>
      </c>
      <c r="H219">
        <v>30</v>
      </c>
      <c r="I219" t="s">
        <v>29</v>
      </c>
      <c r="J219" t="s">
        <v>29</v>
      </c>
      <c r="K219" t="s">
        <v>49</v>
      </c>
      <c r="L219" t="s">
        <v>24</v>
      </c>
      <c r="M219" t="s">
        <v>214</v>
      </c>
      <c r="N219" t="s">
        <v>215</v>
      </c>
      <c r="O219" t="s">
        <v>218</v>
      </c>
      <c r="P219">
        <v>3604.9202869999999</v>
      </c>
      <c r="Q219">
        <v>213633.68419</v>
      </c>
      <c r="R219">
        <f t="shared" si="3"/>
        <v>4.904354549816345</v>
      </c>
      <c r="S219" t="s">
        <v>241</v>
      </c>
    </row>
    <row r="220" spans="1:19" x14ac:dyDescent="0.25">
      <c r="A220">
        <v>219</v>
      </c>
      <c r="B220" t="s">
        <v>18</v>
      </c>
      <c r="C220" t="s">
        <v>19</v>
      </c>
      <c r="D220">
        <v>3</v>
      </c>
      <c r="E220" t="s">
        <v>20</v>
      </c>
      <c r="F220">
        <v>28</v>
      </c>
      <c r="G220" t="s">
        <v>21</v>
      </c>
      <c r="H220">
        <v>30</v>
      </c>
      <c r="I220" t="s">
        <v>29</v>
      </c>
      <c r="J220" t="s">
        <v>38</v>
      </c>
      <c r="K220" t="s">
        <v>51</v>
      </c>
      <c r="L220" t="s">
        <v>24</v>
      </c>
      <c r="M220" t="s">
        <v>214</v>
      </c>
      <c r="N220" t="s">
        <v>215</v>
      </c>
      <c r="O220" t="s">
        <v>219</v>
      </c>
      <c r="P220">
        <v>4528.8687220000002</v>
      </c>
      <c r="Q220">
        <v>1237019.040581</v>
      </c>
      <c r="R220">
        <f t="shared" si="3"/>
        <v>28.398049600114785</v>
      </c>
      <c r="S220" t="s">
        <v>241</v>
      </c>
    </row>
    <row r="221" spans="1:19" x14ac:dyDescent="0.25">
      <c r="A221">
        <v>220</v>
      </c>
      <c r="B221" t="s">
        <v>18</v>
      </c>
      <c r="C221" t="s">
        <v>19</v>
      </c>
      <c r="D221">
        <v>3</v>
      </c>
      <c r="E221" t="s">
        <v>20</v>
      </c>
      <c r="F221">
        <v>28</v>
      </c>
      <c r="G221" t="s">
        <v>21</v>
      </c>
      <c r="H221">
        <v>31</v>
      </c>
      <c r="I221" t="s">
        <v>22</v>
      </c>
      <c r="J221" t="s">
        <v>22</v>
      </c>
      <c r="K221" t="s">
        <v>23</v>
      </c>
      <c r="L221" t="s">
        <v>24</v>
      </c>
      <c r="M221" t="s">
        <v>214</v>
      </c>
      <c r="N221" t="s">
        <v>220</v>
      </c>
      <c r="O221" t="s">
        <v>221</v>
      </c>
      <c r="P221">
        <v>6229.5624100000005</v>
      </c>
      <c r="Q221">
        <v>1651149.7772290001</v>
      </c>
      <c r="R221">
        <f t="shared" si="3"/>
        <v>37.90518313197888</v>
      </c>
      <c r="S221" t="s">
        <v>241</v>
      </c>
    </row>
    <row r="222" spans="1:19" x14ac:dyDescent="0.25">
      <c r="A222">
        <v>221</v>
      </c>
      <c r="B222" t="s">
        <v>18</v>
      </c>
      <c r="C222" t="s">
        <v>19</v>
      </c>
      <c r="D222">
        <v>3</v>
      </c>
      <c r="E222" t="s">
        <v>20</v>
      </c>
      <c r="F222">
        <v>28</v>
      </c>
      <c r="G222" t="s">
        <v>21</v>
      </c>
      <c r="H222">
        <v>31</v>
      </c>
      <c r="I222" t="s">
        <v>22</v>
      </c>
      <c r="J222" t="s">
        <v>34</v>
      </c>
      <c r="K222" t="s">
        <v>35</v>
      </c>
      <c r="L222" t="s">
        <v>24</v>
      </c>
      <c r="M222" t="s">
        <v>214</v>
      </c>
      <c r="N222" t="s">
        <v>220</v>
      </c>
      <c r="O222" t="s">
        <v>222</v>
      </c>
      <c r="P222">
        <v>7220.7590360000004</v>
      </c>
      <c r="Q222">
        <v>1494277.031368</v>
      </c>
      <c r="R222">
        <f t="shared" si="3"/>
        <v>34.303880426262623</v>
      </c>
      <c r="S222" t="s">
        <v>241</v>
      </c>
    </row>
    <row r="223" spans="1:19" x14ac:dyDescent="0.25">
      <c r="A223">
        <v>222</v>
      </c>
      <c r="B223" t="s">
        <v>18</v>
      </c>
      <c r="C223" t="s">
        <v>19</v>
      </c>
      <c r="D223">
        <v>3</v>
      </c>
      <c r="E223" t="s">
        <v>20</v>
      </c>
      <c r="F223">
        <v>28</v>
      </c>
      <c r="G223" t="s">
        <v>21</v>
      </c>
      <c r="H223">
        <v>31</v>
      </c>
      <c r="I223" t="s">
        <v>22</v>
      </c>
      <c r="J223" t="s">
        <v>29</v>
      </c>
      <c r="K223" t="s">
        <v>30</v>
      </c>
      <c r="L223" t="s">
        <v>24</v>
      </c>
      <c r="M223" t="s">
        <v>214</v>
      </c>
      <c r="N223" t="s">
        <v>220</v>
      </c>
      <c r="O223" t="s">
        <v>223</v>
      </c>
      <c r="P223">
        <v>6490.7953980000002</v>
      </c>
      <c r="Q223">
        <v>1538729.061252</v>
      </c>
      <c r="R223">
        <f t="shared" si="3"/>
        <v>35.324358614600555</v>
      </c>
      <c r="S223" t="s">
        <v>241</v>
      </c>
    </row>
    <row r="224" spans="1:19" x14ac:dyDescent="0.25">
      <c r="A224">
        <v>223</v>
      </c>
      <c r="B224" t="s">
        <v>18</v>
      </c>
      <c r="C224" t="s">
        <v>19</v>
      </c>
      <c r="D224">
        <v>3</v>
      </c>
      <c r="E224" t="s">
        <v>20</v>
      </c>
      <c r="F224">
        <v>28</v>
      </c>
      <c r="G224" t="s">
        <v>21</v>
      </c>
      <c r="H224">
        <v>31</v>
      </c>
      <c r="I224" t="s">
        <v>22</v>
      </c>
      <c r="J224" t="s">
        <v>38</v>
      </c>
      <c r="K224" t="s">
        <v>39</v>
      </c>
      <c r="L224" t="s">
        <v>24</v>
      </c>
      <c r="M224" t="s">
        <v>214</v>
      </c>
      <c r="N224" t="s">
        <v>220</v>
      </c>
      <c r="O224" t="s">
        <v>224</v>
      </c>
      <c r="P224">
        <v>5924.2490509999998</v>
      </c>
      <c r="Q224">
        <v>1572954.5636809999</v>
      </c>
      <c r="R224">
        <f t="shared" si="3"/>
        <v>36.110068036753901</v>
      </c>
      <c r="S224" t="s">
        <v>241</v>
      </c>
    </row>
    <row r="225" spans="1:19" x14ac:dyDescent="0.25">
      <c r="A225">
        <v>224</v>
      </c>
      <c r="B225" t="s">
        <v>18</v>
      </c>
      <c r="C225" t="s">
        <v>19</v>
      </c>
      <c r="D225">
        <v>3</v>
      </c>
      <c r="E225" t="s">
        <v>20</v>
      </c>
      <c r="F225">
        <v>28</v>
      </c>
      <c r="G225" t="s">
        <v>21</v>
      </c>
      <c r="H225">
        <v>31</v>
      </c>
      <c r="I225" t="s">
        <v>34</v>
      </c>
      <c r="J225" t="s">
        <v>22</v>
      </c>
      <c r="K225" t="s">
        <v>66</v>
      </c>
      <c r="L225" t="s">
        <v>24</v>
      </c>
      <c r="M225" t="s">
        <v>214</v>
      </c>
      <c r="N225" t="s">
        <v>220</v>
      </c>
      <c r="O225" t="s">
        <v>225</v>
      </c>
      <c r="P225">
        <v>3207.199881</v>
      </c>
      <c r="Q225">
        <v>348511.15204900003</v>
      </c>
      <c r="R225">
        <f t="shared" si="3"/>
        <v>8.0007151526400371</v>
      </c>
      <c r="S225" t="s">
        <v>241</v>
      </c>
    </row>
    <row r="226" spans="1:19" x14ac:dyDescent="0.25">
      <c r="A226">
        <v>225</v>
      </c>
      <c r="B226" t="s">
        <v>18</v>
      </c>
      <c r="C226" t="s">
        <v>19</v>
      </c>
      <c r="D226">
        <v>3</v>
      </c>
      <c r="E226" t="s">
        <v>20</v>
      </c>
      <c r="F226">
        <v>28</v>
      </c>
      <c r="G226" t="s">
        <v>21</v>
      </c>
      <c r="H226">
        <v>31</v>
      </c>
      <c r="I226" t="s">
        <v>34</v>
      </c>
      <c r="J226" t="s">
        <v>29</v>
      </c>
      <c r="K226" t="s">
        <v>69</v>
      </c>
      <c r="L226" t="s">
        <v>24</v>
      </c>
      <c r="M226" t="s">
        <v>214</v>
      </c>
      <c r="N226" t="s">
        <v>220</v>
      </c>
      <c r="O226" t="s">
        <v>226</v>
      </c>
      <c r="P226">
        <v>4253.500771</v>
      </c>
      <c r="Q226">
        <v>1085414.8083490001</v>
      </c>
      <c r="R226">
        <f t="shared" si="3"/>
        <v>24.917695324816346</v>
      </c>
      <c r="S226" t="s">
        <v>241</v>
      </c>
    </row>
    <row r="227" spans="1:19" x14ac:dyDescent="0.25">
      <c r="A227">
        <v>226</v>
      </c>
      <c r="B227" t="s">
        <v>18</v>
      </c>
      <c r="C227" t="s">
        <v>19</v>
      </c>
      <c r="D227">
        <v>3</v>
      </c>
      <c r="E227" t="s">
        <v>20</v>
      </c>
      <c r="F227">
        <v>28</v>
      </c>
      <c r="G227" t="s">
        <v>21</v>
      </c>
      <c r="H227">
        <v>32</v>
      </c>
      <c r="I227" t="s">
        <v>34</v>
      </c>
      <c r="J227" t="s">
        <v>34</v>
      </c>
      <c r="K227" t="s">
        <v>41</v>
      </c>
      <c r="L227" t="s">
        <v>24</v>
      </c>
      <c r="M227" t="s">
        <v>214</v>
      </c>
      <c r="N227" t="s">
        <v>227</v>
      </c>
      <c r="O227" t="s">
        <v>443</v>
      </c>
      <c r="P227">
        <v>979.18404599999997</v>
      </c>
      <c r="Q227">
        <v>1131.2974710000001</v>
      </c>
      <c r="R227">
        <f t="shared" si="3"/>
        <v>2.597101632231405E-2</v>
      </c>
      <c r="S227" t="s">
        <v>241</v>
      </c>
    </row>
    <row r="228" spans="1:19" x14ac:dyDescent="0.25">
      <c r="A228">
        <v>227</v>
      </c>
      <c r="B228" t="s">
        <v>18</v>
      </c>
      <c r="C228" t="s">
        <v>19</v>
      </c>
      <c r="D228">
        <v>3</v>
      </c>
      <c r="E228" t="s">
        <v>20</v>
      </c>
      <c r="F228">
        <v>28</v>
      </c>
      <c r="G228" t="s">
        <v>21</v>
      </c>
      <c r="H228">
        <v>32</v>
      </c>
      <c r="I228" t="s">
        <v>34</v>
      </c>
      <c r="J228" t="s">
        <v>38</v>
      </c>
      <c r="K228" t="s">
        <v>43</v>
      </c>
      <c r="L228" t="s">
        <v>24</v>
      </c>
      <c r="M228" t="s">
        <v>214</v>
      </c>
      <c r="N228" t="s">
        <v>227</v>
      </c>
      <c r="O228" t="s">
        <v>228</v>
      </c>
      <c r="P228">
        <v>2642.5259059999998</v>
      </c>
      <c r="Q228">
        <v>14265.75282</v>
      </c>
      <c r="R228">
        <f t="shared" si="3"/>
        <v>0.3274966212121212</v>
      </c>
      <c r="S228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406B-94A7-4413-9A85-23BA07F0553E}">
  <sheetPr>
    <tabColor theme="4" tint="-0.249977111117893"/>
  </sheetPr>
  <dimension ref="A3:I231"/>
  <sheetViews>
    <sheetView workbookViewId="0"/>
  </sheetViews>
  <sheetFormatPr defaultRowHeight="15" x14ac:dyDescent="0.25"/>
  <cols>
    <col min="1" max="1" width="11.5703125" bestFit="1" customWidth="1"/>
    <col min="2" max="2" width="16.42578125" bestFit="1" customWidth="1"/>
    <col min="3" max="3" width="8.28515625" bestFit="1" customWidth="1"/>
    <col min="4" max="4" width="13" bestFit="1" customWidth="1"/>
    <col min="5" max="5" width="6.85546875" bestFit="1" customWidth="1"/>
    <col min="6" max="6" width="8.85546875" bestFit="1" customWidth="1"/>
    <col min="7" max="7" width="7.85546875" bestFit="1" customWidth="1"/>
    <col min="8" max="8" width="11.85546875" bestFit="1" customWidth="1"/>
    <col min="9" max="9" width="16.140625" bestFit="1" customWidth="1"/>
    <col min="10" max="10" width="16.28515625" bestFit="1" customWidth="1"/>
  </cols>
  <sheetData>
    <row r="3" spans="1:9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445</v>
      </c>
      <c r="I3" s="2" t="s">
        <v>447</v>
      </c>
    </row>
    <row r="4" spans="1:9" x14ac:dyDescent="0.25">
      <c r="A4" s="3">
        <v>3</v>
      </c>
      <c r="B4" s="3" t="s">
        <v>20</v>
      </c>
      <c r="C4" s="3">
        <v>26</v>
      </c>
      <c r="D4" s="3" t="s">
        <v>21</v>
      </c>
      <c r="E4" s="3">
        <v>23</v>
      </c>
      <c r="F4" s="3" t="s">
        <v>22</v>
      </c>
      <c r="G4" s="3" t="s">
        <v>22</v>
      </c>
      <c r="H4" s="3" t="s">
        <v>241</v>
      </c>
      <c r="I4" s="2">
        <v>6.0963859573002759E-2</v>
      </c>
    </row>
    <row r="5" spans="1:9" x14ac:dyDescent="0.25">
      <c r="A5" s="4">
        <v>3</v>
      </c>
      <c r="B5" s="4" t="s">
        <v>20</v>
      </c>
      <c r="C5" s="4">
        <v>26</v>
      </c>
      <c r="D5" s="4" t="s">
        <v>21</v>
      </c>
      <c r="E5" s="4">
        <v>23</v>
      </c>
      <c r="F5" s="4" t="s">
        <v>22</v>
      </c>
      <c r="G5" s="3" t="s">
        <v>29</v>
      </c>
      <c r="H5" s="3" t="s">
        <v>241</v>
      </c>
      <c r="I5" s="2">
        <v>9.1944026078971536E-2</v>
      </c>
    </row>
    <row r="6" spans="1:9" x14ac:dyDescent="0.25">
      <c r="A6" s="4">
        <v>3</v>
      </c>
      <c r="B6" s="4" t="s">
        <v>20</v>
      </c>
      <c r="C6" s="4">
        <v>26</v>
      </c>
      <c r="D6" s="4" t="s">
        <v>21</v>
      </c>
      <c r="E6" s="4">
        <v>23</v>
      </c>
      <c r="F6" s="3" t="s">
        <v>29</v>
      </c>
      <c r="G6" s="3" t="s">
        <v>29</v>
      </c>
      <c r="H6" s="3" t="s">
        <v>241</v>
      </c>
      <c r="I6" s="2">
        <v>0.62946461641414142</v>
      </c>
    </row>
    <row r="7" spans="1:9" x14ac:dyDescent="0.25">
      <c r="A7" s="4">
        <v>3</v>
      </c>
      <c r="B7" s="4" t="s">
        <v>20</v>
      </c>
      <c r="C7" s="4">
        <v>26</v>
      </c>
      <c r="D7" s="4" t="s">
        <v>21</v>
      </c>
      <c r="E7" s="3">
        <v>24</v>
      </c>
      <c r="F7" s="3" t="s">
        <v>22</v>
      </c>
      <c r="G7" s="3" t="s">
        <v>22</v>
      </c>
      <c r="H7" s="3" t="s">
        <v>241</v>
      </c>
      <c r="I7" s="2">
        <v>30.884557007782369</v>
      </c>
    </row>
    <row r="8" spans="1:9" x14ac:dyDescent="0.25">
      <c r="A8" s="4">
        <v>3</v>
      </c>
      <c r="B8" s="4" t="s">
        <v>20</v>
      </c>
      <c r="C8" s="4">
        <v>26</v>
      </c>
      <c r="D8" s="4" t="s">
        <v>21</v>
      </c>
      <c r="E8" s="4">
        <v>24</v>
      </c>
      <c r="F8" s="4" t="s">
        <v>22</v>
      </c>
      <c r="G8" s="3" t="s">
        <v>34</v>
      </c>
      <c r="H8" s="3" t="s">
        <v>241</v>
      </c>
      <c r="I8" s="2">
        <v>29.82895269878329</v>
      </c>
    </row>
    <row r="9" spans="1:9" x14ac:dyDescent="0.25">
      <c r="A9" s="4">
        <v>3</v>
      </c>
      <c r="B9" s="4" t="s">
        <v>20</v>
      </c>
      <c r="C9" s="4">
        <v>26</v>
      </c>
      <c r="D9" s="4" t="s">
        <v>21</v>
      </c>
      <c r="E9" s="4">
        <v>24</v>
      </c>
      <c r="F9" s="4" t="s">
        <v>22</v>
      </c>
      <c r="G9" s="3" t="s">
        <v>29</v>
      </c>
      <c r="H9" s="3" t="s">
        <v>241</v>
      </c>
      <c r="I9" s="2">
        <v>32.548161528581268</v>
      </c>
    </row>
    <row r="10" spans="1:9" x14ac:dyDescent="0.25">
      <c r="A10" s="4">
        <v>3</v>
      </c>
      <c r="B10" s="4" t="s">
        <v>20</v>
      </c>
      <c r="C10" s="4">
        <v>26</v>
      </c>
      <c r="D10" s="4" t="s">
        <v>21</v>
      </c>
      <c r="E10" s="4">
        <v>24</v>
      </c>
      <c r="F10" s="4" t="s">
        <v>22</v>
      </c>
      <c r="G10" s="3" t="s">
        <v>38</v>
      </c>
      <c r="H10" s="3" t="s">
        <v>241</v>
      </c>
      <c r="I10" s="2">
        <v>35.80130808953168</v>
      </c>
    </row>
    <row r="11" spans="1:9" x14ac:dyDescent="0.25">
      <c r="A11" s="4">
        <v>3</v>
      </c>
      <c r="B11" s="4" t="s">
        <v>20</v>
      </c>
      <c r="C11" s="4">
        <v>26</v>
      </c>
      <c r="D11" s="4" t="s">
        <v>21</v>
      </c>
      <c r="E11" s="4">
        <v>24</v>
      </c>
      <c r="F11" s="3" t="s">
        <v>34</v>
      </c>
      <c r="G11" s="3" t="s">
        <v>22</v>
      </c>
      <c r="H11" s="3" t="s">
        <v>241</v>
      </c>
      <c r="I11" s="2">
        <v>30.286481254178142</v>
      </c>
    </row>
    <row r="12" spans="1:9" x14ac:dyDescent="0.25">
      <c r="A12" s="4">
        <v>3</v>
      </c>
      <c r="B12" s="4" t="s">
        <v>20</v>
      </c>
      <c r="C12" s="4">
        <v>26</v>
      </c>
      <c r="D12" s="4" t="s">
        <v>21</v>
      </c>
      <c r="E12" s="4">
        <v>24</v>
      </c>
      <c r="F12" s="4" t="s">
        <v>34</v>
      </c>
      <c r="G12" s="3" t="s">
        <v>34</v>
      </c>
      <c r="H12" s="3" t="s">
        <v>241</v>
      </c>
      <c r="I12" s="2">
        <v>31.281313585468318</v>
      </c>
    </row>
    <row r="13" spans="1:9" x14ac:dyDescent="0.25">
      <c r="A13" s="4">
        <v>3</v>
      </c>
      <c r="B13" s="4" t="s">
        <v>20</v>
      </c>
      <c r="C13" s="4">
        <v>26</v>
      </c>
      <c r="D13" s="4" t="s">
        <v>21</v>
      </c>
      <c r="E13" s="4">
        <v>24</v>
      </c>
      <c r="F13" s="4" t="s">
        <v>34</v>
      </c>
      <c r="G13" s="3" t="s">
        <v>29</v>
      </c>
      <c r="H13" s="3" t="s">
        <v>241</v>
      </c>
      <c r="I13" s="2">
        <v>33.566610715312216</v>
      </c>
    </row>
    <row r="14" spans="1:9" x14ac:dyDescent="0.25">
      <c r="A14" s="4">
        <v>3</v>
      </c>
      <c r="B14" s="4" t="s">
        <v>20</v>
      </c>
      <c r="C14" s="4">
        <v>26</v>
      </c>
      <c r="D14" s="4" t="s">
        <v>21</v>
      </c>
      <c r="E14" s="4">
        <v>24</v>
      </c>
      <c r="F14" s="4" t="s">
        <v>34</v>
      </c>
      <c r="G14" s="3" t="s">
        <v>38</v>
      </c>
      <c r="H14" s="3" t="s">
        <v>241</v>
      </c>
      <c r="I14" s="2">
        <v>32.681475991574843</v>
      </c>
    </row>
    <row r="15" spans="1:9" x14ac:dyDescent="0.25">
      <c r="A15" s="4">
        <v>3</v>
      </c>
      <c r="B15" s="4" t="s">
        <v>20</v>
      </c>
      <c r="C15" s="4">
        <v>26</v>
      </c>
      <c r="D15" s="4" t="s">
        <v>21</v>
      </c>
      <c r="E15" s="4">
        <v>24</v>
      </c>
      <c r="F15" s="3" t="s">
        <v>29</v>
      </c>
      <c r="G15" s="3" t="s">
        <v>22</v>
      </c>
      <c r="H15" s="3" t="s">
        <v>241</v>
      </c>
      <c r="I15" s="2">
        <v>38.556658206680439</v>
      </c>
    </row>
    <row r="16" spans="1:9" x14ac:dyDescent="0.25">
      <c r="A16" s="4">
        <v>3</v>
      </c>
      <c r="B16" s="4" t="s">
        <v>20</v>
      </c>
      <c r="C16" s="4">
        <v>26</v>
      </c>
      <c r="D16" s="4" t="s">
        <v>21</v>
      </c>
      <c r="E16" s="4">
        <v>24</v>
      </c>
      <c r="F16" s="4" t="s">
        <v>29</v>
      </c>
      <c r="G16" s="3" t="s">
        <v>34</v>
      </c>
      <c r="H16" s="3" t="s">
        <v>241</v>
      </c>
      <c r="I16" s="2">
        <v>31.428066528581269</v>
      </c>
    </row>
    <row r="17" spans="1:9" x14ac:dyDescent="0.25">
      <c r="A17" s="4">
        <v>3</v>
      </c>
      <c r="B17" s="4" t="s">
        <v>20</v>
      </c>
      <c r="C17" s="4">
        <v>26</v>
      </c>
      <c r="D17" s="4" t="s">
        <v>21</v>
      </c>
      <c r="E17" s="4">
        <v>24</v>
      </c>
      <c r="F17" s="4" t="s">
        <v>29</v>
      </c>
      <c r="G17" s="3" t="s">
        <v>29</v>
      </c>
      <c r="H17" s="3" t="s">
        <v>241</v>
      </c>
      <c r="I17" s="2">
        <v>35.908358527020198</v>
      </c>
    </row>
    <row r="18" spans="1:9" x14ac:dyDescent="0.25">
      <c r="A18" s="4">
        <v>3</v>
      </c>
      <c r="B18" s="4" t="s">
        <v>20</v>
      </c>
      <c r="C18" s="4">
        <v>26</v>
      </c>
      <c r="D18" s="4" t="s">
        <v>21</v>
      </c>
      <c r="E18" s="4">
        <v>24</v>
      </c>
      <c r="F18" s="4" t="s">
        <v>29</v>
      </c>
      <c r="G18" s="3" t="s">
        <v>38</v>
      </c>
      <c r="H18" s="3" t="s">
        <v>241</v>
      </c>
      <c r="I18" s="2">
        <v>13.032585499816346</v>
      </c>
    </row>
    <row r="19" spans="1:9" x14ac:dyDescent="0.25">
      <c r="A19" s="4">
        <v>3</v>
      </c>
      <c r="B19" s="4" t="s">
        <v>20</v>
      </c>
      <c r="C19" s="4">
        <v>26</v>
      </c>
      <c r="D19" s="4" t="s">
        <v>21</v>
      </c>
      <c r="E19" s="4">
        <v>24</v>
      </c>
      <c r="F19" s="3" t="s">
        <v>38</v>
      </c>
      <c r="G19" s="3" t="s">
        <v>22</v>
      </c>
      <c r="H19" s="3" t="s">
        <v>241</v>
      </c>
      <c r="I19" s="2">
        <v>31.869569139118457</v>
      </c>
    </row>
    <row r="20" spans="1:9" x14ac:dyDescent="0.25">
      <c r="A20" s="4">
        <v>3</v>
      </c>
      <c r="B20" s="4" t="s">
        <v>20</v>
      </c>
      <c r="C20" s="4">
        <v>26</v>
      </c>
      <c r="D20" s="4" t="s">
        <v>21</v>
      </c>
      <c r="E20" s="4">
        <v>24</v>
      </c>
      <c r="F20" s="4" t="s">
        <v>38</v>
      </c>
      <c r="G20" s="3" t="s">
        <v>34</v>
      </c>
      <c r="H20" s="3" t="s">
        <v>241</v>
      </c>
      <c r="I20" s="2">
        <v>20.848120583746557</v>
      </c>
    </row>
    <row r="21" spans="1:9" x14ac:dyDescent="0.25">
      <c r="A21" s="4">
        <v>3</v>
      </c>
      <c r="B21" s="4" t="s">
        <v>20</v>
      </c>
      <c r="C21" s="4">
        <v>26</v>
      </c>
      <c r="D21" s="4" t="s">
        <v>21</v>
      </c>
      <c r="E21" s="4">
        <v>24</v>
      </c>
      <c r="F21" s="4" t="s">
        <v>38</v>
      </c>
      <c r="G21" s="3" t="s">
        <v>29</v>
      </c>
      <c r="H21" s="3" t="s">
        <v>241</v>
      </c>
      <c r="I21" s="2">
        <v>35.562741119329665</v>
      </c>
    </row>
    <row r="22" spans="1:9" x14ac:dyDescent="0.25">
      <c r="A22" s="4">
        <v>3</v>
      </c>
      <c r="B22" s="4" t="s">
        <v>20</v>
      </c>
      <c r="C22" s="4">
        <v>26</v>
      </c>
      <c r="D22" s="4" t="s">
        <v>21</v>
      </c>
      <c r="E22" s="4">
        <v>24</v>
      </c>
      <c r="F22" s="4" t="s">
        <v>38</v>
      </c>
      <c r="G22" s="3" t="s">
        <v>38</v>
      </c>
      <c r="H22" s="3" t="s">
        <v>241</v>
      </c>
      <c r="I22" s="2">
        <v>38.866841143640954</v>
      </c>
    </row>
    <row r="23" spans="1:9" x14ac:dyDescent="0.25">
      <c r="A23" s="4">
        <v>3</v>
      </c>
      <c r="B23" s="4" t="s">
        <v>20</v>
      </c>
      <c r="C23" s="4">
        <v>26</v>
      </c>
      <c r="D23" s="4" t="s">
        <v>21</v>
      </c>
      <c r="E23" s="3">
        <v>25</v>
      </c>
      <c r="F23" s="3" t="s">
        <v>22</v>
      </c>
      <c r="G23" s="3" t="s">
        <v>22</v>
      </c>
      <c r="H23" s="3" t="s">
        <v>241</v>
      </c>
      <c r="I23" s="2">
        <v>29.80659721016988</v>
      </c>
    </row>
    <row r="24" spans="1:9" x14ac:dyDescent="0.25">
      <c r="A24" s="4">
        <v>3</v>
      </c>
      <c r="B24" s="4" t="s">
        <v>20</v>
      </c>
      <c r="C24" s="4">
        <v>26</v>
      </c>
      <c r="D24" s="4" t="s">
        <v>21</v>
      </c>
      <c r="E24" s="4">
        <v>25</v>
      </c>
      <c r="F24" s="4" t="s">
        <v>22</v>
      </c>
      <c r="G24" s="3" t="s">
        <v>34</v>
      </c>
      <c r="H24" s="3" t="s">
        <v>241</v>
      </c>
      <c r="I24" s="2">
        <v>20.159488344559229</v>
      </c>
    </row>
    <row r="25" spans="1:9" x14ac:dyDescent="0.25">
      <c r="A25" s="4">
        <v>3</v>
      </c>
      <c r="B25" s="4" t="s">
        <v>20</v>
      </c>
      <c r="C25" s="4">
        <v>26</v>
      </c>
      <c r="D25" s="4" t="s">
        <v>21</v>
      </c>
      <c r="E25" s="4">
        <v>25</v>
      </c>
      <c r="F25" s="4" t="s">
        <v>22</v>
      </c>
      <c r="G25" s="3" t="s">
        <v>29</v>
      </c>
      <c r="H25" s="3" t="s">
        <v>241</v>
      </c>
      <c r="I25" s="2">
        <v>13.066354562442609</v>
      </c>
    </row>
    <row r="26" spans="1:9" x14ac:dyDescent="0.25">
      <c r="A26" s="4">
        <v>3</v>
      </c>
      <c r="B26" s="4" t="s">
        <v>20</v>
      </c>
      <c r="C26" s="4">
        <v>26</v>
      </c>
      <c r="D26" s="4" t="s">
        <v>21</v>
      </c>
      <c r="E26" s="4">
        <v>25</v>
      </c>
      <c r="F26" s="4" t="s">
        <v>22</v>
      </c>
      <c r="G26" s="3" t="s">
        <v>38</v>
      </c>
      <c r="H26" s="3" t="s">
        <v>241</v>
      </c>
      <c r="I26" s="2">
        <v>14.383345975022959</v>
      </c>
    </row>
    <row r="27" spans="1:9" x14ac:dyDescent="0.25">
      <c r="A27" s="4">
        <v>3</v>
      </c>
      <c r="B27" s="4" t="s">
        <v>20</v>
      </c>
      <c r="C27" s="4">
        <v>26</v>
      </c>
      <c r="D27" s="4" t="s">
        <v>21</v>
      </c>
      <c r="E27" s="4">
        <v>25</v>
      </c>
      <c r="F27" s="3" t="s">
        <v>34</v>
      </c>
      <c r="G27" s="3" t="s">
        <v>22</v>
      </c>
      <c r="H27" s="3" t="s">
        <v>241</v>
      </c>
      <c r="I27" s="2">
        <v>28.097768928902664</v>
      </c>
    </row>
    <row r="28" spans="1:9" x14ac:dyDescent="0.25">
      <c r="A28" s="4">
        <v>3</v>
      </c>
      <c r="B28" s="4" t="s">
        <v>20</v>
      </c>
      <c r="C28" s="4">
        <v>26</v>
      </c>
      <c r="D28" s="4" t="s">
        <v>21</v>
      </c>
      <c r="E28" s="4">
        <v>25</v>
      </c>
      <c r="F28" s="4" t="s">
        <v>34</v>
      </c>
      <c r="G28" s="3" t="s">
        <v>34</v>
      </c>
      <c r="H28" s="3" t="s">
        <v>241</v>
      </c>
      <c r="I28" s="2">
        <v>33.534333514233239</v>
      </c>
    </row>
    <row r="29" spans="1:9" x14ac:dyDescent="0.25">
      <c r="A29" s="4">
        <v>3</v>
      </c>
      <c r="B29" s="4" t="s">
        <v>20</v>
      </c>
      <c r="C29" s="4">
        <v>26</v>
      </c>
      <c r="D29" s="4" t="s">
        <v>21</v>
      </c>
      <c r="E29" s="4">
        <v>25</v>
      </c>
      <c r="F29" s="4" t="s">
        <v>34</v>
      </c>
      <c r="G29" s="3" t="s">
        <v>29</v>
      </c>
      <c r="H29" s="3" t="s">
        <v>241</v>
      </c>
      <c r="I29" s="2">
        <v>3.2101155891414139</v>
      </c>
    </row>
    <row r="30" spans="1:9" x14ac:dyDescent="0.25">
      <c r="A30" s="4">
        <v>3</v>
      </c>
      <c r="B30" s="4" t="s">
        <v>20</v>
      </c>
      <c r="C30" s="4">
        <v>26</v>
      </c>
      <c r="D30" s="4" t="s">
        <v>21</v>
      </c>
      <c r="E30" s="4">
        <v>25</v>
      </c>
      <c r="F30" s="4" t="s">
        <v>34</v>
      </c>
      <c r="G30" s="3" t="s">
        <v>38</v>
      </c>
      <c r="H30" s="3" t="s">
        <v>241</v>
      </c>
      <c r="I30" s="2">
        <v>39.63427346983471</v>
      </c>
    </row>
    <row r="31" spans="1:9" x14ac:dyDescent="0.25">
      <c r="A31" s="4">
        <v>3</v>
      </c>
      <c r="B31" s="4" t="s">
        <v>20</v>
      </c>
      <c r="C31" s="4">
        <v>26</v>
      </c>
      <c r="D31" s="4" t="s">
        <v>21</v>
      </c>
      <c r="E31" s="4">
        <v>25</v>
      </c>
      <c r="F31" s="3" t="s">
        <v>29</v>
      </c>
      <c r="G31" s="3" t="s">
        <v>22</v>
      </c>
      <c r="H31" s="3" t="s">
        <v>241</v>
      </c>
      <c r="I31" s="2">
        <v>17.414953667148762</v>
      </c>
    </row>
    <row r="32" spans="1:9" x14ac:dyDescent="0.25">
      <c r="A32" s="4">
        <v>3</v>
      </c>
      <c r="B32" s="4" t="s">
        <v>20</v>
      </c>
      <c r="C32" s="4">
        <v>26</v>
      </c>
      <c r="D32" s="4" t="s">
        <v>21</v>
      </c>
      <c r="E32" s="4">
        <v>25</v>
      </c>
      <c r="F32" s="4" t="s">
        <v>29</v>
      </c>
      <c r="G32" s="3" t="s">
        <v>34</v>
      </c>
      <c r="H32" s="3" t="s">
        <v>241</v>
      </c>
      <c r="I32" s="2">
        <v>10.823870824035813</v>
      </c>
    </row>
    <row r="33" spans="1:9" x14ac:dyDescent="0.25">
      <c r="A33" s="4">
        <v>3</v>
      </c>
      <c r="B33" s="4" t="s">
        <v>20</v>
      </c>
      <c r="C33" s="4">
        <v>26</v>
      </c>
      <c r="D33" s="4" t="s">
        <v>21</v>
      </c>
      <c r="E33" s="4">
        <v>25</v>
      </c>
      <c r="F33" s="4" t="s">
        <v>29</v>
      </c>
      <c r="G33" s="3" t="s">
        <v>29</v>
      </c>
      <c r="H33" s="3" t="s">
        <v>241</v>
      </c>
      <c r="I33" s="2">
        <v>17.417486189921949</v>
      </c>
    </row>
    <row r="34" spans="1:9" x14ac:dyDescent="0.25">
      <c r="A34" s="4">
        <v>3</v>
      </c>
      <c r="B34" s="4" t="s">
        <v>20</v>
      </c>
      <c r="C34" s="4">
        <v>26</v>
      </c>
      <c r="D34" s="4" t="s">
        <v>21</v>
      </c>
      <c r="E34" s="4">
        <v>25</v>
      </c>
      <c r="F34" s="4" t="s">
        <v>29</v>
      </c>
      <c r="G34" s="3" t="s">
        <v>38</v>
      </c>
      <c r="H34" s="3" t="s">
        <v>241</v>
      </c>
      <c r="I34" s="2">
        <v>10.494470775642792</v>
      </c>
    </row>
    <row r="35" spans="1:9" x14ac:dyDescent="0.25">
      <c r="A35" s="4">
        <v>3</v>
      </c>
      <c r="B35" s="4" t="s">
        <v>20</v>
      </c>
      <c r="C35" s="4">
        <v>26</v>
      </c>
      <c r="D35" s="4" t="s">
        <v>21</v>
      </c>
      <c r="E35" s="4">
        <v>25</v>
      </c>
      <c r="F35" s="3" t="s">
        <v>38</v>
      </c>
      <c r="G35" s="3" t="s">
        <v>22</v>
      </c>
      <c r="H35" s="3" t="s">
        <v>241</v>
      </c>
      <c r="I35" s="2">
        <v>37.821957125482093</v>
      </c>
    </row>
    <row r="36" spans="1:9" x14ac:dyDescent="0.25">
      <c r="A36" s="4">
        <v>3</v>
      </c>
      <c r="B36" s="4" t="s">
        <v>20</v>
      </c>
      <c r="C36" s="4">
        <v>26</v>
      </c>
      <c r="D36" s="4" t="s">
        <v>21</v>
      </c>
      <c r="E36" s="4">
        <v>25</v>
      </c>
      <c r="F36" s="4" t="s">
        <v>38</v>
      </c>
      <c r="G36" s="3" t="s">
        <v>34</v>
      </c>
      <c r="H36" s="3" t="s">
        <v>241</v>
      </c>
      <c r="I36" s="2">
        <v>28.673876962281909</v>
      </c>
    </row>
    <row r="37" spans="1:9" x14ac:dyDescent="0.25">
      <c r="A37" s="4">
        <v>3</v>
      </c>
      <c r="B37" s="4" t="s">
        <v>20</v>
      </c>
      <c r="C37" s="4">
        <v>26</v>
      </c>
      <c r="D37" s="4" t="s">
        <v>21</v>
      </c>
      <c r="E37" s="4">
        <v>25</v>
      </c>
      <c r="F37" s="4" t="s">
        <v>38</v>
      </c>
      <c r="G37" s="3" t="s">
        <v>29</v>
      </c>
      <c r="H37" s="3" t="s">
        <v>241</v>
      </c>
      <c r="I37" s="2">
        <v>37.073762201056013</v>
      </c>
    </row>
    <row r="38" spans="1:9" x14ac:dyDescent="0.25">
      <c r="A38" s="4">
        <v>3</v>
      </c>
      <c r="B38" s="4" t="s">
        <v>20</v>
      </c>
      <c r="C38" s="4">
        <v>26</v>
      </c>
      <c r="D38" s="4" t="s">
        <v>21</v>
      </c>
      <c r="E38" s="4">
        <v>25</v>
      </c>
      <c r="F38" s="4" t="s">
        <v>38</v>
      </c>
      <c r="G38" s="3" t="s">
        <v>38</v>
      </c>
      <c r="H38" s="3" t="s">
        <v>241</v>
      </c>
      <c r="I38" s="2">
        <v>12.402212208769514</v>
      </c>
    </row>
    <row r="39" spans="1:9" x14ac:dyDescent="0.25">
      <c r="A39" s="4">
        <v>3</v>
      </c>
      <c r="B39" s="4" t="s">
        <v>20</v>
      </c>
      <c r="C39" s="4">
        <v>26</v>
      </c>
      <c r="D39" s="4" t="s">
        <v>21</v>
      </c>
      <c r="E39" s="3">
        <v>26</v>
      </c>
      <c r="F39" s="3" t="s">
        <v>22</v>
      </c>
      <c r="G39" s="3" t="s">
        <v>22</v>
      </c>
      <c r="H39" s="3" t="s">
        <v>241</v>
      </c>
      <c r="I39" s="2">
        <v>1.2033928431818182</v>
      </c>
    </row>
    <row r="40" spans="1:9" x14ac:dyDescent="0.25">
      <c r="A40" s="4">
        <v>3</v>
      </c>
      <c r="B40" s="4" t="s">
        <v>20</v>
      </c>
      <c r="C40" s="4">
        <v>26</v>
      </c>
      <c r="D40" s="4" t="s">
        <v>21</v>
      </c>
      <c r="E40" s="4">
        <v>26</v>
      </c>
      <c r="F40" s="4" t="s">
        <v>22</v>
      </c>
      <c r="G40" s="3" t="s">
        <v>29</v>
      </c>
      <c r="H40" s="3" t="s">
        <v>241</v>
      </c>
      <c r="I40" s="2">
        <v>1.6613830233700644</v>
      </c>
    </row>
    <row r="41" spans="1:9" x14ac:dyDescent="0.25">
      <c r="A41" s="4">
        <v>3</v>
      </c>
      <c r="B41" s="4" t="s">
        <v>20</v>
      </c>
      <c r="C41" s="4">
        <v>26</v>
      </c>
      <c r="D41" s="4" t="s">
        <v>21</v>
      </c>
      <c r="E41" s="4">
        <v>26</v>
      </c>
      <c r="F41" s="3" t="s">
        <v>29</v>
      </c>
      <c r="G41" s="3" t="s">
        <v>22</v>
      </c>
      <c r="H41" s="3" t="s">
        <v>241</v>
      </c>
      <c r="I41" s="2">
        <v>0.74571421850321395</v>
      </c>
    </row>
    <row r="42" spans="1:9" x14ac:dyDescent="0.25">
      <c r="A42" s="4">
        <v>3</v>
      </c>
      <c r="B42" s="4" t="s">
        <v>20</v>
      </c>
      <c r="C42" s="3">
        <v>27</v>
      </c>
      <c r="D42" s="3" t="s">
        <v>21</v>
      </c>
      <c r="E42" s="3">
        <v>15</v>
      </c>
      <c r="F42" s="3" t="s">
        <v>34</v>
      </c>
      <c r="G42" s="3" t="s">
        <v>29</v>
      </c>
      <c r="H42" s="3" t="s">
        <v>241</v>
      </c>
      <c r="I42" s="2">
        <v>6.3287058433195584</v>
      </c>
    </row>
    <row r="43" spans="1:9" x14ac:dyDescent="0.25">
      <c r="A43" s="4">
        <v>3</v>
      </c>
      <c r="B43" s="4" t="s">
        <v>20</v>
      </c>
      <c r="C43" s="4">
        <v>27</v>
      </c>
      <c r="D43" s="4" t="s">
        <v>21</v>
      </c>
      <c r="E43" s="4">
        <v>15</v>
      </c>
      <c r="F43" s="4" t="s">
        <v>34</v>
      </c>
      <c r="G43" s="3" t="s">
        <v>38</v>
      </c>
      <c r="H43" s="3" t="s">
        <v>241</v>
      </c>
      <c r="I43" s="2">
        <v>1.2772446675390265</v>
      </c>
    </row>
    <row r="44" spans="1:9" x14ac:dyDescent="0.25">
      <c r="A44" s="4">
        <v>3</v>
      </c>
      <c r="B44" s="4" t="s">
        <v>20</v>
      </c>
      <c r="C44" s="4">
        <v>27</v>
      </c>
      <c r="D44" s="4" t="s">
        <v>21</v>
      </c>
      <c r="E44" s="4">
        <v>15</v>
      </c>
      <c r="F44" s="3" t="s">
        <v>38</v>
      </c>
      <c r="G44" s="3" t="s">
        <v>22</v>
      </c>
      <c r="H44" s="3" t="s">
        <v>241</v>
      </c>
      <c r="I44" s="2">
        <v>20.020136151629934</v>
      </c>
    </row>
    <row r="45" spans="1:9" x14ac:dyDescent="0.25">
      <c r="A45" s="4">
        <v>3</v>
      </c>
      <c r="B45" s="4" t="s">
        <v>20</v>
      </c>
      <c r="C45" s="4">
        <v>27</v>
      </c>
      <c r="D45" s="4" t="s">
        <v>21</v>
      </c>
      <c r="E45" s="4">
        <v>15</v>
      </c>
      <c r="F45" s="4" t="s">
        <v>38</v>
      </c>
      <c r="G45" s="3" t="s">
        <v>34</v>
      </c>
      <c r="H45" s="3" t="s">
        <v>241</v>
      </c>
      <c r="I45" s="2">
        <v>29.253645902823692</v>
      </c>
    </row>
    <row r="46" spans="1:9" x14ac:dyDescent="0.25">
      <c r="A46" s="4">
        <v>3</v>
      </c>
      <c r="B46" s="4" t="s">
        <v>20</v>
      </c>
      <c r="C46" s="4">
        <v>27</v>
      </c>
      <c r="D46" s="4" t="s">
        <v>21</v>
      </c>
      <c r="E46" s="4">
        <v>15</v>
      </c>
      <c r="F46" s="4" t="s">
        <v>38</v>
      </c>
      <c r="G46" s="3" t="s">
        <v>29</v>
      </c>
      <c r="H46" s="3" t="s">
        <v>241</v>
      </c>
      <c r="I46" s="2">
        <v>1.4979911650137741</v>
      </c>
    </row>
    <row r="47" spans="1:9" x14ac:dyDescent="0.25">
      <c r="A47" s="4">
        <v>3</v>
      </c>
      <c r="B47" s="4" t="s">
        <v>20</v>
      </c>
      <c r="C47" s="4">
        <v>27</v>
      </c>
      <c r="D47" s="4" t="s">
        <v>21</v>
      </c>
      <c r="E47" s="4">
        <v>15</v>
      </c>
      <c r="F47" s="4" t="s">
        <v>38</v>
      </c>
      <c r="G47" s="3" t="s">
        <v>38</v>
      </c>
      <c r="H47" s="3" t="s">
        <v>241</v>
      </c>
      <c r="I47" s="2">
        <v>9.7906749999540867</v>
      </c>
    </row>
    <row r="48" spans="1:9" x14ac:dyDescent="0.25">
      <c r="A48" s="4">
        <v>3</v>
      </c>
      <c r="B48" s="4" t="s">
        <v>20</v>
      </c>
      <c r="C48" s="4">
        <v>27</v>
      </c>
      <c r="D48" s="4" t="s">
        <v>21</v>
      </c>
      <c r="E48" s="3">
        <v>16</v>
      </c>
      <c r="F48" s="3" t="s">
        <v>22</v>
      </c>
      <c r="G48" s="3" t="s">
        <v>29</v>
      </c>
      <c r="H48" s="3" t="s">
        <v>241</v>
      </c>
      <c r="I48" s="2">
        <v>0.10217712300275482</v>
      </c>
    </row>
    <row r="49" spans="1:9" x14ac:dyDescent="0.25">
      <c r="A49" s="4">
        <v>3</v>
      </c>
      <c r="B49" s="4" t="s">
        <v>20</v>
      </c>
      <c r="C49" s="4">
        <v>27</v>
      </c>
      <c r="D49" s="4" t="s">
        <v>21</v>
      </c>
      <c r="E49" s="4">
        <v>16</v>
      </c>
      <c r="F49" s="4" t="s">
        <v>22</v>
      </c>
      <c r="G49" s="3" t="s">
        <v>38</v>
      </c>
      <c r="H49" s="3" t="s">
        <v>241</v>
      </c>
      <c r="I49" s="2">
        <v>1.0003275183195592</v>
      </c>
    </row>
    <row r="50" spans="1:9" x14ac:dyDescent="0.25">
      <c r="A50" s="4">
        <v>3</v>
      </c>
      <c r="B50" s="4" t="s">
        <v>20</v>
      </c>
      <c r="C50" s="4">
        <v>27</v>
      </c>
      <c r="D50" s="4" t="s">
        <v>21</v>
      </c>
      <c r="E50" s="4">
        <v>16</v>
      </c>
      <c r="F50" s="3" t="s">
        <v>34</v>
      </c>
      <c r="G50" s="3" t="s">
        <v>38</v>
      </c>
      <c r="H50" s="3" t="s">
        <v>241</v>
      </c>
      <c r="I50" s="2">
        <v>1.2644514751606979</v>
      </c>
    </row>
    <row r="51" spans="1:9" x14ac:dyDescent="0.25">
      <c r="A51" s="4">
        <v>3</v>
      </c>
      <c r="B51" s="4" t="s">
        <v>20</v>
      </c>
      <c r="C51" s="4">
        <v>27</v>
      </c>
      <c r="D51" s="4" t="s">
        <v>21</v>
      </c>
      <c r="E51" s="4">
        <v>16</v>
      </c>
      <c r="F51" s="3" t="s">
        <v>29</v>
      </c>
      <c r="G51" s="3" t="s">
        <v>22</v>
      </c>
      <c r="H51" s="3" t="s">
        <v>241</v>
      </c>
      <c r="I51" s="2">
        <v>25.344412941391184</v>
      </c>
    </row>
    <row r="52" spans="1:9" x14ac:dyDescent="0.25">
      <c r="A52" s="4">
        <v>3</v>
      </c>
      <c r="B52" s="4" t="s">
        <v>20</v>
      </c>
      <c r="C52" s="4">
        <v>27</v>
      </c>
      <c r="D52" s="4" t="s">
        <v>21</v>
      </c>
      <c r="E52" s="4">
        <v>16</v>
      </c>
      <c r="F52" s="4" t="s">
        <v>29</v>
      </c>
      <c r="G52" s="3" t="s">
        <v>34</v>
      </c>
      <c r="H52" s="3" t="s">
        <v>241</v>
      </c>
      <c r="I52" s="2">
        <v>14.314405450550964</v>
      </c>
    </row>
    <row r="53" spans="1:9" x14ac:dyDescent="0.25">
      <c r="A53" s="4">
        <v>3</v>
      </c>
      <c r="B53" s="4" t="s">
        <v>20</v>
      </c>
      <c r="C53" s="4">
        <v>27</v>
      </c>
      <c r="D53" s="4" t="s">
        <v>21</v>
      </c>
      <c r="E53" s="4">
        <v>16</v>
      </c>
      <c r="F53" s="4" t="s">
        <v>29</v>
      </c>
      <c r="G53" s="3" t="s">
        <v>29</v>
      </c>
      <c r="H53" s="3" t="s">
        <v>241</v>
      </c>
      <c r="I53" s="2">
        <v>14.864412805693297</v>
      </c>
    </row>
    <row r="54" spans="1:9" x14ac:dyDescent="0.25">
      <c r="A54" s="4">
        <v>3</v>
      </c>
      <c r="B54" s="4" t="s">
        <v>20</v>
      </c>
      <c r="C54" s="4">
        <v>27</v>
      </c>
      <c r="D54" s="4" t="s">
        <v>21</v>
      </c>
      <c r="E54" s="4">
        <v>16</v>
      </c>
      <c r="F54" s="4" t="s">
        <v>29</v>
      </c>
      <c r="G54" s="3" t="s">
        <v>38</v>
      </c>
      <c r="H54" s="3" t="s">
        <v>241</v>
      </c>
      <c r="I54" s="2">
        <v>20.674873809251608</v>
      </c>
    </row>
    <row r="55" spans="1:9" x14ac:dyDescent="0.25">
      <c r="A55" s="4">
        <v>3</v>
      </c>
      <c r="B55" s="4" t="s">
        <v>20</v>
      </c>
      <c r="C55" s="4">
        <v>27</v>
      </c>
      <c r="D55" s="4" t="s">
        <v>21</v>
      </c>
      <c r="E55" s="4">
        <v>16</v>
      </c>
      <c r="F55" s="3" t="s">
        <v>38</v>
      </c>
      <c r="G55" s="3" t="s">
        <v>34</v>
      </c>
      <c r="H55" s="3" t="s">
        <v>241</v>
      </c>
      <c r="I55" s="2">
        <v>4.3064490709136827</v>
      </c>
    </row>
    <row r="56" spans="1:9" x14ac:dyDescent="0.25">
      <c r="A56" s="4">
        <v>3</v>
      </c>
      <c r="B56" s="4" t="s">
        <v>20</v>
      </c>
      <c r="C56" s="4">
        <v>27</v>
      </c>
      <c r="D56" s="4" t="s">
        <v>21</v>
      </c>
      <c r="E56" s="3">
        <v>17</v>
      </c>
      <c r="F56" s="3" t="s">
        <v>22</v>
      </c>
      <c r="G56" s="3" t="s">
        <v>29</v>
      </c>
      <c r="H56" s="3" t="s">
        <v>241</v>
      </c>
      <c r="I56" s="2">
        <v>1.4654670526400366</v>
      </c>
    </row>
    <row r="57" spans="1:9" x14ac:dyDescent="0.25">
      <c r="A57" s="4">
        <v>3</v>
      </c>
      <c r="B57" s="4" t="s">
        <v>20</v>
      </c>
      <c r="C57" s="4">
        <v>27</v>
      </c>
      <c r="D57" s="4" t="s">
        <v>21</v>
      </c>
      <c r="E57" s="4">
        <v>17</v>
      </c>
      <c r="F57" s="3" t="s">
        <v>29</v>
      </c>
      <c r="G57" s="3" t="s">
        <v>22</v>
      </c>
      <c r="H57" s="3" t="s">
        <v>241</v>
      </c>
      <c r="I57" s="2">
        <v>25.785487204660242</v>
      </c>
    </row>
    <row r="58" spans="1:9" x14ac:dyDescent="0.25">
      <c r="A58" s="4">
        <v>3</v>
      </c>
      <c r="B58" s="4" t="s">
        <v>20</v>
      </c>
      <c r="C58" s="4">
        <v>27</v>
      </c>
      <c r="D58" s="4" t="s">
        <v>21</v>
      </c>
      <c r="E58" s="4">
        <v>17</v>
      </c>
      <c r="F58" s="4" t="s">
        <v>29</v>
      </c>
      <c r="G58" s="3" t="s">
        <v>34</v>
      </c>
      <c r="H58" s="3" t="s">
        <v>241</v>
      </c>
      <c r="I58" s="2">
        <v>6.2036044489439863</v>
      </c>
    </row>
    <row r="59" spans="1:9" x14ac:dyDescent="0.25">
      <c r="A59" s="4">
        <v>3</v>
      </c>
      <c r="B59" s="4" t="s">
        <v>20</v>
      </c>
      <c r="C59" s="4">
        <v>27</v>
      </c>
      <c r="D59" s="4" t="s">
        <v>21</v>
      </c>
      <c r="E59" s="4">
        <v>17</v>
      </c>
      <c r="F59" s="4" t="s">
        <v>29</v>
      </c>
      <c r="G59" s="3" t="s">
        <v>29</v>
      </c>
      <c r="H59" s="3" t="s">
        <v>241</v>
      </c>
      <c r="I59" s="2">
        <v>22.139274518388429</v>
      </c>
    </row>
    <row r="60" spans="1:9" x14ac:dyDescent="0.25">
      <c r="A60" s="4">
        <v>3</v>
      </c>
      <c r="B60" s="4" t="s">
        <v>20</v>
      </c>
      <c r="C60" s="4">
        <v>27</v>
      </c>
      <c r="D60" s="4" t="s">
        <v>21</v>
      </c>
      <c r="E60" s="4">
        <v>17</v>
      </c>
      <c r="F60" s="4" t="s">
        <v>29</v>
      </c>
      <c r="G60" s="3" t="s">
        <v>38</v>
      </c>
      <c r="H60" s="3" t="s">
        <v>241</v>
      </c>
      <c r="I60" s="2">
        <v>36.846320562718091</v>
      </c>
    </row>
    <row r="61" spans="1:9" x14ac:dyDescent="0.25">
      <c r="A61" s="4">
        <v>3</v>
      </c>
      <c r="B61" s="4" t="s">
        <v>20</v>
      </c>
      <c r="C61" s="4">
        <v>27</v>
      </c>
      <c r="D61" s="4" t="s">
        <v>21</v>
      </c>
      <c r="E61" s="4">
        <v>17</v>
      </c>
      <c r="F61" s="3" t="s">
        <v>38</v>
      </c>
      <c r="G61" s="3" t="s">
        <v>22</v>
      </c>
      <c r="H61" s="3" t="s">
        <v>241</v>
      </c>
      <c r="I61" s="2">
        <v>8.8416765840220388E-3</v>
      </c>
    </row>
    <row r="62" spans="1:9" x14ac:dyDescent="0.25">
      <c r="A62" s="4">
        <v>3</v>
      </c>
      <c r="B62" s="4" t="s">
        <v>20</v>
      </c>
      <c r="C62" s="4">
        <v>27</v>
      </c>
      <c r="D62" s="4" t="s">
        <v>21</v>
      </c>
      <c r="E62" s="4">
        <v>17</v>
      </c>
      <c r="F62" s="4" t="s">
        <v>38</v>
      </c>
      <c r="G62" s="3" t="s">
        <v>29</v>
      </c>
      <c r="H62" s="3" t="s">
        <v>241</v>
      </c>
      <c r="I62" s="2">
        <v>14.042668451584023</v>
      </c>
    </row>
    <row r="63" spans="1:9" x14ac:dyDescent="0.25">
      <c r="A63" s="4">
        <v>3</v>
      </c>
      <c r="B63" s="4" t="s">
        <v>20</v>
      </c>
      <c r="C63" s="4">
        <v>27</v>
      </c>
      <c r="D63" s="4" t="s">
        <v>21</v>
      </c>
      <c r="E63" s="3">
        <v>19</v>
      </c>
      <c r="F63" s="3" t="s">
        <v>22</v>
      </c>
      <c r="G63" s="3" t="s">
        <v>22</v>
      </c>
      <c r="H63" s="3" t="s">
        <v>241</v>
      </c>
      <c r="I63" s="2">
        <v>18.539440608838383</v>
      </c>
    </row>
    <row r="64" spans="1:9" x14ac:dyDescent="0.25">
      <c r="A64" s="4">
        <v>3</v>
      </c>
      <c r="B64" s="4" t="s">
        <v>20</v>
      </c>
      <c r="C64" s="4">
        <v>27</v>
      </c>
      <c r="D64" s="4" t="s">
        <v>21</v>
      </c>
      <c r="E64" s="4">
        <v>19</v>
      </c>
      <c r="F64" s="4" t="s">
        <v>22</v>
      </c>
      <c r="G64" s="3" t="s">
        <v>34</v>
      </c>
      <c r="H64" s="3" t="s">
        <v>241</v>
      </c>
      <c r="I64" s="2">
        <v>32.942702313314967</v>
      </c>
    </row>
    <row r="65" spans="1:9" x14ac:dyDescent="0.25">
      <c r="A65" s="4">
        <v>3</v>
      </c>
      <c r="B65" s="4" t="s">
        <v>20</v>
      </c>
      <c r="C65" s="4">
        <v>27</v>
      </c>
      <c r="D65" s="4" t="s">
        <v>21</v>
      </c>
      <c r="E65" s="4">
        <v>19</v>
      </c>
      <c r="F65" s="4" t="s">
        <v>22</v>
      </c>
      <c r="G65" s="3" t="s">
        <v>29</v>
      </c>
      <c r="H65" s="3" t="s">
        <v>241</v>
      </c>
      <c r="I65" s="2">
        <v>19.33348706016988</v>
      </c>
    </row>
    <row r="66" spans="1:9" x14ac:dyDescent="0.25">
      <c r="A66" s="4">
        <v>3</v>
      </c>
      <c r="B66" s="4" t="s">
        <v>20</v>
      </c>
      <c r="C66" s="4">
        <v>27</v>
      </c>
      <c r="D66" s="4" t="s">
        <v>21</v>
      </c>
      <c r="E66" s="4">
        <v>19</v>
      </c>
      <c r="F66" s="4" t="s">
        <v>22</v>
      </c>
      <c r="G66" s="3" t="s">
        <v>38</v>
      </c>
      <c r="H66" s="3" t="s">
        <v>241</v>
      </c>
      <c r="I66" s="2">
        <v>34.067236932139579</v>
      </c>
    </row>
    <row r="67" spans="1:9" x14ac:dyDescent="0.25">
      <c r="A67" s="4">
        <v>3</v>
      </c>
      <c r="B67" s="4" t="s">
        <v>20</v>
      </c>
      <c r="C67" s="4">
        <v>27</v>
      </c>
      <c r="D67" s="4" t="s">
        <v>21</v>
      </c>
      <c r="E67" s="4">
        <v>19</v>
      </c>
      <c r="F67" s="3" t="s">
        <v>34</v>
      </c>
      <c r="G67" s="3" t="s">
        <v>22</v>
      </c>
      <c r="H67" s="3" t="s">
        <v>241</v>
      </c>
      <c r="I67" s="2">
        <v>24.504451854224062</v>
      </c>
    </row>
    <row r="68" spans="1:9" x14ac:dyDescent="0.25">
      <c r="A68" s="4">
        <v>3</v>
      </c>
      <c r="B68" s="4" t="s">
        <v>20</v>
      </c>
      <c r="C68" s="4">
        <v>27</v>
      </c>
      <c r="D68" s="4" t="s">
        <v>21</v>
      </c>
      <c r="E68" s="4">
        <v>19</v>
      </c>
      <c r="F68" s="4" t="s">
        <v>34</v>
      </c>
      <c r="G68" s="3" t="s">
        <v>34</v>
      </c>
      <c r="H68" s="3" t="s">
        <v>241</v>
      </c>
      <c r="I68" s="2">
        <v>38.906468611111116</v>
      </c>
    </row>
    <row r="69" spans="1:9" x14ac:dyDescent="0.25">
      <c r="A69" s="4">
        <v>3</v>
      </c>
      <c r="B69" s="4" t="s">
        <v>20</v>
      </c>
      <c r="C69" s="4">
        <v>27</v>
      </c>
      <c r="D69" s="4" t="s">
        <v>21</v>
      </c>
      <c r="E69" s="4">
        <v>19</v>
      </c>
      <c r="F69" s="4" t="s">
        <v>34</v>
      </c>
      <c r="G69" s="3" t="s">
        <v>29</v>
      </c>
      <c r="H69" s="3" t="s">
        <v>241</v>
      </c>
      <c r="I69" s="2">
        <v>25.771743913820021</v>
      </c>
    </row>
    <row r="70" spans="1:9" x14ac:dyDescent="0.25">
      <c r="A70" s="4">
        <v>3</v>
      </c>
      <c r="B70" s="4" t="s">
        <v>20</v>
      </c>
      <c r="C70" s="4">
        <v>27</v>
      </c>
      <c r="D70" s="4" t="s">
        <v>21</v>
      </c>
      <c r="E70" s="4">
        <v>19</v>
      </c>
      <c r="F70" s="4" t="s">
        <v>34</v>
      </c>
      <c r="G70" s="3" t="s">
        <v>38</v>
      </c>
      <c r="H70" s="3" t="s">
        <v>241</v>
      </c>
      <c r="I70" s="2">
        <v>41.953208023966944</v>
      </c>
    </row>
    <row r="71" spans="1:9" x14ac:dyDescent="0.25">
      <c r="A71" s="4">
        <v>3</v>
      </c>
      <c r="B71" s="4" t="s">
        <v>20</v>
      </c>
      <c r="C71" s="4">
        <v>27</v>
      </c>
      <c r="D71" s="4" t="s">
        <v>21</v>
      </c>
      <c r="E71" s="4">
        <v>19</v>
      </c>
      <c r="F71" s="3" t="s">
        <v>29</v>
      </c>
      <c r="G71" s="3" t="s">
        <v>22</v>
      </c>
      <c r="H71" s="3" t="s">
        <v>241</v>
      </c>
      <c r="I71" s="2">
        <v>33.75553727603306</v>
      </c>
    </row>
    <row r="72" spans="1:9" x14ac:dyDescent="0.25">
      <c r="A72" s="4">
        <v>3</v>
      </c>
      <c r="B72" s="4" t="s">
        <v>20</v>
      </c>
      <c r="C72" s="4">
        <v>27</v>
      </c>
      <c r="D72" s="4" t="s">
        <v>21</v>
      </c>
      <c r="E72" s="4">
        <v>19</v>
      </c>
      <c r="F72" s="4" t="s">
        <v>29</v>
      </c>
      <c r="G72" s="3" t="s">
        <v>34</v>
      </c>
      <c r="H72" s="3" t="s">
        <v>241</v>
      </c>
      <c r="I72" s="2">
        <v>28.7095058327135</v>
      </c>
    </row>
    <row r="73" spans="1:9" x14ac:dyDescent="0.25">
      <c r="A73" s="4">
        <v>3</v>
      </c>
      <c r="B73" s="4" t="s">
        <v>20</v>
      </c>
      <c r="C73" s="4">
        <v>27</v>
      </c>
      <c r="D73" s="4" t="s">
        <v>21</v>
      </c>
      <c r="E73" s="4">
        <v>19</v>
      </c>
      <c r="F73" s="4" t="s">
        <v>29</v>
      </c>
      <c r="G73" s="3" t="s">
        <v>29</v>
      </c>
      <c r="H73" s="3" t="s">
        <v>241</v>
      </c>
      <c r="I73" s="2">
        <v>38.184764041414141</v>
      </c>
    </row>
    <row r="74" spans="1:9" x14ac:dyDescent="0.25">
      <c r="A74" s="4">
        <v>3</v>
      </c>
      <c r="B74" s="4" t="s">
        <v>20</v>
      </c>
      <c r="C74" s="4">
        <v>27</v>
      </c>
      <c r="D74" s="4" t="s">
        <v>21</v>
      </c>
      <c r="E74" s="4">
        <v>19</v>
      </c>
      <c r="F74" s="4" t="s">
        <v>29</v>
      </c>
      <c r="G74" s="3" t="s">
        <v>38</v>
      </c>
      <c r="H74" s="3" t="s">
        <v>241</v>
      </c>
      <c r="I74" s="2">
        <v>35.157370634022037</v>
      </c>
    </row>
    <row r="75" spans="1:9" x14ac:dyDescent="0.25">
      <c r="A75" s="4">
        <v>3</v>
      </c>
      <c r="B75" s="4" t="s">
        <v>20</v>
      </c>
      <c r="C75" s="4">
        <v>27</v>
      </c>
      <c r="D75" s="4" t="s">
        <v>21</v>
      </c>
      <c r="E75" s="4">
        <v>19</v>
      </c>
      <c r="F75" s="3" t="s">
        <v>38</v>
      </c>
      <c r="G75" s="3" t="s">
        <v>22</v>
      </c>
      <c r="H75" s="3" t="s">
        <v>241</v>
      </c>
      <c r="I75" s="2">
        <v>4.534021977341598</v>
      </c>
    </row>
    <row r="76" spans="1:9" x14ac:dyDescent="0.25">
      <c r="A76" s="4">
        <v>3</v>
      </c>
      <c r="B76" s="4" t="s">
        <v>20</v>
      </c>
      <c r="C76" s="4">
        <v>27</v>
      </c>
      <c r="D76" s="4" t="s">
        <v>21</v>
      </c>
      <c r="E76" s="4">
        <v>19</v>
      </c>
      <c r="F76" s="4" t="s">
        <v>38</v>
      </c>
      <c r="G76" s="3" t="s">
        <v>34</v>
      </c>
      <c r="H76" s="3" t="s">
        <v>241</v>
      </c>
      <c r="I76" s="2">
        <v>35.443215568158863</v>
      </c>
    </row>
    <row r="77" spans="1:9" x14ac:dyDescent="0.25">
      <c r="A77" s="4">
        <v>3</v>
      </c>
      <c r="B77" s="4" t="s">
        <v>20</v>
      </c>
      <c r="C77" s="4">
        <v>27</v>
      </c>
      <c r="D77" s="4" t="s">
        <v>21</v>
      </c>
      <c r="E77" s="4">
        <v>19</v>
      </c>
      <c r="F77" s="4" t="s">
        <v>38</v>
      </c>
      <c r="G77" s="3" t="s">
        <v>29</v>
      </c>
      <c r="H77" s="3" t="s">
        <v>241</v>
      </c>
      <c r="I77" s="2">
        <v>11.468018222428833</v>
      </c>
    </row>
    <row r="78" spans="1:9" x14ac:dyDescent="0.25">
      <c r="A78" s="4">
        <v>3</v>
      </c>
      <c r="B78" s="4" t="s">
        <v>20</v>
      </c>
      <c r="C78" s="4">
        <v>27</v>
      </c>
      <c r="D78" s="4" t="s">
        <v>21</v>
      </c>
      <c r="E78" s="4">
        <v>19</v>
      </c>
      <c r="F78" s="4" t="s">
        <v>38</v>
      </c>
      <c r="G78" s="3" t="s">
        <v>38</v>
      </c>
      <c r="H78" s="3" t="s">
        <v>241</v>
      </c>
      <c r="I78" s="2">
        <v>10.082598083907255</v>
      </c>
    </row>
    <row r="79" spans="1:9" x14ac:dyDescent="0.25">
      <c r="A79" s="4">
        <v>3</v>
      </c>
      <c r="B79" s="4" t="s">
        <v>20</v>
      </c>
      <c r="C79" s="4">
        <v>27</v>
      </c>
      <c r="D79" s="4" t="s">
        <v>21</v>
      </c>
      <c r="E79" s="3">
        <v>20</v>
      </c>
      <c r="F79" s="3" t="s">
        <v>22</v>
      </c>
      <c r="G79" s="3" t="s">
        <v>22</v>
      </c>
      <c r="H79" s="3" t="s">
        <v>241</v>
      </c>
      <c r="I79" s="2">
        <v>7.6949202973599631</v>
      </c>
    </row>
    <row r="80" spans="1:9" x14ac:dyDescent="0.25">
      <c r="A80" s="4">
        <v>3</v>
      </c>
      <c r="B80" s="4" t="s">
        <v>20</v>
      </c>
      <c r="C80" s="4">
        <v>27</v>
      </c>
      <c r="D80" s="4" t="s">
        <v>21</v>
      </c>
      <c r="E80" s="4">
        <v>20</v>
      </c>
      <c r="F80" s="4" t="s">
        <v>22</v>
      </c>
      <c r="G80" s="3" t="s">
        <v>34</v>
      </c>
      <c r="H80" s="3" t="s">
        <v>241</v>
      </c>
      <c r="I80" s="2">
        <v>30.926100542194675</v>
      </c>
    </row>
    <row r="81" spans="1:9" x14ac:dyDescent="0.25">
      <c r="A81" s="4">
        <v>3</v>
      </c>
      <c r="B81" s="4" t="s">
        <v>20</v>
      </c>
      <c r="C81" s="4">
        <v>27</v>
      </c>
      <c r="D81" s="4" t="s">
        <v>21</v>
      </c>
      <c r="E81" s="4">
        <v>20</v>
      </c>
      <c r="F81" s="4" t="s">
        <v>22</v>
      </c>
      <c r="G81" s="3" t="s">
        <v>29</v>
      </c>
      <c r="H81" s="3" t="s">
        <v>241</v>
      </c>
      <c r="I81" s="2">
        <v>5.4171693437327821</v>
      </c>
    </row>
    <row r="82" spans="1:9" x14ac:dyDescent="0.25">
      <c r="A82" s="4">
        <v>3</v>
      </c>
      <c r="B82" s="4" t="s">
        <v>20</v>
      </c>
      <c r="C82" s="4">
        <v>27</v>
      </c>
      <c r="D82" s="4" t="s">
        <v>21</v>
      </c>
      <c r="E82" s="4">
        <v>20</v>
      </c>
      <c r="F82" s="4" t="s">
        <v>22</v>
      </c>
      <c r="G82" s="3" t="s">
        <v>38</v>
      </c>
      <c r="H82" s="3" t="s">
        <v>241</v>
      </c>
      <c r="I82" s="2">
        <v>37.073993269421493</v>
      </c>
    </row>
    <row r="83" spans="1:9" x14ac:dyDescent="0.25">
      <c r="A83" s="4">
        <v>3</v>
      </c>
      <c r="B83" s="4" t="s">
        <v>20</v>
      </c>
      <c r="C83" s="4">
        <v>27</v>
      </c>
      <c r="D83" s="4" t="s">
        <v>21</v>
      </c>
      <c r="E83" s="4">
        <v>20</v>
      </c>
      <c r="F83" s="3" t="s">
        <v>34</v>
      </c>
      <c r="G83" s="3" t="s">
        <v>22</v>
      </c>
      <c r="H83" s="3" t="s">
        <v>241</v>
      </c>
      <c r="I83" s="2">
        <v>22.56107209382461</v>
      </c>
    </row>
    <row r="84" spans="1:9" x14ac:dyDescent="0.25">
      <c r="A84" s="4">
        <v>3</v>
      </c>
      <c r="B84" s="4" t="s">
        <v>20</v>
      </c>
      <c r="C84" s="4">
        <v>27</v>
      </c>
      <c r="D84" s="4" t="s">
        <v>21</v>
      </c>
      <c r="E84" s="4">
        <v>20</v>
      </c>
      <c r="F84" s="4" t="s">
        <v>34</v>
      </c>
      <c r="G84" s="3" t="s">
        <v>29</v>
      </c>
      <c r="H84" s="3" t="s">
        <v>241</v>
      </c>
      <c r="I84" s="2">
        <v>28.681573608172634</v>
      </c>
    </row>
    <row r="85" spans="1:9" x14ac:dyDescent="0.25">
      <c r="A85" s="4">
        <v>3</v>
      </c>
      <c r="B85" s="4" t="s">
        <v>20</v>
      </c>
      <c r="C85" s="4">
        <v>27</v>
      </c>
      <c r="D85" s="4" t="s">
        <v>21</v>
      </c>
      <c r="E85" s="4">
        <v>20</v>
      </c>
      <c r="F85" s="3" t="s">
        <v>29</v>
      </c>
      <c r="G85" s="3" t="s">
        <v>22</v>
      </c>
      <c r="H85" s="3" t="s">
        <v>241</v>
      </c>
      <c r="I85" s="2">
        <v>0.32905980050505051</v>
      </c>
    </row>
    <row r="86" spans="1:9" x14ac:dyDescent="0.25">
      <c r="A86" s="4">
        <v>3</v>
      </c>
      <c r="B86" s="4" t="s">
        <v>20</v>
      </c>
      <c r="C86" s="4">
        <v>27</v>
      </c>
      <c r="D86" s="4" t="s">
        <v>21</v>
      </c>
      <c r="E86" s="4">
        <v>20</v>
      </c>
      <c r="F86" s="4" t="s">
        <v>29</v>
      </c>
      <c r="G86" s="3" t="s">
        <v>34</v>
      </c>
      <c r="H86" s="3" t="s">
        <v>241</v>
      </c>
      <c r="I86" s="2">
        <v>31.221080457529844</v>
      </c>
    </row>
    <row r="87" spans="1:9" x14ac:dyDescent="0.25">
      <c r="A87" s="4">
        <v>3</v>
      </c>
      <c r="B87" s="4" t="s">
        <v>20</v>
      </c>
      <c r="C87" s="4">
        <v>27</v>
      </c>
      <c r="D87" s="4" t="s">
        <v>21</v>
      </c>
      <c r="E87" s="4">
        <v>20</v>
      </c>
      <c r="F87" s="4" t="s">
        <v>29</v>
      </c>
      <c r="G87" s="3" t="s">
        <v>29</v>
      </c>
      <c r="H87" s="3" t="s">
        <v>241</v>
      </c>
      <c r="I87" s="2">
        <v>0.53596285456841142</v>
      </c>
    </row>
    <row r="88" spans="1:9" x14ac:dyDescent="0.25">
      <c r="A88" s="4">
        <v>3</v>
      </c>
      <c r="B88" s="4" t="s">
        <v>20</v>
      </c>
      <c r="C88" s="4">
        <v>27</v>
      </c>
      <c r="D88" s="4" t="s">
        <v>21</v>
      </c>
      <c r="E88" s="4">
        <v>20</v>
      </c>
      <c r="F88" s="4" t="s">
        <v>29</v>
      </c>
      <c r="G88" s="3" t="s">
        <v>38</v>
      </c>
      <c r="H88" s="3" t="s">
        <v>241</v>
      </c>
      <c r="I88" s="2">
        <v>34.021709512029382</v>
      </c>
    </row>
    <row r="89" spans="1:9" x14ac:dyDescent="0.25">
      <c r="A89" s="4">
        <v>3</v>
      </c>
      <c r="B89" s="4" t="s">
        <v>20</v>
      </c>
      <c r="C89" s="4">
        <v>27</v>
      </c>
      <c r="D89" s="4" t="s">
        <v>21</v>
      </c>
      <c r="E89" s="4">
        <v>20</v>
      </c>
      <c r="F89" s="3" t="s">
        <v>38</v>
      </c>
      <c r="G89" s="3" t="s">
        <v>22</v>
      </c>
      <c r="H89" s="3" t="s">
        <v>241</v>
      </c>
      <c r="I89" s="2">
        <v>23.2350553412764</v>
      </c>
    </row>
    <row r="90" spans="1:9" x14ac:dyDescent="0.25">
      <c r="A90" s="4">
        <v>3</v>
      </c>
      <c r="B90" s="4" t="s">
        <v>20</v>
      </c>
      <c r="C90" s="4">
        <v>27</v>
      </c>
      <c r="D90" s="4" t="s">
        <v>21</v>
      </c>
      <c r="E90" s="4">
        <v>20</v>
      </c>
      <c r="F90" s="4" t="s">
        <v>38</v>
      </c>
      <c r="G90" s="3" t="s">
        <v>34</v>
      </c>
      <c r="H90" s="3" t="s">
        <v>241</v>
      </c>
      <c r="I90" s="2">
        <v>0.77524096271808995</v>
      </c>
    </row>
    <row r="91" spans="1:9" x14ac:dyDescent="0.25">
      <c r="A91" s="4">
        <v>3</v>
      </c>
      <c r="B91" s="4" t="s">
        <v>20</v>
      </c>
      <c r="C91" s="4">
        <v>27</v>
      </c>
      <c r="D91" s="4" t="s">
        <v>21</v>
      </c>
      <c r="E91" s="4">
        <v>20</v>
      </c>
      <c r="F91" s="4" t="s">
        <v>38</v>
      </c>
      <c r="G91" s="3" t="s">
        <v>29</v>
      </c>
      <c r="H91" s="3" t="s">
        <v>241</v>
      </c>
      <c r="I91" s="2">
        <v>27.374711068663913</v>
      </c>
    </row>
    <row r="92" spans="1:9" x14ac:dyDescent="0.25">
      <c r="A92" s="4">
        <v>3</v>
      </c>
      <c r="B92" s="4" t="s">
        <v>20</v>
      </c>
      <c r="C92" s="4">
        <v>27</v>
      </c>
      <c r="D92" s="4" t="s">
        <v>21</v>
      </c>
      <c r="E92" s="4">
        <v>20</v>
      </c>
      <c r="F92" s="4" t="s">
        <v>38</v>
      </c>
      <c r="G92" s="3" t="s">
        <v>38</v>
      </c>
      <c r="H92" s="3" t="s">
        <v>241</v>
      </c>
      <c r="I92" s="2">
        <v>22.7247897422865</v>
      </c>
    </row>
    <row r="93" spans="1:9" x14ac:dyDescent="0.25">
      <c r="A93" s="4">
        <v>3</v>
      </c>
      <c r="B93" s="4" t="s">
        <v>20</v>
      </c>
      <c r="C93" s="4">
        <v>27</v>
      </c>
      <c r="D93" s="4" t="s">
        <v>21</v>
      </c>
      <c r="E93" s="3">
        <v>21</v>
      </c>
      <c r="F93" s="3" t="s">
        <v>22</v>
      </c>
      <c r="G93" s="3" t="s">
        <v>22</v>
      </c>
      <c r="H93" s="3" t="s">
        <v>241</v>
      </c>
      <c r="I93" s="2">
        <v>18.393559522337007</v>
      </c>
    </row>
    <row r="94" spans="1:9" x14ac:dyDescent="0.25">
      <c r="A94" s="4">
        <v>3</v>
      </c>
      <c r="B94" s="4" t="s">
        <v>20</v>
      </c>
      <c r="C94" s="4">
        <v>27</v>
      </c>
      <c r="D94" s="4" t="s">
        <v>21</v>
      </c>
      <c r="E94" s="4">
        <v>21</v>
      </c>
      <c r="F94" s="4" t="s">
        <v>22</v>
      </c>
      <c r="G94" s="3" t="s">
        <v>34</v>
      </c>
      <c r="H94" s="3" t="s">
        <v>241</v>
      </c>
      <c r="I94" s="2">
        <v>34.423104684022036</v>
      </c>
    </row>
    <row r="95" spans="1:9" x14ac:dyDescent="0.25">
      <c r="A95" s="4">
        <v>3</v>
      </c>
      <c r="B95" s="4" t="s">
        <v>20</v>
      </c>
      <c r="C95" s="4">
        <v>27</v>
      </c>
      <c r="D95" s="4" t="s">
        <v>21</v>
      </c>
      <c r="E95" s="4">
        <v>21</v>
      </c>
      <c r="F95" s="4" t="s">
        <v>22</v>
      </c>
      <c r="G95" s="3" t="s">
        <v>29</v>
      </c>
      <c r="H95" s="3" t="s">
        <v>241</v>
      </c>
      <c r="I95" s="2">
        <v>22.309490711753902</v>
      </c>
    </row>
    <row r="96" spans="1:9" x14ac:dyDescent="0.25">
      <c r="A96" s="4">
        <v>3</v>
      </c>
      <c r="B96" s="4" t="s">
        <v>20</v>
      </c>
      <c r="C96" s="4">
        <v>27</v>
      </c>
      <c r="D96" s="4" t="s">
        <v>21</v>
      </c>
      <c r="E96" s="4">
        <v>21</v>
      </c>
      <c r="F96" s="4" t="s">
        <v>22</v>
      </c>
      <c r="G96" s="3" t="s">
        <v>38</v>
      </c>
      <c r="H96" s="3" t="s">
        <v>241</v>
      </c>
      <c r="I96" s="2">
        <v>28.895423881955924</v>
      </c>
    </row>
    <row r="97" spans="1:9" x14ac:dyDescent="0.25">
      <c r="A97" s="4">
        <v>3</v>
      </c>
      <c r="B97" s="4" t="s">
        <v>20</v>
      </c>
      <c r="C97" s="4">
        <v>27</v>
      </c>
      <c r="D97" s="4" t="s">
        <v>21</v>
      </c>
      <c r="E97" s="4">
        <v>21</v>
      </c>
      <c r="F97" s="3" t="s">
        <v>34</v>
      </c>
      <c r="G97" s="3" t="s">
        <v>22</v>
      </c>
      <c r="H97" s="3" t="s">
        <v>241</v>
      </c>
      <c r="I97" s="2">
        <v>22.40643871359045</v>
      </c>
    </row>
    <row r="98" spans="1:9" x14ac:dyDescent="0.25">
      <c r="A98" s="4">
        <v>3</v>
      </c>
      <c r="B98" s="4" t="s">
        <v>20</v>
      </c>
      <c r="C98" s="4">
        <v>27</v>
      </c>
      <c r="D98" s="4" t="s">
        <v>21</v>
      </c>
      <c r="E98" s="4">
        <v>21</v>
      </c>
      <c r="F98" s="4" t="s">
        <v>34</v>
      </c>
      <c r="G98" s="3" t="s">
        <v>34</v>
      </c>
      <c r="H98" s="3" t="s">
        <v>241</v>
      </c>
      <c r="I98" s="2">
        <v>38.471907900849402</v>
      </c>
    </row>
    <row r="99" spans="1:9" x14ac:dyDescent="0.25">
      <c r="A99" s="4">
        <v>3</v>
      </c>
      <c r="B99" s="4" t="s">
        <v>20</v>
      </c>
      <c r="C99" s="4">
        <v>27</v>
      </c>
      <c r="D99" s="4" t="s">
        <v>21</v>
      </c>
      <c r="E99" s="4">
        <v>21</v>
      </c>
      <c r="F99" s="4" t="s">
        <v>34</v>
      </c>
      <c r="G99" s="3" t="s">
        <v>29</v>
      </c>
      <c r="H99" s="3" t="s">
        <v>241</v>
      </c>
      <c r="I99" s="2">
        <v>21.305830287626264</v>
      </c>
    </row>
    <row r="100" spans="1:9" x14ac:dyDescent="0.25">
      <c r="A100" s="4">
        <v>3</v>
      </c>
      <c r="B100" s="4" t="s">
        <v>20</v>
      </c>
      <c r="C100" s="4">
        <v>27</v>
      </c>
      <c r="D100" s="4" t="s">
        <v>21</v>
      </c>
      <c r="E100" s="4">
        <v>21</v>
      </c>
      <c r="F100" s="4" t="s">
        <v>34</v>
      </c>
      <c r="G100" s="3" t="s">
        <v>38</v>
      </c>
      <c r="H100" s="3" t="s">
        <v>241</v>
      </c>
      <c r="I100" s="2">
        <v>33.277279123737372</v>
      </c>
    </row>
    <row r="101" spans="1:9" x14ac:dyDescent="0.25">
      <c r="A101" s="4">
        <v>3</v>
      </c>
      <c r="B101" s="4" t="s">
        <v>20</v>
      </c>
      <c r="C101" s="4">
        <v>27</v>
      </c>
      <c r="D101" s="4" t="s">
        <v>21</v>
      </c>
      <c r="E101" s="4">
        <v>21</v>
      </c>
      <c r="F101" s="3" t="s">
        <v>29</v>
      </c>
      <c r="G101" s="3" t="s">
        <v>22</v>
      </c>
      <c r="H101" s="3" t="s">
        <v>241</v>
      </c>
      <c r="I101" s="2">
        <v>27.851964361455465</v>
      </c>
    </row>
    <row r="102" spans="1:9" x14ac:dyDescent="0.25">
      <c r="A102" s="4">
        <v>3</v>
      </c>
      <c r="B102" s="4" t="s">
        <v>20</v>
      </c>
      <c r="C102" s="4">
        <v>27</v>
      </c>
      <c r="D102" s="4" t="s">
        <v>21</v>
      </c>
      <c r="E102" s="4">
        <v>21</v>
      </c>
      <c r="F102" s="4" t="s">
        <v>29</v>
      </c>
      <c r="G102" s="3" t="s">
        <v>34</v>
      </c>
      <c r="H102" s="3" t="s">
        <v>241</v>
      </c>
      <c r="I102" s="2">
        <v>13.985446084435262</v>
      </c>
    </row>
    <row r="103" spans="1:9" x14ac:dyDescent="0.25">
      <c r="A103" s="4">
        <v>3</v>
      </c>
      <c r="B103" s="4" t="s">
        <v>20</v>
      </c>
      <c r="C103" s="4">
        <v>27</v>
      </c>
      <c r="D103" s="4" t="s">
        <v>21</v>
      </c>
      <c r="E103" s="4">
        <v>21</v>
      </c>
      <c r="F103" s="4" t="s">
        <v>29</v>
      </c>
      <c r="G103" s="3" t="s">
        <v>29</v>
      </c>
      <c r="H103" s="3" t="s">
        <v>241</v>
      </c>
      <c r="I103" s="2">
        <v>26.627584679958677</v>
      </c>
    </row>
    <row r="104" spans="1:9" x14ac:dyDescent="0.25">
      <c r="A104" s="4">
        <v>3</v>
      </c>
      <c r="B104" s="4" t="s">
        <v>20</v>
      </c>
      <c r="C104" s="4">
        <v>27</v>
      </c>
      <c r="D104" s="4" t="s">
        <v>21</v>
      </c>
      <c r="E104" s="4">
        <v>21</v>
      </c>
      <c r="F104" s="4" t="s">
        <v>29</v>
      </c>
      <c r="G104" s="3" t="s">
        <v>38</v>
      </c>
      <c r="H104" s="3" t="s">
        <v>241</v>
      </c>
      <c r="I104" s="2">
        <v>8.4595302756887065</v>
      </c>
    </row>
    <row r="105" spans="1:9" x14ac:dyDescent="0.25">
      <c r="A105" s="4">
        <v>3</v>
      </c>
      <c r="B105" s="4" t="s">
        <v>20</v>
      </c>
      <c r="C105" s="4">
        <v>27</v>
      </c>
      <c r="D105" s="4" t="s">
        <v>21</v>
      </c>
      <c r="E105" s="4">
        <v>21</v>
      </c>
      <c r="F105" s="3" t="s">
        <v>38</v>
      </c>
      <c r="G105" s="3" t="s">
        <v>22</v>
      </c>
      <c r="H105" s="3" t="s">
        <v>241</v>
      </c>
      <c r="I105" s="2">
        <v>0.46071196926078972</v>
      </c>
    </row>
    <row r="106" spans="1:9" x14ac:dyDescent="0.25">
      <c r="A106" s="4">
        <v>3</v>
      </c>
      <c r="B106" s="4" t="s">
        <v>20</v>
      </c>
      <c r="C106" s="4">
        <v>27</v>
      </c>
      <c r="D106" s="4" t="s">
        <v>21</v>
      </c>
      <c r="E106" s="4">
        <v>21</v>
      </c>
      <c r="F106" s="4" t="s">
        <v>38</v>
      </c>
      <c r="G106" s="3" t="s">
        <v>34</v>
      </c>
      <c r="H106" s="3" t="s">
        <v>241</v>
      </c>
      <c r="I106" s="2">
        <v>4.5079684889577596</v>
      </c>
    </row>
    <row r="107" spans="1:9" x14ac:dyDescent="0.25">
      <c r="A107" s="4">
        <v>3</v>
      </c>
      <c r="B107" s="4" t="s">
        <v>20</v>
      </c>
      <c r="C107" s="4">
        <v>27</v>
      </c>
      <c r="D107" s="4" t="s">
        <v>21</v>
      </c>
      <c r="E107" s="3">
        <v>22</v>
      </c>
      <c r="F107" s="3" t="s">
        <v>34</v>
      </c>
      <c r="G107" s="3" t="s">
        <v>22</v>
      </c>
      <c r="H107" s="3" t="s">
        <v>241</v>
      </c>
      <c r="I107" s="2">
        <v>1.7113596557392103</v>
      </c>
    </row>
    <row r="108" spans="1:9" x14ac:dyDescent="0.25">
      <c r="A108" s="4">
        <v>3</v>
      </c>
      <c r="B108" s="4" t="s">
        <v>20</v>
      </c>
      <c r="C108" s="4">
        <v>27</v>
      </c>
      <c r="D108" s="4" t="s">
        <v>21</v>
      </c>
      <c r="E108" s="4">
        <v>22</v>
      </c>
      <c r="F108" s="4" t="s">
        <v>34</v>
      </c>
      <c r="G108" s="3" t="s">
        <v>34</v>
      </c>
      <c r="H108" s="3" t="s">
        <v>241</v>
      </c>
      <c r="I108" s="2">
        <v>26.191852860261708</v>
      </c>
    </row>
    <row r="109" spans="1:9" x14ac:dyDescent="0.25">
      <c r="A109" s="4">
        <v>3</v>
      </c>
      <c r="B109" s="4" t="s">
        <v>20</v>
      </c>
      <c r="C109" s="4">
        <v>27</v>
      </c>
      <c r="D109" s="4" t="s">
        <v>21</v>
      </c>
      <c r="E109" s="4">
        <v>22</v>
      </c>
      <c r="F109" s="4" t="s">
        <v>34</v>
      </c>
      <c r="G109" s="3" t="s">
        <v>29</v>
      </c>
      <c r="H109" s="3" t="s">
        <v>241</v>
      </c>
      <c r="I109" s="2">
        <v>1.5525209700413223</v>
      </c>
    </row>
    <row r="110" spans="1:9" x14ac:dyDescent="0.25">
      <c r="A110" s="4">
        <v>3</v>
      </c>
      <c r="B110" s="4" t="s">
        <v>20</v>
      </c>
      <c r="C110" s="4">
        <v>27</v>
      </c>
      <c r="D110" s="4" t="s">
        <v>21</v>
      </c>
      <c r="E110" s="4">
        <v>22</v>
      </c>
      <c r="F110" s="4" t="s">
        <v>34</v>
      </c>
      <c r="G110" s="3" t="s">
        <v>38</v>
      </c>
      <c r="H110" s="3" t="s">
        <v>241</v>
      </c>
      <c r="I110" s="2">
        <v>16.112704579889808</v>
      </c>
    </row>
    <row r="111" spans="1:9" x14ac:dyDescent="0.25">
      <c r="A111" s="4">
        <v>3</v>
      </c>
      <c r="B111" s="4" t="s">
        <v>20</v>
      </c>
      <c r="C111" s="4">
        <v>27</v>
      </c>
      <c r="D111" s="4" t="s">
        <v>21</v>
      </c>
      <c r="E111" s="4">
        <v>22</v>
      </c>
      <c r="F111" s="3" t="s">
        <v>38</v>
      </c>
      <c r="G111" s="3" t="s">
        <v>22</v>
      </c>
      <c r="H111" s="3" t="s">
        <v>241</v>
      </c>
      <c r="I111" s="2">
        <v>24.856068105693296</v>
      </c>
    </row>
    <row r="112" spans="1:9" x14ac:dyDescent="0.25">
      <c r="A112" s="4">
        <v>3</v>
      </c>
      <c r="B112" s="4" t="s">
        <v>20</v>
      </c>
      <c r="C112" s="4">
        <v>27</v>
      </c>
      <c r="D112" s="4" t="s">
        <v>21</v>
      </c>
      <c r="E112" s="4">
        <v>22</v>
      </c>
      <c r="F112" s="4" t="s">
        <v>38</v>
      </c>
      <c r="G112" s="3" t="s">
        <v>34</v>
      </c>
      <c r="H112" s="3" t="s">
        <v>241</v>
      </c>
      <c r="I112" s="2">
        <v>36.236036131336085</v>
      </c>
    </row>
    <row r="113" spans="1:9" x14ac:dyDescent="0.25">
      <c r="A113" s="4">
        <v>3</v>
      </c>
      <c r="B113" s="4" t="s">
        <v>20</v>
      </c>
      <c r="C113" s="4">
        <v>27</v>
      </c>
      <c r="D113" s="4" t="s">
        <v>21</v>
      </c>
      <c r="E113" s="4">
        <v>22</v>
      </c>
      <c r="F113" s="4" t="s">
        <v>38</v>
      </c>
      <c r="G113" s="3" t="s">
        <v>29</v>
      </c>
      <c r="H113" s="3" t="s">
        <v>241</v>
      </c>
      <c r="I113" s="2">
        <v>24.148794077020199</v>
      </c>
    </row>
    <row r="114" spans="1:9" x14ac:dyDescent="0.25">
      <c r="A114" s="4">
        <v>3</v>
      </c>
      <c r="B114" s="4" t="s">
        <v>20</v>
      </c>
      <c r="C114" s="4">
        <v>27</v>
      </c>
      <c r="D114" s="4" t="s">
        <v>21</v>
      </c>
      <c r="E114" s="4">
        <v>22</v>
      </c>
      <c r="F114" s="4" t="s">
        <v>38</v>
      </c>
      <c r="G114" s="3" t="s">
        <v>38</v>
      </c>
      <c r="H114" s="3" t="s">
        <v>241</v>
      </c>
      <c r="I114" s="2">
        <v>35.125540408907256</v>
      </c>
    </row>
    <row r="115" spans="1:9" x14ac:dyDescent="0.25">
      <c r="A115" s="4">
        <v>3</v>
      </c>
      <c r="B115" s="4" t="s">
        <v>20</v>
      </c>
      <c r="C115" s="4">
        <v>27</v>
      </c>
      <c r="D115" s="4" t="s">
        <v>21</v>
      </c>
      <c r="E115" s="3">
        <v>27</v>
      </c>
      <c r="F115" s="3" t="s">
        <v>22</v>
      </c>
      <c r="G115" s="3" t="s">
        <v>22</v>
      </c>
      <c r="H115" s="3" t="s">
        <v>241</v>
      </c>
      <c r="I115" s="2">
        <v>24.572646673025709</v>
      </c>
    </row>
    <row r="116" spans="1:9" x14ac:dyDescent="0.25">
      <c r="A116" s="4">
        <v>3</v>
      </c>
      <c r="B116" s="4" t="s">
        <v>20</v>
      </c>
      <c r="C116" s="4">
        <v>27</v>
      </c>
      <c r="D116" s="4" t="s">
        <v>21</v>
      </c>
      <c r="E116" s="4">
        <v>27</v>
      </c>
      <c r="F116" s="4" t="s">
        <v>22</v>
      </c>
      <c r="G116" s="3" t="s">
        <v>29</v>
      </c>
      <c r="H116" s="3" t="s">
        <v>241</v>
      </c>
      <c r="I116" s="2">
        <v>11.8257134097337</v>
      </c>
    </row>
    <row r="117" spans="1:9" x14ac:dyDescent="0.25">
      <c r="A117" s="4">
        <v>3</v>
      </c>
      <c r="B117" s="4" t="s">
        <v>20</v>
      </c>
      <c r="C117" s="4">
        <v>27</v>
      </c>
      <c r="D117" s="4" t="s">
        <v>21</v>
      </c>
      <c r="E117" s="4">
        <v>27</v>
      </c>
      <c r="F117" s="3" t="s">
        <v>34</v>
      </c>
      <c r="G117" s="3" t="s">
        <v>29</v>
      </c>
      <c r="H117" s="3" t="s">
        <v>241</v>
      </c>
      <c r="I117" s="2">
        <v>14.710647628902663</v>
      </c>
    </row>
    <row r="118" spans="1:9" x14ac:dyDescent="0.25">
      <c r="A118" s="4">
        <v>3</v>
      </c>
      <c r="B118" s="4" t="s">
        <v>20</v>
      </c>
      <c r="C118" s="4">
        <v>27</v>
      </c>
      <c r="D118" s="4" t="s">
        <v>21</v>
      </c>
      <c r="E118" s="4">
        <v>27</v>
      </c>
      <c r="F118" s="4" t="s">
        <v>34</v>
      </c>
      <c r="G118" s="3" t="s">
        <v>38</v>
      </c>
      <c r="H118" s="3" t="s">
        <v>241</v>
      </c>
      <c r="I118" s="2">
        <v>11.043156805303031</v>
      </c>
    </row>
    <row r="119" spans="1:9" x14ac:dyDescent="0.25">
      <c r="A119" s="4">
        <v>3</v>
      </c>
      <c r="B119" s="4" t="s">
        <v>20</v>
      </c>
      <c r="C119" s="4">
        <v>27</v>
      </c>
      <c r="D119" s="4" t="s">
        <v>21</v>
      </c>
      <c r="E119" s="4">
        <v>27</v>
      </c>
      <c r="F119" s="3" t="s">
        <v>38</v>
      </c>
      <c r="G119" s="3" t="s">
        <v>22</v>
      </c>
      <c r="H119" s="3" t="s">
        <v>241</v>
      </c>
      <c r="I119" s="2">
        <v>8.785077793732782</v>
      </c>
    </row>
    <row r="120" spans="1:9" x14ac:dyDescent="0.25">
      <c r="A120" s="4">
        <v>3</v>
      </c>
      <c r="B120" s="4" t="s">
        <v>20</v>
      </c>
      <c r="C120" s="4">
        <v>27</v>
      </c>
      <c r="D120" s="4" t="s">
        <v>21</v>
      </c>
      <c r="E120" s="4">
        <v>27</v>
      </c>
      <c r="F120" s="4" t="s">
        <v>38</v>
      </c>
      <c r="G120" s="3" t="s">
        <v>34</v>
      </c>
      <c r="H120" s="3" t="s">
        <v>241</v>
      </c>
      <c r="I120" s="2">
        <v>13.093560906083562</v>
      </c>
    </row>
    <row r="121" spans="1:9" x14ac:dyDescent="0.25">
      <c r="A121" s="4">
        <v>3</v>
      </c>
      <c r="B121" s="4" t="s">
        <v>20</v>
      </c>
      <c r="C121" s="4">
        <v>27</v>
      </c>
      <c r="D121" s="4" t="s">
        <v>21</v>
      </c>
      <c r="E121" s="3">
        <v>28</v>
      </c>
      <c r="F121" s="3" t="s">
        <v>22</v>
      </c>
      <c r="G121" s="3" t="s">
        <v>22</v>
      </c>
      <c r="H121" s="3" t="s">
        <v>241</v>
      </c>
      <c r="I121" s="2">
        <v>1.1896012926538109</v>
      </c>
    </row>
    <row r="122" spans="1:9" x14ac:dyDescent="0.25">
      <c r="A122" s="4">
        <v>3</v>
      </c>
      <c r="B122" s="4" t="s">
        <v>20</v>
      </c>
      <c r="C122" s="4">
        <v>27</v>
      </c>
      <c r="D122" s="4" t="s">
        <v>21</v>
      </c>
      <c r="E122" s="4">
        <v>28</v>
      </c>
      <c r="F122" s="4" t="s">
        <v>22</v>
      </c>
      <c r="G122" s="3" t="s">
        <v>34</v>
      </c>
      <c r="H122" s="3" t="s">
        <v>241</v>
      </c>
      <c r="I122" s="2">
        <v>2.0017944545224977</v>
      </c>
    </row>
    <row r="123" spans="1:9" x14ac:dyDescent="0.25">
      <c r="A123" s="4">
        <v>3</v>
      </c>
      <c r="B123" s="4" t="s">
        <v>20</v>
      </c>
      <c r="C123" s="4">
        <v>27</v>
      </c>
      <c r="D123" s="4" t="s">
        <v>21</v>
      </c>
      <c r="E123" s="3">
        <v>29</v>
      </c>
      <c r="F123" s="3" t="s">
        <v>22</v>
      </c>
      <c r="G123" s="3" t="s">
        <v>22</v>
      </c>
      <c r="H123" s="3" t="s">
        <v>241</v>
      </c>
      <c r="I123" s="2">
        <v>10.224418859228651</v>
      </c>
    </row>
    <row r="124" spans="1:9" x14ac:dyDescent="0.25">
      <c r="A124" s="4">
        <v>3</v>
      </c>
      <c r="B124" s="4" t="s">
        <v>20</v>
      </c>
      <c r="C124" s="4">
        <v>27</v>
      </c>
      <c r="D124" s="4" t="s">
        <v>21</v>
      </c>
      <c r="E124" s="4">
        <v>29</v>
      </c>
      <c r="F124" s="4" t="s">
        <v>22</v>
      </c>
      <c r="G124" s="3" t="s">
        <v>34</v>
      </c>
      <c r="H124" s="3" t="s">
        <v>241</v>
      </c>
      <c r="I124" s="2">
        <v>38.905670921510556</v>
      </c>
    </row>
    <row r="125" spans="1:9" x14ac:dyDescent="0.25">
      <c r="A125" s="4">
        <v>3</v>
      </c>
      <c r="B125" s="4" t="s">
        <v>20</v>
      </c>
      <c r="C125" s="4">
        <v>27</v>
      </c>
      <c r="D125" s="4" t="s">
        <v>21</v>
      </c>
      <c r="E125" s="4">
        <v>29</v>
      </c>
      <c r="F125" s="4" t="s">
        <v>22</v>
      </c>
      <c r="G125" s="3" t="s">
        <v>29</v>
      </c>
      <c r="H125" s="3" t="s">
        <v>241</v>
      </c>
      <c r="I125" s="2">
        <v>9.6404193860881549</v>
      </c>
    </row>
    <row r="126" spans="1:9" x14ac:dyDescent="0.25">
      <c r="A126" s="4">
        <v>3</v>
      </c>
      <c r="B126" s="4" t="s">
        <v>20</v>
      </c>
      <c r="C126" s="4">
        <v>27</v>
      </c>
      <c r="D126" s="4" t="s">
        <v>21</v>
      </c>
      <c r="E126" s="4">
        <v>29</v>
      </c>
      <c r="F126" s="4" t="s">
        <v>22</v>
      </c>
      <c r="G126" s="3" t="s">
        <v>38</v>
      </c>
      <c r="H126" s="3" t="s">
        <v>241</v>
      </c>
      <c r="I126" s="2">
        <v>37.051239207828289</v>
      </c>
    </row>
    <row r="127" spans="1:9" x14ac:dyDescent="0.25">
      <c r="A127" s="4">
        <v>3</v>
      </c>
      <c r="B127" s="4" t="s">
        <v>20</v>
      </c>
      <c r="C127" s="4">
        <v>27</v>
      </c>
      <c r="D127" s="4" t="s">
        <v>21</v>
      </c>
      <c r="E127" s="4">
        <v>29</v>
      </c>
      <c r="F127" s="3" t="s">
        <v>34</v>
      </c>
      <c r="G127" s="3" t="s">
        <v>22</v>
      </c>
      <c r="H127" s="3" t="s">
        <v>241</v>
      </c>
      <c r="I127" s="2">
        <v>19.614647086524332</v>
      </c>
    </row>
    <row r="128" spans="1:9" x14ac:dyDescent="0.25">
      <c r="A128" s="4">
        <v>3</v>
      </c>
      <c r="B128" s="4" t="s">
        <v>20</v>
      </c>
      <c r="C128" s="4">
        <v>27</v>
      </c>
      <c r="D128" s="4" t="s">
        <v>21</v>
      </c>
      <c r="E128" s="4">
        <v>29</v>
      </c>
      <c r="F128" s="4" t="s">
        <v>34</v>
      </c>
      <c r="G128" s="3" t="s">
        <v>34</v>
      </c>
      <c r="H128" s="3" t="s">
        <v>241</v>
      </c>
      <c r="I128" s="2">
        <v>35.970472575091826</v>
      </c>
    </row>
    <row r="129" spans="1:9" x14ac:dyDescent="0.25">
      <c r="A129" s="4">
        <v>3</v>
      </c>
      <c r="B129" s="4" t="s">
        <v>20</v>
      </c>
      <c r="C129" s="4">
        <v>27</v>
      </c>
      <c r="D129" s="4" t="s">
        <v>21</v>
      </c>
      <c r="E129" s="4">
        <v>29</v>
      </c>
      <c r="F129" s="4" t="s">
        <v>34</v>
      </c>
      <c r="G129" s="3" t="s">
        <v>29</v>
      </c>
      <c r="H129" s="3" t="s">
        <v>241</v>
      </c>
      <c r="I129" s="2">
        <v>31.254640477066115</v>
      </c>
    </row>
    <row r="130" spans="1:9" x14ac:dyDescent="0.25">
      <c r="A130" s="4">
        <v>3</v>
      </c>
      <c r="B130" s="4" t="s">
        <v>20</v>
      </c>
      <c r="C130" s="4">
        <v>27</v>
      </c>
      <c r="D130" s="4" t="s">
        <v>21</v>
      </c>
      <c r="E130" s="4">
        <v>29</v>
      </c>
      <c r="F130" s="4" t="s">
        <v>34</v>
      </c>
      <c r="G130" s="3" t="s">
        <v>38</v>
      </c>
      <c r="H130" s="3" t="s">
        <v>241</v>
      </c>
      <c r="I130" s="2">
        <v>37.34473066342975</v>
      </c>
    </row>
    <row r="131" spans="1:9" x14ac:dyDescent="0.25">
      <c r="A131" s="4">
        <v>3</v>
      </c>
      <c r="B131" s="4" t="s">
        <v>20</v>
      </c>
      <c r="C131" s="4">
        <v>27</v>
      </c>
      <c r="D131" s="4" t="s">
        <v>21</v>
      </c>
      <c r="E131" s="4">
        <v>29</v>
      </c>
      <c r="F131" s="3" t="s">
        <v>29</v>
      </c>
      <c r="G131" s="3" t="s">
        <v>22</v>
      </c>
      <c r="H131" s="3" t="s">
        <v>241</v>
      </c>
      <c r="I131" s="2">
        <v>14.598974979660239</v>
      </c>
    </row>
    <row r="132" spans="1:9" x14ac:dyDescent="0.25">
      <c r="A132" s="4">
        <v>3</v>
      </c>
      <c r="B132" s="4" t="s">
        <v>20</v>
      </c>
      <c r="C132" s="4">
        <v>27</v>
      </c>
      <c r="D132" s="4" t="s">
        <v>21</v>
      </c>
      <c r="E132" s="4">
        <v>29</v>
      </c>
      <c r="F132" s="4" t="s">
        <v>29</v>
      </c>
      <c r="G132" s="3" t="s">
        <v>34</v>
      </c>
      <c r="H132" s="3" t="s">
        <v>241</v>
      </c>
      <c r="I132" s="2">
        <v>38.234374431382001</v>
      </c>
    </row>
    <row r="133" spans="1:9" x14ac:dyDescent="0.25">
      <c r="A133" s="4">
        <v>3</v>
      </c>
      <c r="B133" s="4" t="s">
        <v>20</v>
      </c>
      <c r="C133" s="4">
        <v>27</v>
      </c>
      <c r="D133" s="4" t="s">
        <v>21</v>
      </c>
      <c r="E133" s="4">
        <v>29</v>
      </c>
      <c r="F133" s="4" t="s">
        <v>29</v>
      </c>
      <c r="G133" s="3" t="s">
        <v>29</v>
      </c>
      <c r="H133" s="3" t="s">
        <v>241</v>
      </c>
      <c r="I133" s="2">
        <v>15.020485667584941</v>
      </c>
    </row>
    <row r="134" spans="1:9" x14ac:dyDescent="0.25">
      <c r="A134" s="4">
        <v>3</v>
      </c>
      <c r="B134" s="4" t="s">
        <v>20</v>
      </c>
      <c r="C134" s="4">
        <v>27</v>
      </c>
      <c r="D134" s="4" t="s">
        <v>21</v>
      </c>
      <c r="E134" s="4">
        <v>29</v>
      </c>
      <c r="F134" s="4" t="s">
        <v>29</v>
      </c>
      <c r="G134" s="3" t="s">
        <v>38</v>
      </c>
      <c r="H134" s="3" t="s">
        <v>241</v>
      </c>
      <c r="I134" s="2">
        <v>38.282424886753901</v>
      </c>
    </row>
    <row r="135" spans="1:9" x14ac:dyDescent="0.25">
      <c r="A135" s="4">
        <v>3</v>
      </c>
      <c r="B135" s="4" t="s">
        <v>20</v>
      </c>
      <c r="C135" s="4">
        <v>27</v>
      </c>
      <c r="D135" s="4" t="s">
        <v>21</v>
      </c>
      <c r="E135" s="4">
        <v>29</v>
      </c>
      <c r="F135" s="3" t="s">
        <v>38</v>
      </c>
      <c r="G135" s="3" t="s">
        <v>22</v>
      </c>
      <c r="H135" s="3" t="s">
        <v>241</v>
      </c>
      <c r="I135" s="2">
        <v>24.699557757759411</v>
      </c>
    </row>
    <row r="136" spans="1:9" x14ac:dyDescent="0.25">
      <c r="A136" s="4">
        <v>3</v>
      </c>
      <c r="B136" s="4" t="s">
        <v>20</v>
      </c>
      <c r="C136" s="4">
        <v>27</v>
      </c>
      <c r="D136" s="4" t="s">
        <v>21</v>
      </c>
      <c r="E136" s="4">
        <v>29</v>
      </c>
      <c r="F136" s="4" t="s">
        <v>38</v>
      </c>
      <c r="G136" s="3" t="s">
        <v>34</v>
      </c>
      <c r="H136" s="3" t="s">
        <v>241</v>
      </c>
      <c r="I136" s="2">
        <v>38.512416450642789</v>
      </c>
    </row>
    <row r="137" spans="1:9" x14ac:dyDescent="0.25">
      <c r="A137" s="4">
        <v>3</v>
      </c>
      <c r="B137" s="4" t="s">
        <v>20</v>
      </c>
      <c r="C137" s="4">
        <v>27</v>
      </c>
      <c r="D137" s="4" t="s">
        <v>21</v>
      </c>
      <c r="E137" s="4">
        <v>29</v>
      </c>
      <c r="F137" s="4" t="s">
        <v>38</v>
      </c>
      <c r="G137" s="3" t="s">
        <v>29</v>
      </c>
      <c r="H137" s="3" t="s">
        <v>241</v>
      </c>
      <c r="I137" s="2">
        <v>24.424348664738289</v>
      </c>
    </row>
    <row r="138" spans="1:9" x14ac:dyDescent="0.25">
      <c r="A138" s="4">
        <v>3</v>
      </c>
      <c r="B138" s="4" t="s">
        <v>20</v>
      </c>
      <c r="C138" s="4">
        <v>27</v>
      </c>
      <c r="D138" s="4" t="s">
        <v>21</v>
      </c>
      <c r="E138" s="4">
        <v>29</v>
      </c>
      <c r="F138" s="4" t="s">
        <v>38</v>
      </c>
      <c r="G138" s="3" t="s">
        <v>38</v>
      </c>
      <c r="H138" s="3" t="s">
        <v>241</v>
      </c>
      <c r="I138" s="2">
        <v>37.597350181519744</v>
      </c>
    </row>
    <row r="139" spans="1:9" x14ac:dyDescent="0.25">
      <c r="A139" s="4">
        <v>3</v>
      </c>
      <c r="B139" s="4" t="s">
        <v>20</v>
      </c>
      <c r="C139" s="4">
        <v>27</v>
      </c>
      <c r="D139" s="4" t="s">
        <v>21</v>
      </c>
      <c r="E139" s="3">
        <v>30</v>
      </c>
      <c r="F139" s="3" t="s">
        <v>22</v>
      </c>
      <c r="G139" s="3" t="s">
        <v>22</v>
      </c>
      <c r="H139" s="3" t="s">
        <v>241</v>
      </c>
      <c r="I139" s="2">
        <v>34.138469308080808</v>
      </c>
    </row>
    <row r="140" spans="1:9" x14ac:dyDescent="0.25">
      <c r="A140" s="4">
        <v>3</v>
      </c>
      <c r="B140" s="4" t="s">
        <v>20</v>
      </c>
      <c r="C140" s="4">
        <v>27</v>
      </c>
      <c r="D140" s="4" t="s">
        <v>21</v>
      </c>
      <c r="E140" s="4">
        <v>30</v>
      </c>
      <c r="F140" s="4" t="s">
        <v>22</v>
      </c>
      <c r="G140" s="3" t="s">
        <v>34</v>
      </c>
      <c r="H140" s="3" t="s">
        <v>241</v>
      </c>
      <c r="I140" s="2">
        <v>36.858002746625345</v>
      </c>
    </row>
    <row r="141" spans="1:9" x14ac:dyDescent="0.25">
      <c r="A141" s="4">
        <v>3</v>
      </c>
      <c r="B141" s="4" t="s">
        <v>20</v>
      </c>
      <c r="C141" s="4">
        <v>27</v>
      </c>
      <c r="D141" s="4" t="s">
        <v>21</v>
      </c>
      <c r="E141" s="4">
        <v>30</v>
      </c>
      <c r="F141" s="4" t="s">
        <v>22</v>
      </c>
      <c r="G141" s="3" t="s">
        <v>29</v>
      </c>
      <c r="H141" s="3" t="s">
        <v>241</v>
      </c>
      <c r="I141" s="2">
        <v>33.779329875872357</v>
      </c>
    </row>
    <row r="142" spans="1:9" x14ac:dyDescent="0.25">
      <c r="A142" s="4">
        <v>3</v>
      </c>
      <c r="B142" s="4" t="s">
        <v>20</v>
      </c>
      <c r="C142" s="4">
        <v>27</v>
      </c>
      <c r="D142" s="4" t="s">
        <v>21</v>
      </c>
      <c r="E142" s="4">
        <v>30</v>
      </c>
      <c r="F142" s="4" t="s">
        <v>22</v>
      </c>
      <c r="G142" s="3" t="s">
        <v>38</v>
      </c>
      <c r="H142" s="3" t="s">
        <v>241</v>
      </c>
      <c r="I142" s="2">
        <v>35.541615823966943</v>
      </c>
    </row>
    <row r="143" spans="1:9" x14ac:dyDescent="0.25">
      <c r="A143" s="4">
        <v>3</v>
      </c>
      <c r="B143" s="4" t="s">
        <v>20</v>
      </c>
      <c r="C143" s="4">
        <v>27</v>
      </c>
      <c r="D143" s="4" t="s">
        <v>21</v>
      </c>
      <c r="E143" s="4">
        <v>30</v>
      </c>
      <c r="F143" s="3" t="s">
        <v>34</v>
      </c>
      <c r="G143" s="3" t="s">
        <v>22</v>
      </c>
      <c r="H143" s="3" t="s">
        <v>241</v>
      </c>
      <c r="I143" s="2">
        <v>12.85786982637741</v>
      </c>
    </row>
    <row r="144" spans="1:9" x14ac:dyDescent="0.25">
      <c r="A144" s="4">
        <v>3</v>
      </c>
      <c r="B144" s="4" t="s">
        <v>20</v>
      </c>
      <c r="C144" s="4">
        <v>27</v>
      </c>
      <c r="D144" s="4" t="s">
        <v>21</v>
      </c>
      <c r="E144" s="4">
        <v>30</v>
      </c>
      <c r="F144" s="4" t="s">
        <v>34</v>
      </c>
      <c r="G144" s="3" t="s">
        <v>34</v>
      </c>
      <c r="H144" s="3" t="s">
        <v>241</v>
      </c>
      <c r="I144" s="2">
        <v>45.613139145936636</v>
      </c>
    </row>
    <row r="145" spans="1:9" x14ac:dyDescent="0.25">
      <c r="A145" s="4">
        <v>3</v>
      </c>
      <c r="B145" s="4" t="s">
        <v>20</v>
      </c>
      <c r="C145" s="4">
        <v>27</v>
      </c>
      <c r="D145" s="4" t="s">
        <v>21</v>
      </c>
      <c r="E145" s="4">
        <v>30</v>
      </c>
      <c r="F145" s="4" t="s">
        <v>34</v>
      </c>
      <c r="G145" s="3" t="s">
        <v>29</v>
      </c>
      <c r="H145" s="3" t="s">
        <v>241</v>
      </c>
      <c r="I145" s="2">
        <v>6.7671740724058767</v>
      </c>
    </row>
    <row r="146" spans="1:9" x14ac:dyDescent="0.25">
      <c r="A146" s="4">
        <v>3</v>
      </c>
      <c r="B146" s="4" t="s">
        <v>20</v>
      </c>
      <c r="C146" s="4">
        <v>27</v>
      </c>
      <c r="D146" s="4" t="s">
        <v>21</v>
      </c>
      <c r="E146" s="4">
        <v>30</v>
      </c>
      <c r="F146" s="4" t="s">
        <v>34</v>
      </c>
      <c r="G146" s="3" t="s">
        <v>38</v>
      </c>
      <c r="H146" s="3" t="s">
        <v>241</v>
      </c>
      <c r="I146" s="2">
        <v>45.841544066528925</v>
      </c>
    </row>
    <row r="147" spans="1:9" x14ac:dyDescent="0.25">
      <c r="A147" s="4">
        <v>3</v>
      </c>
      <c r="B147" s="4" t="s">
        <v>20</v>
      </c>
      <c r="C147" s="4">
        <v>27</v>
      </c>
      <c r="D147" s="4" t="s">
        <v>21</v>
      </c>
      <c r="E147" s="4">
        <v>30</v>
      </c>
      <c r="F147" s="3" t="s">
        <v>29</v>
      </c>
      <c r="G147" s="3" t="s">
        <v>22</v>
      </c>
      <c r="H147" s="3" t="s">
        <v>241</v>
      </c>
      <c r="I147" s="2">
        <v>24.517825952089073</v>
      </c>
    </row>
    <row r="148" spans="1:9" x14ac:dyDescent="0.25">
      <c r="A148" s="4">
        <v>3</v>
      </c>
      <c r="B148" s="4" t="s">
        <v>20</v>
      </c>
      <c r="C148" s="4">
        <v>27</v>
      </c>
      <c r="D148" s="4" t="s">
        <v>21</v>
      </c>
      <c r="E148" s="4">
        <v>30</v>
      </c>
      <c r="F148" s="4" t="s">
        <v>29</v>
      </c>
      <c r="G148" s="3" t="s">
        <v>34</v>
      </c>
      <c r="H148" s="3" t="s">
        <v>241</v>
      </c>
      <c r="I148" s="2">
        <v>38.933143173783286</v>
      </c>
    </row>
    <row r="149" spans="1:9" x14ac:dyDescent="0.25">
      <c r="A149" s="4">
        <v>3</v>
      </c>
      <c r="B149" s="4" t="s">
        <v>20</v>
      </c>
      <c r="C149" s="4">
        <v>27</v>
      </c>
      <c r="D149" s="4" t="s">
        <v>21</v>
      </c>
      <c r="E149" s="4">
        <v>30</v>
      </c>
      <c r="F149" s="4" t="s">
        <v>29</v>
      </c>
      <c r="G149" s="3" t="s">
        <v>29</v>
      </c>
      <c r="H149" s="3" t="s">
        <v>241</v>
      </c>
      <c r="I149" s="2">
        <v>23.040899469490359</v>
      </c>
    </row>
    <row r="150" spans="1:9" x14ac:dyDescent="0.25">
      <c r="A150" s="4">
        <v>3</v>
      </c>
      <c r="B150" s="4" t="s">
        <v>20</v>
      </c>
      <c r="C150" s="4">
        <v>27</v>
      </c>
      <c r="D150" s="4" t="s">
        <v>21</v>
      </c>
      <c r="E150" s="4">
        <v>30</v>
      </c>
      <c r="F150" s="4" t="s">
        <v>29</v>
      </c>
      <c r="G150" s="3" t="s">
        <v>38</v>
      </c>
      <c r="H150" s="3" t="s">
        <v>241</v>
      </c>
      <c r="I150" s="2">
        <v>37.418067161937557</v>
      </c>
    </row>
    <row r="151" spans="1:9" x14ac:dyDescent="0.25">
      <c r="A151" s="4">
        <v>3</v>
      </c>
      <c r="B151" s="4" t="s">
        <v>20</v>
      </c>
      <c r="C151" s="4">
        <v>27</v>
      </c>
      <c r="D151" s="4" t="s">
        <v>21</v>
      </c>
      <c r="E151" s="4">
        <v>30</v>
      </c>
      <c r="F151" s="3" t="s">
        <v>38</v>
      </c>
      <c r="G151" s="3" t="s">
        <v>22</v>
      </c>
      <c r="H151" s="3" t="s">
        <v>241</v>
      </c>
      <c r="I151" s="2">
        <v>11.676163678673094</v>
      </c>
    </row>
    <row r="152" spans="1:9" x14ac:dyDescent="0.25">
      <c r="A152" s="4">
        <v>3</v>
      </c>
      <c r="B152" s="4" t="s">
        <v>20</v>
      </c>
      <c r="C152" s="4">
        <v>27</v>
      </c>
      <c r="D152" s="4" t="s">
        <v>21</v>
      </c>
      <c r="E152" s="4">
        <v>30</v>
      </c>
      <c r="F152" s="4" t="s">
        <v>38</v>
      </c>
      <c r="G152" s="3" t="s">
        <v>34</v>
      </c>
      <c r="H152" s="3" t="s">
        <v>241</v>
      </c>
      <c r="I152" s="2">
        <v>44.331238557943067</v>
      </c>
    </row>
    <row r="153" spans="1:9" x14ac:dyDescent="0.25">
      <c r="A153" s="4">
        <v>3</v>
      </c>
      <c r="B153" s="4" t="s">
        <v>20</v>
      </c>
      <c r="C153" s="4">
        <v>27</v>
      </c>
      <c r="D153" s="4" t="s">
        <v>21</v>
      </c>
      <c r="E153" s="4">
        <v>30</v>
      </c>
      <c r="F153" s="4" t="s">
        <v>38</v>
      </c>
      <c r="G153" s="3" t="s">
        <v>29</v>
      </c>
      <c r="H153" s="3" t="s">
        <v>241</v>
      </c>
      <c r="I153" s="2">
        <v>10.965957351836547</v>
      </c>
    </row>
    <row r="154" spans="1:9" x14ac:dyDescent="0.25">
      <c r="A154" s="4">
        <v>3</v>
      </c>
      <c r="B154" s="4" t="s">
        <v>20</v>
      </c>
      <c r="C154" s="4">
        <v>27</v>
      </c>
      <c r="D154" s="4" t="s">
        <v>21</v>
      </c>
      <c r="E154" s="4">
        <v>30</v>
      </c>
      <c r="F154" s="4" t="s">
        <v>38</v>
      </c>
      <c r="G154" s="3" t="s">
        <v>38</v>
      </c>
      <c r="H154" s="3" t="s">
        <v>241</v>
      </c>
      <c r="I154" s="2">
        <v>44.449284478282827</v>
      </c>
    </row>
    <row r="155" spans="1:9" x14ac:dyDescent="0.25">
      <c r="A155" s="4">
        <v>3</v>
      </c>
      <c r="B155" s="4" t="s">
        <v>20</v>
      </c>
      <c r="C155" s="4">
        <v>27</v>
      </c>
      <c r="D155" s="4" t="s">
        <v>21</v>
      </c>
      <c r="E155" s="3">
        <v>32</v>
      </c>
      <c r="F155" s="3" t="s">
        <v>38</v>
      </c>
      <c r="G155" s="3" t="s">
        <v>29</v>
      </c>
      <c r="H155" s="3" t="s">
        <v>241</v>
      </c>
      <c r="I155" s="2">
        <v>4.4622377386593204</v>
      </c>
    </row>
    <row r="156" spans="1:9" x14ac:dyDescent="0.25">
      <c r="A156" s="4">
        <v>3</v>
      </c>
      <c r="B156" s="4" t="s">
        <v>20</v>
      </c>
      <c r="C156" s="4">
        <v>27</v>
      </c>
      <c r="D156" s="4" t="s">
        <v>21</v>
      </c>
      <c r="E156" s="4">
        <v>32</v>
      </c>
      <c r="F156" s="4" t="s">
        <v>38</v>
      </c>
      <c r="G156" s="3" t="s">
        <v>38</v>
      </c>
      <c r="H156" s="3" t="s">
        <v>241</v>
      </c>
      <c r="I156" s="2">
        <v>6.5601779881772266</v>
      </c>
    </row>
    <row r="157" spans="1:9" x14ac:dyDescent="0.25">
      <c r="A157" s="4">
        <v>3</v>
      </c>
      <c r="B157" s="4" t="s">
        <v>20</v>
      </c>
      <c r="C157" s="4">
        <v>27</v>
      </c>
      <c r="D157" s="4" t="s">
        <v>21</v>
      </c>
      <c r="E157" s="3">
        <v>34</v>
      </c>
      <c r="F157" s="3" t="s">
        <v>34</v>
      </c>
      <c r="G157" s="3" t="s">
        <v>22</v>
      </c>
      <c r="H157" s="3" t="s">
        <v>241</v>
      </c>
      <c r="I157" s="2">
        <v>3.3592599219467396E-2</v>
      </c>
    </row>
    <row r="158" spans="1:9" x14ac:dyDescent="0.25">
      <c r="A158" s="4">
        <v>3</v>
      </c>
      <c r="B158" s="4" t="s">
        <v>20</v>
      </c>
      <c r="C158" s="4">
        <v>27</v>
      </c>
      <c r="D158" s="4" t="s">
        <v>21</v>
      </c>
      <c r="E158" s="4">
        <v>34</v>
      </c>
      <c r="F158" s="4" t="s">
        <v>34</v>
      </c>
      <c r="G158" s="3" t="s">
        <v>34</v>
      </c>
      <c r="H158" s="3" t="s">
        <v>241</v>
      </c>
      <c r="I158" s="2">
        <v>31.767057402295681</v>
      </c>
    </row>
    <row r="159" spans="1:9" x14ac:dyDescent="0.25">
      <c r="A159" s="4">
        <v>3</v>
      </c>
      <c r="B159" s="4" t="s">
        <v>20</v>
      </c>
      <c r="C159" s="4">
        <v>27</v>
      </c>
      <c r="D159" s="4" t="s">
        <v>21</v>
      </c>
      <c r="E159" s="4">
        <v>34</v>
      </c>
      <c r="F159" s="4" t="s">
        <v>34</v>
      </c>
      <c r="G159" s="3" t="s">
        <v>29</v>
      </c>
      <c r="H159" s="3" t="s">
        <v>241</v>
      </c>
      <c r="I159" s="2">
        <v>2.3803446854912761E-2</v>
      </c>
    </row>
    <row r="160" spans="1:9" x14ac:dyDescent="0.25">
      <c r="A160" s="4">
        <v>3</v>
      </c>
      <c r="B160" s="4" t="s">
        <v>20</v>
      </c>
      <c r="C160" s="4">
        <v>27</v>
      </c>
      <c r="D160" s="4" t="s">
        <v>21</v>
      </c>
      <c r="E160" s="4">
        <v>34</v>
      </c>
      <c r="F160" s="4" t="s">
        <v>34</v>
      </c>
      <c r="G160" s="3" t="s">
        <v>38</v>
      </c>
      <c r="H160" s="3" t="s">
        <v>241</v>
      </c>
      <c r="I160" s="2">
        <v>29.000746224770428</v>
      </c>
    </row>
    <row r="161" spans="1:9" x14ac:dyDescent="0.25">
      <c r="A161" s="4">
        <v>3</v>
      </c>
      <c r="B161" s="4" t="s">
        <v>20</v>
      </c>
      <c r="C161" s="3">
        <v>28</v>
      </c>
      <c r="D161" s="3" t="s">
        <v>21</v>
      </c>
      <c r="E161" s="3">
        <v>30</v>
      </c>
      <c r="F161" s="3" t="s">
        <v>29</v>
      </c>
      <c r="G161" s="3" t="s">
        <v>34</v>
      </c>
      <c r="H161" s="3" t="s">
        <v>241</v>
      </c>
      <c r="I161" s="2">
        <v>0.29359855415518821</v>
      </c>
    </row>
    <row r="162" spans="1:9" x14ac:dyDescent="0.25">
      <c r="A162" s="4">
        <v>3</v>
      </c>
      <c r="B162" s="4" t="s">
        <v>20</v>
      </c>
      <c r="C162" s="4">
        <v>28</v>
      </c>
      <c r="D162" s="4" t="s">
        <v>21</v>
      </c>
      <c r="E162" s="4">
        <v>30</v>
      </c>
      <c r="F162" s="4" t="s">
        <v>29</v>
      </c>
      <c r="G162" s="3" t="s">
        <v>29</v>
      </c>
      <c r="H162" s="3" t="s">
        <v>241</v>
      </c>
      <c r="I162" s="2">
        <v>4.904354549816345</v>
      </c>
    </row>
    <row r="163" spans="1:9" x14ac:dyDescent="0.25">
      <c r="A163" s="4">
        <v>3</v>
      </c>
      <c r="B163" s="4" t="s">
        <v>20</v>
      </c>
      <c r="C163" s="4">
        <v>28</v>
      </c>
      <c r="D163" s="4" t="s">
        <v>21</v>
      </c>
      <c r="E163" s="4">
        <v>30</v>
      </c>
      <c r="F163" s="4" t="s">
        <v>29</v>
      </c>
      <c r="G163" s="3" t="s">
        <v>38</v>
      </c>
      <c r="H163" s="3" t="s">
        <v>241</v>
      </c>
      <c r="I163" s="2">
        <v>28.398049600114785</v>
      </c>
    </row>
    <row r="164" spans="1:9" x14ac:dyDescent="0.25">
      <c r="A164" s="4">
        <v>3</v>
      </c>
      <c r="B164" s="4" t="s">
        <v>20</v>
      </c>
      <c r="C164" s="4">
        <v>28</v>
      </c>
      <c r="D164" s="4" t="s">
        <v>21</v>
      </c>
      <c r="E164" s="3">
        <v>31</v>
      </c>
      <c r="F164" s="3" t="s">
        <v>22</v>
      </c>
      <c r="G164" s="3" t="s">
        <v>22</v>
      </c>
      <c r="H164" s="3" t="s">
        <v>241</v>
      </c>
      <c r="I164" s="2">
        <v>37.90518313197888</v>
      </c>
    </row>
    <row r="165" spans="1:9" x14ac:dyDescent="0.25">
      <c r="A165" s="4">
        <v>3</v>
      </c>
      <c r="B165" s="4" t="s">
        <v>20</v>
      </c>
      <c r="C165" s="4">
        <v>28</v>
      </c>
      <c r="D165" s="4" t="s">
        <v>21</v>
      </c>
      <c r="E165" s="4">
        <v>31</v>
      </c>
      <c r="F165" s="4" t="s">
        <v>22</v>
      </c>
      <c r="G165" s="3" t="s">
        <v>34</v>
      </c>
      <c r="H165" s="3" t="s">
        <v>241</v>
      </c>
      <c r="I165" s="2">
        <v>34.303880426262623</v>
      </c>
    </row>
    <row r="166" spans="1:9" x14ac:dyDescent="0.25">
      <c r="A166" s="4">
        <v>3</v>
      </c>
      <c r="B166" s="4" t="s">
        <v>20</v>
      </c>
      <c r="C166" s="4">
        <v>28</v>
      </c>
      <c r="D166" s="4" t="s">
        <v>21</v>
      </c>
      <c r="E166" s="4">
        <v>31</v>
      </c>
      <c r="F166" s="4" t="s">
        <v>22</v>
      </c>
      <c r="G166" s="3" t="s">
        <v>29</v>
      </c>
      <c r="H166" s="3" t="s">
        <v>241</v>
      </c>
      <c r="I166" s="2">
        <v>35.324358614600555</v>
      </c>
    </row>
    <row r="167" spans="1:9" x14ac:dyDescent="0.25">
      <c r="A167" s="4">
        <v>3</v>
      </c>
      <c r="B167" s="4" t="s">
        <v>20</v>
      </c>
      <c r="C167" s="4">
        <v>28</v>
      </c>
      <c r="D167" s="4" t="s">
        <v>21</v>
      </c>
      <c r="E167" s="4">
        <v>31</v>
      </c>
      <c r="F167" s="4" t="s">
        <v>22</v>
      </c>
      <c r="G167" s="3" t="s">
        <v>38</v>
      </c>
      <c r="H167" s="3" t="s">
        <v>241</v>
      </c>
      <c r="I167" s="2">
        <v>36.110068036753901</v>
      </c>
    </row>
    <row r="168" spans="1:9" x14ac:dyDescent="0.25">
      <c r="A168" s="4">
        <v>3</v>
      </c>
      <c r="B168" s="4" t="s">
        <v>20</v>
      </c>
      <c r="C168" s="4">
        <v>28</v>
      </c>
      <c r="D168" s="4" t="s">
        <v>21</v>
      </c>
      <c r="E168" s="4">
        <v>31</v>
      </c>
      <c r="F168" s="3" t="s">
        <v>34</v>
      </c>
      <c r="G168" s="3" t="s">
        <v>22</v>
      </c>
      <c r="H168" s="3" t="s">
        <v>241</v>
      </c>
      <c r="I168" s="2">
        <v>8.0007151526400371</v>
      </c>
    </row>
    <row r="169" spans="1:9" x14ac:dyDescent="0.25">
      <c r="A169" s="4">
        <v>3</v>
      </c>
      <c r="B169" s="4" t="s">
        <v>20</v>
      </c>
      <c r="C169" s="4">
        <v>28</v>
      </c>
      <c r="D169" s="4" t="s">
        <v>21</v>
      </c>
      <c r="E169" s="4">
        <v>31</v>
      </c>
      <c r="F169" s="4" t="s">
        <v>34</v>
      </c>
      <c r="G169" s="3" t="s">
        <v>29</v>
      </c>
      <c r="H169" s="3" t="s">
        <v>241</v>
      </c>
      <c r="I169" s="2">
        <v>24.917695324816346</v>
      </c>
    </row>
    <row r="170" spans="1:9" x14ac:dyDescent="0.25">
      <c r="A170" s="4">
        <v>3</v>
      </c>
      <c r="B170" s="4" t="s">
        <v>20</v>
      </c>
      <c r="C170" s="4">
        <v>28</v>
      </c>
      <c r="D170" s="4" t="s">
        <v>21</v>
      </c>
      <c r="E170" s="3">
        <v>32</v>
      </c>
      <c r="F170" s="3" t="s">
        <v>34</v>
      </c>
      <c r="G170" s="3" t="s">
        <v>34</v>
      </c>
      <c r="H170" s="3" t="s">
        <v>241</v>
      </c>
      <c r="I170" s="2">
        <v>2.597101632231405E-2</v>
      </c>
    </row>
    <row r="171" spans="1:9" x14ac:dyDescent="0.25">
      <c r="A171" s="4">
        <v>3</v>
      </c>
      <c r="B171" s="4" t="s">
        <v>20</v>
      </c>
      <c r="C171" s="4">
        <v>28</v>
      </c>
      <c r="D171" s="4" t="s">
        <v>21</v>
      </c>
      <c r="E171" s="4">
        <v>32</v>
      </c>
      <c r="F171" s="4" t="s">
        <v>34</v>
      </c>
      <c r="G171" s="3" t="s">
        <v>38</v>
      </c>
      <c r="H171" s="3" t="s">
        <v>241</v>
      </c>
      <c r="I171" s="2">
        <v>0.3274966212121212</v>
      </c>
    </row>
    <row r="172" spans="1:9" x14ac:dyDescent="0.25">
      <c r="A172" s="3">
        <v>2</v>
      </c>
      <c r="B172" s="3" t="s">
        <v>20</v>
      </c>
      <c r="C172" s="3">
        <v>27</v>
      </c>
      <c r="D172" s="3" t="s">
        <v>21</v>
      </c>
      <c r="E172" s="3">
        <v>5</v>
      </c>
      <c r="F172" s="3" t="s">
        <v>22</v>
      </c>
      <c r="G172" s="3" t="s">
        <v>34</v>
      </c>
      <c r="H172" s="3" t="s">
        <v>241</v>
      </c>
      <c r="I172" s="2">
        <v>0.79817032318640957</v>
      </c>
    </row>
    <row r="173" spans="1:9" x14ac:dyDescent="0.25">
      <c r="A173" s="4">
        <v>2</v>
      </c>
      <c r="B173" s="4" t="s">
        <v>20</v>
      </c>
      <c r="C173" s="4">
        <v>27</v>
      </c>
      <c r="D173" s="4" t="s">
        <v>21</v>
      </c>
      <c r="E173" s="4">
        <v>5</v>
      </c>
      <c r="F173" s="4" t="s">
        <v>22</v>
      </c>
      <c r="G173" s="3" t="s">
        <v>38</v>
      </c>
      <c r="H173" s="3" t="s">
        <v>241</v>
      </c>
      <c r="I173" s="2">
        <v>4.5694777845500454</v>
      </c>
    </row>
    <row r="174" spans="1:9" x14ac:dyDescent="0.25">
      <c r="A174" s="4">
        <v>2</v>
      </c>
      <c r="B174" s="4" t="s">
        <v>20</v>
      </c>
      <c r="C174" s="4">
        <v>27</v>
      </c>
      <c r="D174" s="4" t="s">
        <v>21</v>
      </c>
      <c r="E174" s="4">
        <v>5</v>
      </c>
      <c r="F174" s="3" t="s">
        <v>34</v>
      </c>
      <c r="G174" s="3" t="s">
        <v>22</v>
      </c>
      <c r="H174" s="3" t="s">
        <v>241</v>
      </c>
      <c r="I174" s="2">
        <v>36.82726495606061</v>
      </c>
    </row>
    <row r="175" spans="1:9" x14ac:dyDescent="0.25">
      <c r="A175" s="4">
        <v>2</v>
      </c>
      <c r="B175" s="4" t="s">
        <v>20</v>
      </c>
      <c r="C175" s="4">
        <v>27</v>
      </c>
      <c r="D175" s="4" t="s">
        <v>21</v>
      </c>
      <c r="E175" s="4">
        <v>5</v>
      </c>
      <c r="F175" s="4" t="s">
        <v>34</v>
      </c>
      <c r="G175" s="3" t="s">
        <v>34</v>
      </c>
      <c r="H175" s="3" t="s">
        <v>241</v>
      </c>
      <c r="I175" s="2">
        <v>39.210536938934801</v>
      </c>
    </row>
    <row r="176" spans="1:9" x14ac:dyDescent="0.25">
      <c r="A176" s="4">
        <v>2</v>
      </c>
      <c r="B176" s="4" t="s">
        <v>20</v>
      </c>
      <c r="C176" s="4">
        <v>27</v>
      </c>
      <c r="D176" s="4" t="s">
        <v>21</v>
      </c>
      <c r="E176" s="4">
        <v>5</v>
      </c>
      <c r="F176" s="4" t="s">
        <v>34</v>
      </c>
      <c r="G176" s="3" t="s">
        <v>29</v>
      </c>
      <c r="H176" s="3" t="s">
        <v>241</v>
      </c>
      <c r="I176" s="2">
        <v>35.421646620293849</v>
      </c>
    </row>
    <row r="177" spans="1:9" x14ac:dyDescent="0.25">
      <c r="A177" s="4">
        <v>2</v>
      </c>
      <c r="B177" s="4" t="s">
        <v>20</v>
      </c>
      <c r="C177" s="4">
        <v>27</v>
      </c>
      <c r="D177" s="4" t="s">
        <v>21</v>
      </c>
      <c r="E177" s="4">
        <v>5</v>
      </c>
      <c r="F177" s="4" t="s">
        <v>34</v>
      </c>
      <c r="G177" s="3" t="s">
        <v>38</v>
      </c>
      <c r="H177" s="3" t="s">
        <v>241</v>
      </c>
      <c r="I177" s="2">
        <v>38.902048363406799</v>
      </c>
    </row>
    <row r="178" spans="1:9" x14ac:dyDescent="0.25">
      <c r="A178" s="4">
        <v>2</v>
      </c>
      <c r="B178" s="4" t="s">
        <v>20</v>
      </c>
      <c r="C178" s="4">
        <v>27</v>
      </c>
      <c r="D178" s="4" t="s">
        <v>21</v>
      </c>
      <c r="E178" s="4">
        <v>5</v>
      </c>
      <c r="F178" s="3" t="s">
        <v>29</v>
      </c>
      <c r="G178" s="3" t="s">
        <v>22</v>
      </c>
      <c r="H178" s="3" t="s">
        <v>241</v>
      </c>
      <c r="I178" s="2">
        <v>1.6775546863865933</v>
      </c>
    </row>
    <row r="179" spans="1:9" x14ac:dyDescent="0.25">
      <c r="A179" s="4">
        <v>2</v>
      </c>
      <c r="B179" s="4" t="s">
        <v>20</v>
      </c>
      <c r="C179" s="4">
        <v>27</v>
      </c>
      <c r="D179" s="4" t="s">
        <v>21</v>
      </c>
      <c r="E179" s="4">
        <v>5</v>
      </c>
      <c r="F179" s="4" t="s">
        <v>29</v>
      </c>
      <c r="G179" s="3" t="s">
        <v>34</v>
      </c>
      <c r="H179" s="3" t="s">
        <v>241</v>
      </c>
      <c r="I179" s="2">
        <v>37.92415200291552</v>
      </c>
    </row>
    <row r="180" spans="1:9" x14ac:dyDescent="0.25">
      <c r="A180" s="4">
        <v>2</v>
      </c>
      <c r="B180" s="4" t="s">
        <v>20</v>
      </c>
      <c r="C180" s="4">
        <v>27</v>
      </c>
      <c r="D180" s="4" t="s">
        <v>21</v>
      </c>
      <c r="E180" s="4">
        <v>5</v>
      </c>
      <c r="F180" s="4" t="s">
        <v>29</v>
      </c>
      <c r="G180" s="3" t="s">
        <v>29</v>
      </c>
      <c r="H180" s="3" t="s">
        <v>241</v>
      </c>
      <c r="I180" s="2">
        <v>5.8246383279843892</v>
      </c>
    </row>
    <row r="181" spans="1:9" x14ac:dyDescent="0.25">
      <c r="A181" s="4">
        <v>2</v>
      </c>
      <c r="B181" s="4" t="s">
        <v>20</v>
      </c>
      <c r="C181" s="4">
        <v>27</v>
      </c>
      <c r="D181" s="4" t="s">
        <v>21</v>
      </c>
      <c r="E181" s="4">
        <v>5</v>
      </c>
      <c r="F181" s="4" t="s">
        <v>29</v>
      </c>
      <c r="G181" s="3" t="s">
        <v>38</v>
      </c>
      <c r="H181" s="3" t="s">
        <v>241</v>
      </c>
      <c r="I181" s="2">
        <v>36.416269140587694</v>
      </c>
    </row>
    <row r="182" spans="1:9" x14ac:dyDescent="0.25">
      <c r="A182" s="4">
        <v>2</v>
      </c>
      <c r="B182" s="4" t="s">
        <v>20</v>
      </c>
      <c r="C182" s="4">
        <v>27</v>
      </c>
      <c r="D182" s="4" t="s">
        <v>21</v>
      </c>
      <c r="E182" s="4">
        <v>5</v>
      </c>
      <c r="F182" s="3" t="s">
        <v>38</v>
      </c>
      <c r="G182" s="3" t="s">
        <v>22</v>
      </c>
      <c r="H182" s="3" t="s">
        <v>241</v>
      </c>
      <c r="I182" s="2">
        <v>38.192955036501374</v>
      </c>
    </row>
    <row r="183" spans="1:9" x14ac:dyDescent="0.25">
      <c r="A183" s="4">
        <v>2</v>
      </c>
      <c r="B183" s="4" t="s">
        <v>20</v>
      </c>
      <c r="C183" s="4">
        <v>27</v>
      </c>
      <c r="D183" s="4" t="s">
        <v>21</v>
      </c>
      <c r="E183" s="4">
        <v>5</v>
      </c>
      <c r="F183" s="4" t="s">
        <v>38</v>
      </c>
      <c r="G183" s="3" t="s">
        <v>34</v>
      </c>
      <c r="H183" s="3" t="s">
        <v>241</v>
      </c>
      <c r="I183" s="2">
        <v>32.669806343709823</v>
      </c>
    </row>
    <row r="184" spans="1:9" x14ac:dyDescent="0.25">
      <c r="A184" s="4">
        <v>2</v>
      </c>
      <c r="B184" s="4" t="s">
        <v>20</v>
      </c>
      <c r="C184" s="4">
        <v>27</v>
      </c>
      <c r="D184" s="4" t="s">
        <v>21</v>
      </c>
      <c r="E184" s="4">
        <v>5</v>
      </c>
      <c r="F184" s="4" t="s">
        <v>38</v>
      </c>
      <c r="G184" s="3" t="s">
        <v>29</v>
      </c>
      <c r="H184" s="3" t="s">
        <v>241</v>
      </c>
      <c r="I184" s="2">
        <v>37.729965295890729</v>
      </c>
    </row>
    <row r="185" spans="1:9" x14ac:dyDescent="0.25">
      <c r="A185" s="4">
        <v>2</v>
      </c>
      <c r="B185" s="4" t="s">
        <v>20</v>
      </c>
      <c r="C185" s="4">
        <v>27</v>
      </c>
      <c r="D185" s="4" t="s">
        <v>21</v>
      </c>
      <c r="E185" s="4">
        <v>5</v>
      </c>
      <c r="F185" s="4" t="s">
        <v>38</v>
      </c>
      <c r="G185" s="3" t="s">
        <v>38</v>
      </c>
      <c r="H185" s="3" t="s">
        <v>241</v>
      </c>
      <c r="I185" s="2">
        <v>31.70001175762167</v>
      </c>
    </row>
    <row r="186" spans="1:9" x14ac:dyDescent="0.25">
      <c r="A186" s="4">
        <v>2</v>
      </c>
      <c r="B186" s="4" t="s">
        <v>20</v>
      </c>
      <c r="C186" s="4">
        <v>27</v>
      </c>
      <c r="D186" s="4" t="s">
        <v>21</v>
      </c>
      <c r="E186" s="3">
        <v>6</v>
      </c>
      <c r="F186" s="3" t="s">
        <v>22</v>
      </c>
      <c r="G186" s="3" t="s">
        <v>22</v>
      </c>
      <c r="H186" s="3" t="s">
        <v>241</v>
      </c>
      <c r="I186" s="2">
        <v>6.9827818504820947</v>
      </c>
    </row>
    <row r="187" spans="1:9" x14ac:dyDescent="0.25">
      <c r="A187" s="4">
        <v>2</v>
      </c>
      <c r="B187" s="4" t="s">
        <v>20</v>
      </c>
      <c r="C187" s="4">
        <v>27</v>
      </c>
      <c r="D187" s="4" t="s">
        <v>21</v>
      </c>
      <c r="E187" s="4">
        <v>6</v>
      </c>
      <c r="F187" s="4" t="s">
        <v>22</v>
      </c>
      <c r="G187" s="3" t="s">
        <v>29</v>
      </c>
      <c r="H187" s="3" t="s">
        <v>241</v>
      </c>
      <c r="I187" s="2">
        <v>13.784586632323233</v>
      </c>
    </row>
    <row r="188" spans="1:9" x14ac:dyDescent="0.25">
      <c r="A188" s="4">
        <v>2</v>
      </c>
      <c r="B188" s="4" t="s">
        <v>20</v>
      </c>
      <c r="C188" s="4">
        <v>27</v>
      </c>
      <c r="D188" s="4" t="s">
        <v>21</v>
      </c>
      <c r="E188" s="4">
        <v>6</v>
      </c>
      <c r="F188" s="4" t="s">
        <v>22</v>
      </c>
      <c r="G188" s="3" t="s">
        <v>38</v>
      </c>
      <c r="H188" s="3" t="s">
        <v>241</v>
      </c>
      <c r="I188" s="2">
        <v>1.1995422753673095</v>
      </c>
    </row>
    <row r="189" spans="1:9" x14ac:dyDescent="0.25">
      <c r="A189" s="4">
        <v>2</v>
      </c>
      <c r="B189" s="4" t="s">
        <v>20</v>
      </c>
      <c r="C189" s="4">
        <v>27</v>
      </c>
      <c r="D189" s="4" t="s">
        <v>21</v>
      </c>
      <c r="E189" s="4">
        <v>6</v>
      </c>
      <c r="F189" s="3" t="s">
        <v>34</v>
      </c>
      <c r="G189" s="3" t="s">
        <v>29</v>
      </c>
      <c r="H189" s="3" t="s">
        <v>241</v>
      </c>
      <c r="I189" s="2">
        <v>12.657738936225895</v>
      </c>
    </row>
    <row r="190" spans="1:9" x14ac:dyDescent="0.25">
      <c r="A190" s="4">
        <v>2</v>
      </c>
      <c r="B190" s="4" t="s">
        <v>20</v>
      </c>
      <c r="C190" s="4">
        <v>27</v>
      </c>
      <c r="D190" s="4" t="s">
        <v>21</v>
      </c>
      <c r="E190" s="4">
        <v>6</v>
      </c>
      <c r="F190" s="4" t="s">
        <v>34</v>
      </c>
      <c r="G190" s="3" t="s">
        <v>38</v>
      </c>
      <c r="H190" s="3" t="s">
        <v>241</v>
      </c>
      <c r="I190" s="2">
        <v>2.5374565975665746</v>
      </c>
    </row>
    <row r="191" spans="1:9" x14ac:dyDescent="0.25">
      <c r="A191" s="4">
        <v>2</v>
      </c>
      <c r="B191" s="4" t="s">
        <v>20</v>
      </c>
      <c r="C191" s="4">
        <v>27</v>
      </c>
      <c r="D191" s="4" t="s">
        <v>21</v>
      </c>
      <c r="E191" s="4">
        <v>6</v>
      </c>
      <c r="F191" s="3" t="s">
        <v>29</v>
      </c>
      <c r="G191" s="3" t="s">
        <v>22</v>
      </c>
      <c r="H191" s="3" t="s">
        <v>241</v>
      </c>
      <c r="I191" s="2">
        <v>40.087420337327821</v>
      </c>
    </row>
    <row r="192" spans="1:9" x14ac:dyDescent="0.25">
      <c r="A192" s="4">
        <v>2</v>
      </c>
      <c r="B192" s="4" t="s">
        <v>20</v>
      </c>
      <c r="C192" s="4">
        <v>27</v>
      </c>
      <c r="D192" s="4" t="s">
        <v>21</v>
      </c>
      <c r="E192" s="4">
        <v>6</v>
      </c>
      <c r="F192" s="4" t="s">
        <v>29</v>
      </c>
      <c r="G192" s="3" t="s">
        <v>34</v>
      </c>
      <c r="H192" s="3" t="s">
        <v>241</v>
      </c>
      <c r="I192" s="2">
        <v>32.838929243067035</v>
      </c>
    </row>
    <row r="193" spans="1:9" x14ac:dyDescent="0.25">
      <c r="A193" s="4">
        <v>2</v>
      </c>
      <c r="B193" s="4" t="s">
        <v>20</v>
      </c>
      <c r="C193" s="4">
        <v>27</v>
      </c>
      <c r="D193" s="4" t="s">
        <v>21</v>
      </c>
      <c r="E193" s="4">
        <v>6</v>
      </c>
      <c r="F193" s="4" t="s">
        <v>29</v>
      </c>
      <c r="G193" s="3" t="s">
        <v>29</v>
      </c>
      <c r="H193" s="3" t="s">
        <v>241</v>
      </c>
      <c r="I193" s="2">
        <v>38.309840784687786</v>
      </c>
    </row>
    <row r="194" spans="1:9" x14ac:dyDescent="0.25">
      <c r="A194" s="4">
        <v>2</v>
      </c>
      <c r="B194" s="4" t="s">
        <v>20</v>
      </c>
      <c r="C194" s="4">
        <v>27</v>
      </c>
      <c r="D194" s="4" t="s">
        <v>21</v>
      </c>
      <c r="E194" s="4">
        <v>6</v>
      </c>
      <c r="F194" s="4" t="s">
        <v>29</v>
      </c>
      <c r="G194" s="3" t="s">
        <v>38</v>
      </c>
      <c r="H194" s="3" t="s">
        <v>241</v>
      </c>
      <c r="I194" s="2">
        <v>30.657186912741047</v>
      </c>
    </row>
    <row r="195" spans="1:9" x14ac:dyDescent="0.25">
      <c r="A195" s="4">
        <v>2</v>
      </c>
      <c r="B195" s="4" t="s">
        <v>20</v>
      </c>
      <c r="C195" s="4">
        <v>27</v>
      </c>
      <c r="D195" s="4" t="s">
        <v>21</v>
      </c>
      <c r="E195" s="4">
        <v>6</v>
      </c>
      <c r="F195" s="3" t="s">
        <v>38</v>
      </c>
      <c r="G195" s="3" t="s">
        <v>22</v>
      </c>
      <c r="H195" s="3" t="s">
        <v>241</v>
      </c>
      <c r="I195" s="2">
        <v>40.204133119352619</v>
      </c>
    </row>
    <row r="196" spans="1:9" x14ac:dyDescent="0.25">
      <c r="A196" s="4">
        <v>2</v>
      </c>
      <c r="B196" s="4" t="s">
        <v>20</v>
      </c>
      <c r="C196" s="4">
        <v>27</v>
      </c>
      <c r="D196" s="4" t="s">
        <v>21</v>
      </c>
      <c r="E196" s="4">
        <v>6</v>
      </c>
      <c r="F196" s="4" t="s">
        <v>38</v>
      </c>
      <c r="G196" s="3" t="s">
        <v>34</v>
      </c>
      <c r="H196" s="3" t="s">
        <v>241</v>
      </c>
      <c r="I196" s="2">
        <v>25.330253399977046</v>
      </c>
    </row>
    <row r="197" spans="1:9" x14ac:dyDescent="0.25">
      <c r="A197" s="4">
        <v>2</v>
      </c>
      <c r="B197" s="4" t="s">
        <v>20</v>
      </c>
      <c r="C197" s="4">
        <v>27</v>
      </c>
      <c r="D197" s="4" t="s">
        <v>21</v>
      </c>
      <c r="E197" s="4">
        <v>6</v>
      </c>
      <c r="F197" s="4" t="s">
        <v>38</v>
      </c>
      <c r="G197" s="3" t="s">
        <v>29</v>
      </c>
      <c r="H197" s="3" t="s">
        <v>241</v>
      </c>
      <c r="I197" s="2">
        <v>36.419943190886137</v>
      </c>
    </row>
    <row r="198" spans="1:9" x14ac:dyDescent="0.25">
      <c r="A198" s="4">
        <v>2</v>
      </c>
      <c r="B198" s="4" t="s">
        <v>20</v>
      </c>
      <c r="C198" s="4">
        <v>27</v>
      </c>
      <c r="D198" s="4" t="s">
        <v>21</v>
      </c>
      <c r="E198" s="4">
        <v>6</v>
      </c>
      <c r="F198" s="4" t="s">
        <v>38</v>
      </c>
      <c r="G198" s="3" t="s">
        <v>38</v>
      </c>
      <c r="H198" s="3" t="s">
        <v>241</v>
      </c>
      <c r="I198" s="2">
        <v>15.424467628535353</v>
      </c>
    </row>
    <row r="199" spans="1:9" x14ac:dyDescent="0.25">
      <c r="A199" s="4">
        <v>2</v>
      </c>
      <c r="B199" s="4" t="s">
        <v>20</v>
      </c>
      <c r="C199" s="4">
        <v>27</v>
      </c>
      <c r="D199" s="4" t="s">
        <v>21</v>
      </c>
      <c r="E199" s="3">
        <v>7</v>
      </c>
      <c r="F199" s="3" t="s">
        <v>22</v>
      </c>
      <c r="G199" s="3" t="s">
        <v>22</v>
      </c>
      <c r="H199" s="3" t="s">
        <v>241</v>
      </c>
      <c r="I199" s="2">
        <v>31.990655895385675</v>
      </c>
    </row>
    <row r="200" spans="1:9" x14ac:dyDescent="0.25">
      <c r="A200" s="4">
        <v>2</v>
      </c>
      <c r="B200" s="4" t="s">
        <v>20</v>
      </c>
      <c r="C200" s="4">
        <v>27</v>
      </c>
      <c r="D200" s="4" t="s">
        <v>21</v>
      </c>
      <c r="E200" s="4">
        <v>7</v>
      </c>
      <c r="F200" s="4" t="s">
        <v>22</v>
      </c>
      <c r="G200" s="3" t="s">
        <v>34</v>
      </c>
      <c r="H200" s="3" t="s">
        <v>241</v>
      </c>
      <c r="I200" s="2">
        <v>40.132060653810839</v>
      </c>
    </row>
    <row r="201" spans="1:9" x14ac:dyDescent="0.25">
      <c r="A201" s="4">
        <v>2</v>
      </c>
      <c r="B201" s="4" t="s">
        <v>20</v>
      </c>
      <c r="C201" s="4">
        <v>27</v>
      </c>
      <c r="D201" s="4" t="s">
        <v>21</v>
      </c>
      <c r="E201" s="4">
        <v>7</v>
      </c>
      <c r="F201" s="4" t="s">
        <v>22</v>
      </c>
      <c r="G201" s="3" t="s">
        <v>29</v>
      </c>
      <c r="H201" s="3" t="s">
        <v>241</v>
      </c>
      <c r="I201" s="2">
        <v>29.524887681382005</v>
      </c>
    </row>
    <row r="202" spans="1:9" x14ac:dyDescent="0.25">
      <c r="A202" s="4">
        <v>2</v>
      </c>
      <c r="B202" s="4" t="s">
        <v>20</v>
      </c>
      <c r="C202" s="4">
        <v>27</v>
      </c>
      <c r="D202" s="4" t="s">
        <v>21</v>
      </c>
      <c r="E202" s="4">
        <v>7</v>
      </c>
      <c r="F202" s="4" t="s">
        <v>22</v>
      </c>
      <c r="G202" s="3" t="s">
        <v>38</v>
      </c>
      <c r="H202" s="3" t="s">
        <v>241</v>
      </c>
      <c r="I202" s="2">
        <v>35.877916959733696</v>
      </c>
    </row>
    <row r="203" spans="1:9" x14ac:dyDescent="0.25">
      <c r="A203" s="4">
        <v>2</v>
      </c>
      <c r="B203" s="4" t="s">
        <v>20</v>
      </c>
      <c r="C203" s="4">
        <v>27</v>
      </c>
      <c r="D203" s="4" t="s">
        <v>21</v>
      </c>
      <c r="E203" s="4">
        <v>7</v>
      </c>
      <c r="F203" s="3" t="s">
        <v>34</v>
      </c>
      <c r="G203" s="3" t="s">
        <v>22</v>
      </c>
      <c r="H203" s="3" t="s">
        <v>241</v>
      </c>
      <c r="I203" s="2">
        <v>20.530139704063362</v>
      </c>
    </row>
    <row r="204" spans="1:9" x14ac:dyDescent="0.25">
      <c r="A204" s="4">
        <v>2</v>
      </c>
      <c r="B204" s="4" t="s">
        <v>20</v>
      </c>
      <c r="C204" s="4">
        <v>27</v>
      </c>
      <c r="D204" s="4" t="s">
        <v>21</v>
      </c>
      <c r="E204" s="4">
        <v>7</v>
      </c>
      <c r="F204" s="4" t="s">
        <v>34</v>
      </c>
      <c r="G204" s="3" t="s">
        <v>29</v>
      </c>
      <c r="H204" s="3" t="s">
        <v>241</v>
      </c>
      <c r="I204" s="2">
        <v>11.943503112741046</v>
      </c>
    </row>
    <row r="205" spans="1:9" x14ac:dyDescent="0.25">
      <c r="A205" s="4">
        <v>2</v>
      </c>
      <c r="B205" s="4" t="s">
        <v>20</v>
      </c>
      <c r="C205" s="4">
        <v>27</v>
      </c>
      <c r="D205" s="4" t="s">
        <v>21</v>
      </c>
      <c r="E205" s="4">
        <v>7</v>
      </c>
      <c r="F205" s="3" t="s">
        <v>29</v>
      </c>
      <c r="G205" s="3" t="s">
        <v>22</v>
      </c>
      <c r="H205" s="3" t="s">
        <v>241</v>
      </c>
      <c r="I205" s="2">
        <v>40.144793305762164</v>
      </c>
    </row>
    <row r="206" spans="1:9" x14ac:dyDescent="0.25">
      <c r="A206" s="4">
        <v>2</v>
      </c>
      <c r="B206" s="4" t="s">
        <v>20</v>
      </c>
      <c r="C206" s="4">
        <v>27</v>
      </c>
      <c r="D206" s="4" t="s">
        <v>21</v>
      </c>
      <c r="E206" s="4">
        <v>7</v>
      </c>
      <c r="F206" s="4" t="s">
        <v>29</v>
      </c>
      <c r="G206" s="3" t="s">
        <v>34</v>
      </c>
      <c r="H206" s="3" t="s">
        <v>241</v>
      </c>
      <c r="I206" s="2">
        <v>16.666491459963268</v>
      </c>
    </row>
    <row r="207" spans="1:9" x14ac:dyDescent="0.25">
      <c r="A207" s="4">
        <v>2</v>
      </c>
      <c r="B207" s="4" t="s">
        <v>20</v>
      </c>
      <c r="C207" s="4">
        <v>27</v>
      </c>
      <c r="D207" s="4" t="s">
        <v>21</v>
      </c>
      <c r="E207" s="4">
        <v>7</v>
      </c>
      <c r="F207" s="4" t="s">
        <v>29</v>
      </c>
      <c r="G207" s="3" t="s">
        <v>29</v>
      </c>
      <c r="H207" s="3" t="s">
        <v>241</v>
      </c>
      <c r="I207" s="2">
        <v>34.53289633067034</v>
      </c>
    </row>
    <row r="208" spans="1:9" x14ac:dyDescent="0.25">
      <c r="A208" s="4">
        <v>2</v>
      </c>
      <c r="B208" s="4" t="s">
        <v>20</v>
      </c>
      <c r="C208" s="4">
        <v>27</v>
      </c>
      <c r="D208" s="4" t="s">
        <v>21</v>
      </c>
      <c r="E208" s="4">
        <v>7</v>
      </c>
      <c r="F208" s="4" t="s">
        <v>29</v>
      </c>
      <c r="G208" s="3" t="s">
        <v>38</v>
      </c>
      <c r="H208" s="3" t="s">
        <v>241</v>
      </c>
      <c r="I208" s="2">
        <v>8.941434048324151</v>
      </c>
    </row>
    <row r="209" spans="1:9" x14ac:dyDescent="0.25">
      <c r="A209" s="4">
        <v>2</v>
      </c>
      <c r="B209" s="4" t="s">
        <v>20</v>
      </c>
      <c r="C209" s="4">
        <v>27</v>
      </c>
      <c r="D209" s="4" t="s">
        <v>21</v>
      </c>
      <c r="E209" s="3">
        <v>8</v>
      </c>
      <c r="F209" s="3" t="s">
        <v>22</v>
      </c>
      <c r="G209" s="3" t="s">
        <v>22</v>
      </c>
      <c r="H209" s="3" t="s">
        <v>241</v>
      </c>
      <c r="I209" s="2">
        <v>38.689038824380162</v>
      </c>
    </row>
    <row r="210" spans="1:9" x14ac:dyDescent="0.25">
      <c r="A210" s="4">
        <v>2</v>
      </c>
      <c r="B210" s="4" t="s">
        <v>20</v>
      </c>
      <c r="C210" s="4">
        <v>27</v>
      </c>
      <c r="D210" s="4" t="s">
        <v>21</v>
      </c>
      <c r="E210" s="4">
        <v>8</v>
      </c>
      <c r="F210" s="4" t="s">
        <v>22</v>
      </c>
      <c r="G210" s="3" t="s">
        <v>34</v>
      </c>
      <c r="H210" s="3" t="s">
        <v>241</v>
      </c>
      <c r="I210" s="2">
        <v>37.390758096303948</v>
      </c>
    </row>
    <row r="211" spans="1:9" x14ac:dyDescent="0.25">
      <c r="A211" s="4">
        <v>2</v>
      </c>
      <c r="B211" s="4" t="s">
        <v>20</v>
      </c>
      <c r="C211" s="4">
        <v>27</v>
      </c>
      <c r="D211" s="4" t="s">
        <v>21</v>
      </c>
      <c r="E211" s="4">
        <v>8</v>
      </c>
      <c r="F211" s="4" t="s">
        <v>22</v>
      </c>
      <c r="G211" s="3" t="s">
        <v>29</v>
      </c>
      <c r="H211" s="3" t="s">
        <v>241</v>
      </c>
      <c r="I211" s="2">
        <v>34.94009346033058</v>
      </c>
    </row>
    <row r="212" spans="1:9" x14ac:dyDescent="0.25">
      <c r="A212" s="4">
        <v>2</v>
      </c>
      <c r="B212" s="4" t="s">
        <v>20</v>
      </c>
      <c r="C212" s="4">
        <v>27</v>
      </c>
      <c r="D212" s="4" t="s">
        <v>21</v>
      </c>
      <c r="E212" s="4">
        <v>8</v>
      </c>
      <c r="F212" s="4" t="s">
        <v>22</v>
      </c>
      <c r="G212" s="3" t="s">
        <v>38</v>
      </c>
      <c r="H212" s="3" t="s">
        <v>241</v>
      </c>
      <c r="I212" s="2">
        <v>34.639471986157027</v>
      </c>
    </row>
    <row r="213" spans="1:9" x14ac:dyDescent="0.25">
      <c r="A213" s="4">
        <v>2</v>
      </c>
      <c r="B213" s="4" t="s">
        <v>20</v>
      </c>
      <c r="C213" s="4">
        <v>27</v>
      </c>
      <c r="D213" s="4" t="s">
        <v>21</v>
      </c>
      <c r="E213" s="4">
        <v>8</v>
      </c>
      <c r="F213" s="3" t="s">
        <v>34</v>
      </c>
      <c r="G213" s="3" t="s">
        <v>22</v>
      </c>
      <c r="H213" s="3" t="s">
        <v>241</v>
      </c>
      <c r="I213" s="2">
        <v>34.657393668939392</v>
      </c>
    </row>
    <row r="214" spans="1:9" x14ac:dyDescent="0.25">
      <c r="A214" s="4">
        <v>2</v>
      </c>
      <c r="B214" s="4" t="s">
        <v>20</v>
      </c>
      <c r="C214" s="4">
        <v>27</v>
      </c>
      <c r="D214" s="4" t="s">
        <v>21</v>
      </c>
      <c r="E214" s="4">
        <v>8</v>
      </c>
      <c r="F214" s="4" t="s">
        <v>34</v>
      </c>
      <c r="G214" s="3" t="s">
        <v>34</v>
      </c>
      <c r="H214" s="3" t="s">
        <v>241</v>
      </c>
      <c r="I214" s="2">
        <v>40.116476654729105</v>
      </c>
    </row>
    <row r="215" spans="1:9" x14ac:dyDescent="0.25">
      <c r="A215" s="4">
        <v>2</v>
      </c>
      <c r="B215" s="4" t="s">
        <v>20</v>
      </c>
      <c r="C215" s="4">
        <v>27</v>
      </c>
      <c r="D215" s="4" t="s">
        <v>21</v>
      </c>
      <c r="E215" s="4">
        <v>8</v>
      </c>
      <c r="F215" s="4" t="s">
        <v>34</v>
      </c>
      <c r="G215" s="3" t="s">
        <v>29</v>
      </c>
      <c r="H215" s="3" t="s">
        <v>241</v>
      </c>
      <c r="I215" s="2">
        <v>32.062747107690541</v>
      </c>
    </row>
    <row r="216" spans="1:9" x14ac:dyDescent="0.25">
      <c r="A216" s="4">
        <v>2</v>
      </c>
      <c r="B216" s="4" t="s">
        <v>20</v>
      </c>
      <c r="C216" s="4">
        <v>27</v>
      </c>
      <c r="D216" s="4" t="s">
        <v>21</v>
      </c>
      <c r="E216" s="4">
        <v>8</v>
      </c>
      <c r="F216" s="4" t="s">
        <v>34</v>
      </c>
      <c r="G216" s="3" t="s">
        <v>38</v>
      </c>
      <c r="H216" s="3" t="s">
        <v>241</v>
      </c>
      <c r="I216" s="2">
        <v>36.726381398048666</v>
      </c>
    </row>
    <row r="217" spans="1:9" x14ac:dyDescent="0.25">
      <c r="A217" s="4">
        <v>2</v>
      </c>
      <c r="B217" s="4" t="s">
        <v>20</v>
      </c>
      <c r="C217" s="4">
        <v>27</v>
      </c>
      <c r="D217" s="4" t="s">
        <v>21</v>
      </c>
      <c r="E217" s="4">
        <v>8</v>
      </c>
      <c r="F217" s="3" t="s">
        <v>29</v>
      </c>
      <c r="G217" s="3" t="s">
        <v>22</v>
      </c>
      <c r="H217" s="3" t="s">
        <v>241</v>
      </c>
      <c r="I217" s="2">
        <v>34.885686923691459</v>
      </c>
    </row>
    <row r="218" spans="1:9" x14ac:dyDescent="0.25">
      <c r="A218" s="4">
        <v>2</v>
      </c>
      <c r="B218" s="4" t="s">
        <v>20</v>
      </c>
      <c r="C218" s="4">
        <v>27</v>
      </c>
      <c r="D218" s="4" t="s">
        <v>21</v>
      </c>
      <c r="E218" s="4">
        <v>8</v>
      </c>
      <c r="F218" s="4" t="s">
        <v>29</v>
      </c>
      <c r="G218" s="3" t="s">
        <v>34</v>
      </c>
      <c r="H218" s="3" t="s">
        <v>241</v>
      </c>
      <c r="I218" s="2">
        <v>36.710237339187323</v>
      </c>
    </row>
    <row r="219" spans="1:9" x14ac:dyDescent="0.25">
      <c r="A219" s="4">
        <v>2</v>
      </c>
      <c r="B219" s="4" t="s">
        <v>20</v>
      </c>
      <c r="C219" s="4">
        <v>27</v>
      </c>
      <c r="D219" s="4" t="s">
        <v>21</v>
      </c>
      <c r="E219" s="4">
        <v>8</v>
      </c>
      <c r="F219" s="4" t="s">
        <v>29</v>
      </c>
      <c r="G219" s="3" t="s">
        <v>29</v>
      </c>
      <c r="H219" s="3" t="s">
        <v>241</v>
      </c>
      <c r="I219" s="2">
        <v>26.828773140610654</v>
      </c>
    </row>
    <row r="220" spans="1:9" x14ac:dyDescent="0.25">
      <c r="A220" s="4">
        <v>2</v>
      </c>
      <c r="B220" s="4" t="s">
        <v>20</v>
      </c>
      <c r="C220" s="4">
        <v>27</v>
      </c>
      <c r="D220" s="4" t="s">
        <v>21</v>
      </c>
      <c r="E220" s="4">
        <v>8</v>
      </c>
      <c r="F220" s="4" t="s">
        <v>29</v>
      </c>
      <c r="G220" s="3" t="s">
        <v>38</v>
      </c>
      <c r="H220" s="3" t="s">
        <v>241</v>
      </c>
      <c r="I220" s="2">
        <v>26.01078165261708</v>
      </c>
    </row>
    <row r="221" spans="1:9" x14ac:dyDescent="0.25">
      <c r="A221" s="4">
        <v>2</v>
      </c>
      <c r="B221" s="4" t="s">
        <v>20</v>
      </c>
      <c r="C221" s="4">
        <v>27</v>
      </c>
      <c r="D221" s="4" t="s">
        <v>21</v>
      </c>
      <c r="E221" s="4">
        <v>8</v>
      </c>
      <c r="F221" s="3" t="s">
        <v>38</v>
      </c>
      <c r="G221" s="3" t="s">
        <v>22</v>
      </c>
      <c r="H221" s="3" t="s">
        <v>241</v>
      </c>
      <c r="I221" s="2">
        <v>39.756400111065197</v>
      </c>
    </row>
    <row r="222" spans="1:9" x14ac:dyDescent="0.25">
      <c r="A222" s="4">
        <v>2</v>
      </c>
      <c r="B222" s="4" t="s">
        <v>20</v>
      </c>
      <c r="C222" s="4">
        <v>27</v>
      </c>
      <c r="D222" s="4" t="s">
        <v>21</v>
      </c>
      <c r="E222" s="4">
        <v>8</v>
      </c>
      <c r="F222" s="4" t="s">
        <v>38</v>
      </c>
      <c r="G222" s="3" t="s">
        <v>34</v>
      </c>
      <c r="H222" s="3" t="s">
        <v>241</v>
      </c>
      <c r="I222" s="2">
        <v>30.405850535169879</v>
      </c>
    </row>
    <row r="223" spans="1:9" x14ac:dyDescent="0.25">
      <c r="A223" s="4">
        <v>2</v>
      </c>
      <c r="B223" s="4" t="s">
        <v>20</v>
      </c>
      <c r="C223" s="4">
        <v>27</v>
      </c>
      <c r="D223" s="4" t="s">
        <v>21</v>
      </c>
      <c r="E223" s="4">
        <v>8</v>
      </c>
      <c r="F223" s="4" t="s">
        <v>38</v>
      </c>
      <c r="G223" s="3" t="s">
        <v>29</v>
      </c>
      <c r="H223" s="3" t="s">
        <v>241</v>
      </c>
      <c r="I223" s="2">
        <v>31.697283643181819</v>
      </c>
    </row>
    <row r="224" spans="1:9" x14ac:dyDescent="0.25">
      <c r="A224" s="4">
        <v>2</v>
      </c>
      <c r="B224" s="4" t="s">
        <v>20</v>
      </c>
      <c r="C224" s="4">
        <v>27</v>
      </c>
      <c r="D224" s="4" t="s">
        <v>21</v>
      </c>
      <c r="E224" s="4">
        <v>8</v>
      </c>
      <c r="F224" s="4" t="s">
        <v>38</v>
      </c>
      <c r="G224" s="3" t="s">
        <v>38</v>
      </c>
      <c r="H224" s="3" t="s">
        <v>241</v>
      </c>
      <c r="I224" s="2">
        <v>17.872366240105602</v>
      </c>
    </row>
    <row r="225" spans="1:9" x14ac:dyDescent="0.25">
      <c r="A225" s="4">
        <v>2</v>
      </c>
      <c r="B225" s="4" t="s">
        <v>20</v>
      </c>
      <c r="C225" s="4">
        <v>27</v>
      </c>
      <c r="D225" s="4" t="s">
        <v>21</v>
      </c>
      <c r="E225" s="3">
        <v>9</v>
      </c>
      <c r="F225" s="3" t="s">
        <v>34</v>
      </c>
      <c r="G225" s="3" t="s">
        <v>34</v>
      </c>
      <c r="H225" s="3" t="s">
        <v>241</v>
      </c>
      <c r="I225" s="2">
        <v>2.5832182810376492</v>
      </c>
    </row>
    <row r="226" spans="1:9" x14ac:dyDescent="0.25">
      <c r="A226" s="4">
        <v>2</v>
      </c>
      <c r="B226" s="4" t="s">
        <v>20</v>
      </c>
      <c r="C226" s="4">
        <v>27</v>
      </c>
      <c r="D226" s="4" t="s">
        <v>21</v>
      </c>
      <c r="E226" s="4">
        <v>9</v>
      </c>
      <c r="F226" s="4" t="s">
        <v>34</v>
      </c>
      <c r="G226" s="3" t="s">
        <v>38</v>
      </c>
      <c r="H226" s="3" t="s">
        <v>241</v>
      </c>
      <c r="I226" s="2">
        <v>7.4345164772497707</v>
      </c>
    </row>
    <row r="227" spans="1:9" x14ac:dyDescent="0.25">
      <c r="A227" s="4">
        <v>2</v>
      </c>
      <c r="B227" s="4" t="s">
        <v>20</v>
      </c>
      <c r="C227" s="4">
        <v>27</v>
      </c>
      <c r="D227" s="4" t="s">
        <v>21</v>
      </c>
      <c r="E227" s="4">
        <v>9</v>
      </c>
      <c r="F227" s="3" t="s">
        <v>38</v>
      </c>
      <c r="G227" s="3" t="s">
        <v>22</v>
      </c>
      <c r="H227" s="3" t="s">
        <v>241</v>
      </c>
      <c r="I227" s="2">
        <v>6.0209179006887048</v>
      </c>
    </row>
    <row r="228" spans="1:9" x14ac:dyDescent="0.25">
      <c r="A228" s="4">
        <v>2</v>
      </c>
      <c r="B228" s="4" t="s">
        <v>20</v>
      </c>
      <c r="C228" s="4">
        <v>27</v>
      </c>
      <c r="D228" s="4" t="s">
        <v>21</v>
      </c>
      <c r="E228" s="4">
        <v>9</v>
      </c>
      <c r="F228" s="4" t="s">
        <v>38</v>
      </c>
      <c r="G228" s="3" t="s">
        <v>34</v>
      </c>
      <c r="H228" s="3" t="s">
        <v>241</v>
      </c>
      <c r="I228" s="2">
        <v>39.599432674747476</v>
      </c>
    </row>
    <row r="229" spans="1:9" x14ac:dyDescent="0.25">
      <c r="A229" s="4">
        <v>2</v>
      </c>
      <c r="B229" s="4" t="s">
        <v>20</v>
      </c>
      <c r="C229" s="4">
        <v>27</v>
      </c>
      <c r="D229" s="4" t="s">
        <v>21</v>
      </c>
      <c r="E229" s="4">
        <v>9</v>
      </c>
      <c r="F229" s="4" t="s">
        <v>38</v>
      </c>
      <c r="G229" s="3" t="s">
        <v>29</v>
      </c>
      <c r="H229" s="3" t="s">
        <v>241</v>
      </c>
      <c r="I229" s="2">
        <v>3.1163382817722685</v>
      </c>
    </row>
    <row r="230" spans="1:9" x14ac:dyDescent="0.25">
      <c r="A230" s="4">
        <v>2</v>
      </c>
      <c r="B230" s="4" t="s">
        <v>20</v>
      </c>
      <c r="C230" s="4">
        <v>27</v>
      </c>
      <c r="D230" s="4" t="s">
        <v>21</v>
      </c>
      <c r="E230" s="4">
        <v>9</v>
      </c>
      <c r="F230" s="4" t="s">
        <v>38</v>
      </c>
      <c r="G230" s="3" t="s">
        <v>38</v>
      </c>
      <c r="H230" s="3" t="s">
        <v>241</v>
      </c>
      <c r="I230" s="2">
        <v>33.754083909917355</v>
      </c>
    </row>
    <row r="231" spans="1:9" x14ac:dyDescent="0.25">
      <c r="A231" s="5" t="s">
        <v>446</v>
      </c>
      <c r="B231" s="5" t="s">
        <v>446</v>
      </c>
      <c r="C231" s="5" t="s">
        <v>446</v>
      </c>
      <c r="D231" s="5" t="s">
        <v>446</v>
      </c>
      <c r="E231" s="5" t="s">
        <v>446</v>
      </c>
      <c r="F231" s="5" t="s">
        <v>446</v>
      </c>
      <c r="G231" s="5" t="s">
        <v>446</v>
      </c>
      <c r="H231" s="5" t="s">
        <v>446</v>
      </c>
      <c r="I231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FB2D1-E114-4239-B55C-83F879C2D306}">
  <sheetPr>
    <tabColor theme="4" tint="-0.249977111117893"/>
  </sheetPr>
  <dimension ref="A1:I233"/>
  <sheetViews>
    <sheetView tabSelected="1" topLeftCell="A6" workbookViewId="0">
      <selection activeCell="B6" sqref="B6"/>
    </sheetView>
  </sheetViews>
  <sheetFormatPr defaultRowHeight="15" x14ac:dyDescent="0.25"/>
  <cols>
    <col min="1" max="1" width="9.28515625" bestFit="1" customWidth="1"/>
    <col min="2" max="2" width="18.7109375" bestFit="1" customWidth="1"/>
    <col min="3" max="3" width="6" bestFit="1" customWidth="1"/>
    <col min="4" max="4" width="15.42578125" bestFit="1" customWidth="1"/>
    <col min="5" max="5" width="7.5703125" bestFit="1" customWidth="1"/>
    <col min="6" max="6" width="6.85546875" bestFit="1" customWidth="1"/>
    <col min="7" max="7" width="5.85546875" bestFit="1" customWidth="1"/>
    <col min="8" max="8" width="24.140625" style="9" bestFit="1" customWidth="1"/>
    <col min="9" max="9" width="16.28515625" bestFit="1" customWidth="1"/>
  </cols>
  <sheetData>
    <row r="1" spans="1:9" x14ac:dyDescent="0.25">
      <c r="A1" s="6" t="s">
        <v>231</v>
      </c>
    </row>
    <row r="2" spans="1:9" x14ac:dyDescent="0.25">
      <c r="A2" s="7" t="s">
        <v>448</v>
      </c>
    </row>
    <row r="3" spans="1:9" x14ac:dyDescent="0.25">
      <c r="A3" s="7" t="s">
        <v>449</v>
      </c>
    </row>
    <row r="4" spans="1:9" x14ac:dyDescent="0.25">
      <c r="A4" s="6" t="s">
        <v>232</v>
      </c>
    </row>
    <row r="6" spans="1:9" x14ac:dyDescent="0.25">
      <c r="A6" s="10" t="s">
        <v>233</v>
      </c>
      <c r="B6" s="10" t="s">
        <v>234</v>
      </c>
      <c r="C6" s="10" t="s">
        <v>235</v>
      </c>
      <c r="D6" s="10" t="s">
        <v>236</v>
      </c>
      <c r="E6" s="10" t="s">
        <v>237</v>
      </c>
      <c r="F6" s="10" t="s">
        <v>238</v>
      </c>
      <c r="G6" s="10" t="s">
        <v>239</v>
      </c>
      <c r="H6" s="10" t="s">
        <v>240</v>
      </c>
      <c r="I6" s="10" t="s">
        <v>242</v>
      </c>
    </row>
    <row r="7" spans="1:9" x14ac:dyDescent="0.25">
      <c r="A7" s="3">
        <v>3</v>
      </c>
      <c r="B7" s="3" t="s">
        <v>20</v>
      </c>
      <c r="C7" s="3">
        <v>26</v>
      </c>
      <c r="D7" s="3" t="s">
        <v>21</v>
      </c>
      <c r="E7" s="3">
        <v>23</v>
      </c>
      <c r="F7" s="3" t="s">
        <v>22</v>
      </c>
      <c r="G7" s="3" t="s">
        <v>22</v>
      </c>
      <c r="H7" s="3" t="s">
        <v>241</v>
      </c>
      <c r="I7" s="2">
        <v>0.1</v>
      </c>
    </row>
    <row r="8" spans="1:9" x14ac:dyDescent="0.25">
      <c r="A8" s="4">
        <v>3</v>
      </c>
      <c r="B8" s="4" t="s">
        <v>20</v>
      </c>
      <c r="C8" s="4">
        <v>26</v>
      </c>
      <c r="D8" s="4" t="s">
        <v>21</v>
      </c>
      <c r="E8" s="4">
        <v>23</v>
      </c>
      <c r="F8" s="4" t="s">
        <v>22</v>
      </c>
      <c r="G8" s="3" t="s">
        <v>29</v>
      </c>
      <c r="H8" s="3" t="s">
        <v>241</v>
      </c>
      <c r="I8" s="2">
        <v>0.1</v>
      </c>
    </row>
    <row r="9" spans="1:9" x14ac:dyDescent="0.25">
      <c r="A9" s="4">
        <v>3</v>
      </c>
      <c r="B9" s="4" t="s">
        <v>20</v>
      </c>
      <c r="C9" s="4">
        <v>26</v>
      </c>
      <c r="D9" s="4" t="s">
        <v>21</v>
      </c>
      <c r="E9" s="4">
        <v>23</v>
      </c>
      <c r="F9" s="3" t="s">
        <v>29</v>
      </c>
      <c r="G9" s="3" t="s">
        <v>29</v>
      </c>
      <c r="H9" s="3" t="s">
        <v>241</v>
      </c>
      <c r="I9" s="2">
        <v>0.6</v>
      </c>
    </row>
    <row r="10" spans="1:9" x14ac:dyDescent="0.25">
      <c r="A10" s="4">
        <v>3</v>
      </c>
      <c r="B10" s="4" t="s">
        <v>20</v>
      </c>
      <c r="C10" s="4">
        <v>26</v>
      </c>
      <c r="D10" s="4" t="s">
        <v>21</v>
      </c>
      <c r="E10" s="3">
        <v>24</v>
      </c>
      <c r="F10" s="3" t="s">
        <v>22</v>
      </c>
      <c r="G10" s="3" t="s">
        <v>22</v>
      </c>
      <c r="H10" s="3" t="s">
        <v>241</v>
      </c>
      <c r="I10" s="2">
        <v>30.9</v>
      </c>
    </row>
    <row r="11" spans="1:9" x14ac:dyDescent="0.25">
      <c r="A11" s="4">
        <v>3</v>
      </c>
      <c r="B11" s="4" t="s">
        <v>20</v>
      </c>
      <c r="C11" s="4">
        <v>26</v>
      </c>
      <c r="D11" s="4" t="s">
        <v>21</v>
      </c>
      <c r="E11" s="4">
        <v>24</v>
      </c>
      <c r="F11" s="4" t="s">
        <v>22</v>
      </c>
      <c r="G11" s="3" t="s">
        <v>34</v>
      </c>
      <c r="H11" s="3" t="s">
        <v>241</v>
      </c>
      <c r="I11" s="2">
        <v>29.8</v>
      </c>
    </row>
    <row r="12" spans="1:9" x14ac:dyDescent="0.25">
      <c r="A12" s="4">
        <v>3</v>
      </c>
      <c r="B12" s="4" t="s">
        <v>20</v>
      </c>
      <c r="C12" s="4">
        <v>26</v>
      </c>
      <c r="D12" s="4" t="s">
        <v>21</v>
      </c>
      <c r="E12" s="4">
        <v>24</v>
      </c>
      <c r="F12" s="4" t="s">
        <v>22</v>
      </c>
      <c r="G12" s="3" t="s">
        <v>29</v>
      </c>
      <c r="H12" s="3" t="s">
        <v>241</v>
      </c>
      <c r="I12" s="2">
        <v>32.5</v>
      </c>
    </row>
    <row r="13" spans="1:9" x14ac:dyDescent="0.25">
      <c r="A13" s="4">
        <v>3</v>
      </c>
      <c r="B13" s="4" t="s">
        <v>20</v>
      </c>
      <c r="C13" s="4">
        <v>26</v>
      </c>
      <c r="D13" s="4" t="s">
        <v>21</v>
      </c>
      <c r="E13" s="4">
        <v>24</v>
      </c>
      <c r="F13" s="4" t="s">
        <v>22</v>
      </c>
      <c r="G13" s="3" t="s">
        <v>38</v>
      </c>
      <c r="H13" s="3" t="s">
        <v>241</v>
      </c>
      <c r="I13" s="2">
        <v>35.799999999999997</v>
      </c>
    </row>
    <row r="14" spans="1:9" x14ac:dyDescent="0.25">
      <c r="A14" s="4">
        <v>3</v>
      </c>
      <c r="B14" s="4" t="s">
        <v>20</v>
      </c>
      <c r="C14" s="4">
        <v>26</v>
      </c>
      <c r="D14" s="4" t="s">
        <v>21</v>
      </c>
      <c r="E14" s="4">
        <v>24</v>
      </c>
      <c r="F14" s="3" t="s">
        <v>34</v>
      </c>
      <c r="G14" s="3" t="s">
        <v>22</v>
      </c>
      <c r="H14" s="3" t="s">
        <v>241</v>
      </c>
      <c r="I14" s="2">
        <v>30.3</v>
      </c>
    </row>
    <row r="15" spans="1:9" x14ac:dyDescent="0.25">
      <c r="A15" s="4">
        <v>3</v>
      </c>
      <c r="B15" s="4" t="s">
        <v>20</v>
      </c>
      <c r="C15" s="4">
        <v>26</v>
      </c>
      <c r="D15" s="4" t="s">
        <v>21</v>
      </c>
      <c r="E15" s="4">
        <v>24</v>
      </c>
      <c r="F15" s="4" t="s">
        <v>34</v>
      </c>
      <c r="G15" s="3" t="s">
        <v>34</v>
      </c>
      <c r="H15" s="3" t="s">
        <v>241</v>
      </c>
      <c r="I15" s="2">
        <v>31.3</v>
      </c>
    </row>
    <row r="16" spans="1:9" x14ac:dyDescent="0.25">
      <c r="A16" s="4">
        <v>3</v>
      </c>
      <c r="B16" s="4" t="s">
        <v>20</v>
      </c>
      <c r="C16" s="4">
        <v>26</v>
      </c>
      <c r="D16" s="4" t="s">
        <v>21</v>
      </c>
      <c r="E16" s="4">
        <v>24</v>
      </c>
      <c r="F16" s="4" t="s">
        <v>34</v>
      </c>
      <c r="G16" s="3" t="s">
        <v>29</v>
      </c>
      <c r="H16" s="3" t="s">
        <v>241</v>
      </c>
      <c r="I16" s="2">
        <v>33.6</v>
      </c>
    </row>
    <row r="17" spans="1:9" x14ac:dyDescent="0.25">
      <c r="A17" s="4">
        <v>3</v>
      </c>
      <c r="B17" s="4" t="s">
        <v>20</v>
      </c>
      <c r="C17" s="4">
        <v>26</v>
      </c>
      <c r="D17" s="4" t="s">
        <v>21</v>
      </c>
      <c r="E17" s="4">
        <v>24</v>
      </c>
      <c r="F17" s="4" t="s">
        <v>34</v>
      </c>
      <c r="G17" s="3" t="s">
        <v>38</v>
      </c>
      <c r="H17" s="3" t="s">
        <v>241</v>
      </c>
      <c r="I17" s="2">
        <v>32.700000000000003</v>
      </c>
    </row>
    <row r="18" spans="1:9" x14ac:dyDescent="0.25">
      <c r="A18" s="4">
        <v>3</v>
      </c>
      <c r="B18" s="4" t="s">
        <v>20</v>
      </c>
      <c r="C18" s="4">
        <v>26</v>
      </c>
      <c r="D18" s="4" t="s">
        <v>21</v>
      </c>
      <c r="E18" s="4">
        <v>24</v>
      </c>
      <c r="F18" s="3" t="s">
        <v>29</v>
      </c>
      <c r="G18" s="3" t="s">
        <v>22</v>
      </c>
      <c r="H18" s="3" t="s">
        <v>241</v>
      </c>
      <c r="I18" s="2">
        <v>38.6</v>
      </c>
    </row>
    <row r="19" spans="1:9" x14ac:dyDescent="0.25">
      <c r="A19" s="4">
        <v>3</v>
      </c>
      <c r="B19" s="4" t="s">
        <v>20</v>
      </c>
      <c r="C19" s="4">
        <v>26</v>
      </c>
      <c r="D19" s="4" t="s">
        <v>21</v>
      </c>
      <c r="E19" s="4">
        <v>24</v>
      </c>
      <c r="F19" s="4" t="s">
        <v>29</v>
      </c>
      <c r="G19" s="3" t="s">
        <v>34</v>
      </c>
      <c r="H19" s="3" t="s">
        <v>241</v>
      </c>
      <c r="I19" s="2">
        <v>31.4</v>
      </c>
    </row>
    <row r="20" spans="1:9" x14ac:dyDescent="0.25">
      <c r="A20" s="4">
        <v>3</v>
      </c>
      <c r="B20" s="4" t="s">
        <v>20</v>
      </c>
      <c r="C20" s="4">
        <v>26</v>
      </c>
      <c r="D20" s="4" t="s">
        <v>21</v>
      </c>
      <c r="E20" s="4">
        <v>24</v>
      </c>
      <c r="F20" s="4" t="s">
        <v>29</v>
      </c>
      <c r="G20" s="3" t="s">
        <v>29</v>
      </c>
      <c r="H20" s="3" t="s">
        <v>241</v>
      </c>
      <c r="I20" s="2">
        <v>35.9</v>
      </c>
    </row>
    <row r="21" spans="1:9" x14ac:dyDescent="0.25">
      <c r="A21" s="4">
        <v>3</v>
      </c>
      <c r="B21" s="4" t="s">
        <v>20</v>
      </c>
      <c r="C21" s="4">
        <v>26</v>
      </c>
      <c r="D21" s="4" t="s">
        <v>21</v>
      </c>
      <c r="E21" s="4">
        <v>24</v>
      </c>
      <c r="F21" s="4" t="s">
        <v>29</v>
      </c>
      <c r="G21" s="3" t="s">
        <v>38</v>
      </c>
      <c r="H21" s="3" t="s">
        <v>241</v>
      </c>
      <c r="I21" s="2">
        <v>13</v>
      </c>
    </row>
    <row r="22" spans="1:9" x14ac:dyDescent="0.25">
      <c r="A22" s="4">
        <v>3</v>
      </c>
      <c r="B22" s="4" t="s">
        <v>20</v>
      </c>
      <c r="C22" s="4">
        <v>26</v>
      </c>
      <c r="D22" s="4" t="s">
        <v>21</v>
      </c>
      <c r="E22" s="4">
        <v>24</v>
      </c>
      <c r="F22" s="3" t="s">
        <v>38</v>
      </c>
      <c r="G22" s="3" t="s">
        <v>22</v>
      </c>
      <c r="H22" s="3" t="s">
        <v>241</v>
      </c>
      <c r="I22" s="2">
        <v>31.9</v>
      </c>
    </row>
    <row r="23" spans="1:9" x14ac:dyDescent="0.25">
      <c r="A23" s="4">
        <v>3</v>
      </c>
      <c r="B23" s="4" t="s">
        <v>20</v>
      </c>
      <c r="C23" s="4">
        <v>26</v>
      </c>
      <c r="D23" s="4" t="s">
        <v>21</v>
      </c>
      <c r="E23" s="4">
        <v>24</v>
      </c>
      <c r="F23" s="4" t="s">
        <v>38</v>
      </c>
      <c r="G23" s="3" t="s">
        <v>34</v>
      </c>
      <c r="H23" s="3" t="s">
        <v>241</v>
      </c>
      <c r="I23" s="2">
        <v>20.8</v>
      </c>
    </row>
    <row r="24" spans="1:9" x14ac:dyDescent="0.25">
      <c r="A24" s="4">
        <v>3</v>
      </c>
      <c r="B24" s="4" t="s">
        <v>20</v>
      </c>
      <c r="C24" s="4">
        <v>26</v>
      </c>
      <c r="D24" s="4" t="s">
        <v>21</v>
      </c>
      <c r="E24" s="4">
        <v>24</v>
      </c>
      <c r="F24" s="4" t="s">
        <v>38</v>
      </c>
      <c r="G24" s="3" t="s">
        <v>29</v>
      </c>
      <c r="H24" s="3" t="s">
        <v>241</v>
      </c>
      <c r="I24" s="2">
        <v>35.6</v>
      </c>
    </row>
    <row r="25" spans="1:9" x14ac:dyDescent="0.25">
      <c r="A25" s="4">
        <v>3</v>
      </c>
      <c r="B25" s="4" t="s">
        <v>20</v>
      </c>
      <c r="C25" s="4">
        <v>26</v>
      </c>
      <c r="D25" s="4" t="s">
        <v>21</v>
      </c>
      <c r="E25" s="4">
        <v>24</v>
      </c>
      <c r="F25" s="4" t="s">
        <v>38</v>
      </c>
      <c r="G25" s="3" t="s">
        <v>38</v>
      </c>
      <c r="H25" s="3" t="s">
        <v>241</v>
      </c>
      <c r="I25" s="2">
        <v>38.9</v>
      </c>
    </row>
    <row r="26" spans="1:9" x14ac:dyDescent="0.25">
      <c r="A26" s="4">
        <v>3</v>
      </c>
      <c r="B26" s="4" t="s">
        <v>20</v>
      </c>
      <c r="C26" s="4">
        <v>26</v>
      </c>
      <c r="D26" s="4" t="s">
        <v>21</v>
      </c>
      <c r="E26" s="3">
        <v>25</v>
      </c>
      <c r="F26" s="3" t="s">
        <v>22</v>
      </c>
      <c r="G26" s="3" t="s">
        <v>22</v>
      </c>
      <c r="H26" s="3" t="s">
        <v>241</v>
      </c>
      <c r="I26" s="2">
        <v>29.8</v>
      </c>
    </row>
    <row r="27" spans="1:9" x14ac:dyDescent="0.25">
      <c r="A27" s="4">
        <v>3</v>
      </c>
      <c r="B27" s="4" t="s">
        <v>20</v>
      </c>
      <c r="C27" s="4">
        <v>26</v>
      </c>
      <c r="D27" s="4" t="s">
        <v>21</v>
      </c>
      <c r="E27" s="4">
        <v>25</v>
      </c>
      <c r="F27" s="4" t="s">
        <v>22</v>
      </c>
      <c r="G27" s="3" t="s">
        <v>34</v>
      </c>
      <c r="H27" s="3" t="s">
        <v>241</v>
      </c>
      <c r="I27" s="2">
        <v>20.2</v>
      </c>
    </row>
    <row r="28" spans="1:9" x14ac:dyDescent="0.25">
      <c r="A28" s="4">
        <v>3</v>
      </c>
      <c r="B28" s="4" t="s">
        <v>20</v>
      </c>
      <c r="C28" s="4">
        <v>26</v>
      </c>
      <c r="D28" s="4" t="s">
        <v>21</v>
      </c>
      <c r="E28" s="4">
        <v>25</v>
      </c>
      <c r="F28" s="4" t="s">
        <v>22</v>
      </c>
      <c r="G28" s="3" t="s">
        <v>29</v>
      </c>
      <c r="H28" s="3" t="s">
        <v>241</v>
      </c>
      <c r="I28" s="2">
        <v>13.1</v>
      </c>
    </row>
    <row r="29" spans="1:9" x14ac:dyDescent="0.25">
      <c r="A29" s="4">
        <v>3</v>
      </c>
      <c r="B29" s="4" t="s">
        <v>20</v>
      </c>
      <c r="C29" s="4">
        <v>26</v>
      </c>
      <c r="D29" s="4" t="s">
        <v>21</v>
      </c>
      <c r="E29" s="4">
        <v>25</v>
      </c>
      <c r="F29" s="4" t="s">
        <v>22</v>
      </c>
      <c r="G29" s="3" t="s">
        <v>38</v>
      </c>
      <c r="H29" s="3" t="s">
        <v>241</v>
      </c>
      <c r="I29" s="2">
        <v>14.4</v>
      </c>
    </row>
    <row r="30" spans="1:9" x14ac:dyDescent="0.25">
      <c r="A30" s="4">
        <v>3</v>
      </c>
      <c r="B30" s="4" t="s">
        <v>20</v>
      </c>
      <c r="C30" s="4">
        <v>26</v>
      </c>
      <c r="D30" s="4" t="s">
        <v>21</v>
      </c>
      <c r="E30" s="4">
        <v>25</v>
      </c>
      <c r="F30" s="3" t="s">
        <v>34</v>
      </c>
      <c r="G30" s="3" t="s">
        <v>22</v>
      </c>
      <c r="H30" s="3" t="s">
        <v>241</v>
      </c>
      <c r="I30" s="2">
        <v>28.1</v>
      </c>
    </row>
    <row r="31" spans="1:9" x14ac:dyDescent="0.25">
      <c r="A31" s="4">
        <v>3</v>
      </c>
      <c r="B31" s="4" t="s">
        <v>20</v>
      </c>
      <c r="C31" s="4">
        <v>26</v>
      </c>
      <c r="D31" s="4" t="s">
        <v>21</v>
      </c>
      <c r="E31" s="4">
        <v>25</v>
      </c>
      <c r="F31" s="4" t="s">
        <v>34</v>
      </c>
      <c r="G31" s="3" t="s">
        <v>34</v>
      </c>
      <c r="H31" s="3" t="s">
        <v>241</v>
      </c>
      <c r="I31" s="2">
        <v>33.5</v>
      </c>
    </row>
    <row r="32" spans="1:9" x14ac:dyDescent="0.25">
      <c r="A32" s="4">
        <v>3</v>
      </c>
      <c r="B32" s="4" t="s">
        <v>20</v>
      </c>
      <c r="C32" s="4">
        <v>26</v>
      </c>
      <c r="D32" s="4" t="s">
        <v>21</v>
      </c>
      <c r="E32" s="4">
        <v>25</v>
      </c>
      <c r="F32" s="4" t="s">
        <v>34</v>
      </c>
      <c r="G32" s="3" t="s">
        <v>29</v>
      </c>
      <c r="H32" s="3" t="s">
        <v>241</v>
      </c>
      <c r="I32" s="2">
        <v>3.2</v>
      </c>
    </row>
    <row r="33" spans="1:9" x14ac:dyDescent="0.25">
      <c r="A33" s="4">
        <v>3</v>
      </c>
      <c r="B33" s="4" t="s">
        <v>20</v>
      </c>
      <c r="C33" s="4">
        <v>26</v>
      </c>
      <c r="D33" s="4" t="s">
        <v>21</v>
      </c>
      <c r="E33" s="4">
        <v>25</v>
      </c>
      <c r="F33" s="4" t="s">
        <v>34</v>
      </c>
      <c r="G33" s="3" t="s">
        <v>38</v>
      </c>
      <c r="H33" s="3" t="s">
        <v>241</v>
      </c>
      <c r="I33" s="2">
        <v>39.6</v>
      </c>
    </row>
    <row r="34" spans="1:9" x14ac:dyDescent="0.25">
      <c r="A34" s="4">
        <v>3</v>
      </c>
      <c r="B34" s="4" t="s">
        <v>20</v>
      </c>
      <c r="C34" s="4">
        <v>26</v>
      </c>
      <c r="D34" s="4" t="s">
        <v>21</v>
      </c>
      <c r="E34" s="4">
        <v>25</v>
      </c>
      <c r="F34" s="3" t="s">
        <v>29</v>
      </c>
      <c r="G34" s="3" t="s">
        <v>22</v>
      </c>
      <c r="H34" s="3" t="s">
        <v>241</v>
      </c>
      <c r="I34" s="2">
        <v>17.399999999999999</v>
      </c>
    </row>
    <row r="35" spans="1:9" x14ac:dyDescent="0.25">
      <c r="A35" s="4">
        <v>3</v>
      </c>
      <c r="B35" s="4" t="s">
        <v>20</v>
      </c>
      <c r="C35" s="4">
        <v>26</v>
      </c>
      <c r="D35" s="4" t="s">
        <v>21</v>
      </c>
      <c r="E35" s="4">
        <v>25</v>
      </c>
      <c r="F35" s="4" t="s">
        <v>29</v>
      </c>
      <c r="G35" s="3" t="s">
        <v>34</v>
      </c>
      <c r="H35" s="3" t="s">
        <v>241</v>
      </c>
      <c r="I35" s="2">
        <v>10.8</v>
      </c>
    </row>
    <row r="36" spans="1:9" x14ac:dyDescent="0.25">
      <c r="A36" s="4">
        <v>3</v>
      </c>
      <c r="B36" s="4" t="s">
        <v>20</v>
      </c>
      <c r="C36" s="4">
        <v>26</v>
      </c>
      <c r="D36" s="4" t="s">
        <v>21</v>
      </c>
      <c r="E36" s="4">
        <v>25</v>
      </c>
      <c r="F36" s="4" t="s">
        <v>29</v>
      </c>
      <c r="G36" s="3" t="s">
        <v>29</v>
      </c>
      <c r="H36" s="3" t="s">
        <v>241</v>
      </c>
      <c r="I36" s="2">
        <v>17.399999999999999</v>
      </c>
    </row>
    <row r="37" spans="1:9" x14ac:dyDescent="0.25">
      <c r="A37" s="4">
        <v>3</v>
      </c>
      <c r="B37" s="4" t="s">
        <v>20</v>
      </c>
      <c r="C37" s="4">
        <v>26</v>
      </c>
      <c r="D37" s="4" t="s">
        <v>21</v>
      </c>
      <c r="E37" s="4">
        <v>25</v>
      </c>
      <c r="F37" s="4" t="s">
        <v>29</v>
      </c>
      <c r="G37" s="3" t="s">
        <v>38</v>
      </c>
      <c r="H37" s="3" t="s">
        <v>241</v>
      </c>
      <c r="I37" s="2">
        <v>10.5</v>
      </c>
    </row>
    <row r="38" spans="1:9" x14ac:dyDescent="0.25">
      <c r="A38" s="4">
        <v>3</v>
      </c>
      <c r="B38" s="4" t="s">
        <v>20</v>
      </c>
      <c r="C38" s="4">
        <v>26</v>
      </c>
      <c r="D38" s="4" t="s">
        <v>21</v>
      </c>
      <c r="E38" s="4">
        <v>25</v>
      </c>
      <c r="F38" s="3" t="s">
        <v>38</v>
      </c>
      <c r="G38" s="3" t="s">
        <v>22</v>
      </c>
      <c r="H38" s="3" t="s">
        <v>241</v>
      </c>
      <c r="I38" s="2">
        <v>37.799999999999997</v>
      </c>
    </row>
    <row r="39" spans="1:9" x14ac:dyDescent="0.25">
      <c r="A39" s="4">
        <v>3</v>
      </c>
      <c r="B39" s="4" t="s">
        <v>20</v>
      </c>
      <c r="C39" s="4">
        <v>26</v>
      </c>
      <c r="D39" s="4" t="s">
        <v>21</v>
      </c>
      <c r="E39" s="4">
        <v>25</v>
      </c>
      <c r="F39" s="4" t="s">
        <v>38</v>
      </c>
      <c r="G39" s="3" t="s">
        <v>34</v>
      </c>
      <c r="H39" s="3" t="s">
        <v>241</v>
      </c>
      <c r="I39" s="2">
        <v>28.7</v>
      </c>
    </row>
    <row r="40" spans="1:9" x14ac:dyDescent="0.25">
      <c r="A40" s="4">
        <v>3</v>
      </c>
      <c r="B40" s="4" t="s">
        <v>20</v>
      </c>
      <c r="C40" s="4">
        <v>26</v>
      </c>
      <c r="D40" s="4" t="s">
        <v>21</v>
      </c>
      <c r="E40" s="4">
        <v>25</v>
      </c>
      <c r="F40" s="4" t="s">
        <v>38</v>
      </c>
      <c r="G40" s="3" t="s">
        <v>29</v>
      </c>
      <c r="H40" s="3" t="s">
        <v>241</v>
      </c>
      <c r="I40" s="2">
        <v>37.1</v>
      </c>
    </row>
    <row r="41" spans="1:9" x14ac:dyDescent="0.25">
      <c r="A41" s="4">
        <v>3</v>
      </c>
      <c r="B41" s="4" t="s">
        <v>20</v>
      </c>
      <c r="C41" s="4">
        <v>26</v>
      </c>
      <c r="D41" s="4" t="s">
        <v>21</v>
      </c>
      <c r="E41" s="4">
        <v>25</v>
      </c>
      <c r="F41" s="4" t="s">
        <v>38</v>
      </c>
      <c r="G41" s="3" t="s">
        <v>38</v>
      </c>
      <c r="H41" s="3" t="s">
        <v>241</v>
      </c>
      <c r="I41" s="2">
        <v>12.4</v>
      </c>
    </row>
    <row r="42" spans="1:9" x14ac:dyDescent="0.25">
      <c r="A42" s="4">
        <v>3</v>
      </c>
      <c r="B42" s="4" t="s">
        <v>20</v>
      </c>
      <c r="C42" s="4">
        <v>26</v>
      </c>
      <c r="D42" s="4" t="s">
        <v>21</v>
      </c>
      <c r="E42" s="3">
        <v>26</v>
      </c>
      <c r="F42" s="3" t="s">
        <v>22</v>
      </c>
      <c r="G42" s="3" t="s">
        <v>22</v>
      </c>
      <c r="H42" s="3" t="s">
        <v>241</v>
      </c>
      <c r="I42" s="2">
        <v>1.2</v>
      </c>
    </row>
    <row r="43" spans="1:9" x14ac:dyDescent="0.25">
      <c r="A43" s="4">
        <v>3</v>
      </c>
      <c r="B43" s="4" t="s">
        <v>20</v>
      </c>
      <c r="C43" s="4">
        <v>26</v>
      </c>
      <c r="D43" s="4" t="s">
        <v>21</v>
      </c>
      <c r="E43" s="4">
        <v>26</v>
      </c>
      <c r="F43" s="4" t="s">
        <v>22</v>
      </c>
      <c r="G43" s="3" t="s">
        <v>29</v>
      </c>
      <c r="H43" s="3" t="s">
        <v>241</v>
      </c>
      <c r="I43" s="2">
        <v>1.7</v>
      </c>
    </row>
    <row r="44" spans="1:9" x14ac:dyDescent="0.25">
      <c r="A44" s="4">
        <v>3</v>
      </c>
      <c r="B44" s="4" t="s">
        <v>20</v>
      </c>
      <c r="C44" s="4">
        <v>26</v>
      </c>
      <c r="D44" s="4" t="s">
        <v>21</v>
      </c>
      <c r="E44" s="4">
        <v>26</v>
      </c>
      <c r="F44" s="3" t="s">
        <v>29</v>
      </c>
      <c r="G44" s="3" t="s">
        <v>22</v>
      </c>
      <c r="H44" s="3" t="s">
        <v>241</v>
      </c>
      <c r="I44" s="2">
        <v>0.7</v>
      </c>
    </row>
    <row r="45" spans="1:9" x14ac:dyDescent="0.25">
      <c r="A45" s="4">
        <v>3</v>
      </c>
      <c r="B45" s="4" t="s">
        <v>20</v>
      </c>
      <c r="C45" s="3">
        <v>27</v>
      </c>
      <c r="D45" s="3" t="s">
        <v>21</v>
      </c>
      <c r="E45" s="3">
        <v>15</v>
      </c>
      <c r="F45" s="3" t="s">
        <v>34</v>
      </c>
      <c r="G45" s="3" t="s">
        <v>29</v>
      </c>
      <c r="H45" s="3" t="s">
        <v>241</v>
      </c>
      <c r="I45" s="2">
        <v>6.3</v>
      </c>
    </row>
    <row r="46" spans="1:9" x14ac:dyDescent="0.25">
      <c r="A46" s="4">
        <v>3</v>
      </c>
      <c r="B46" s="4" t="s">
        <v>20</v>
      </c>
      <c r="C46" s="4">
        <v>27</v>
      </c>
      <c r="D46" s="4" t="s">
        <v>21</v>
      </c>
      <c r="E46" s="4">
        <v>15</v>
      </c>
      <c r="F46" s="4" t="s">
        <v>34</v>
      </c>
      <c r="G46" s="3" t="s">
        <v>38</v>
      </c>
      <c r="H46" s="3" t="s">
        <v>241</v>
      </c>
      <c r="I46" s="2">
        <v>1.3</v>
      </c>
    </row>
    <row r="47" spans="1:9" x14ac:dyDescent="0.25">
      <c r="A47" s="4">
        <v>3</v>
      </c>
      <c r="B47" s="4" t="s">
        <v>20</v>
      </c>
      <c r="C47" s="4">
        <v>27</v>
      </c>
      <c r="D47" s="4" t="s">
        <v>21</v>
      </c>
      <c r="E47" s="4">
        <v>15</v>
      </c>
      <c r="F47" s="3" t="s">
        <v>38</v>
      </c>
      <c r="G47" s="3" t="s">
        <v>22</v>
      </c>
      <c r="H47" s="3" t="s">
        <v>241</v>
      </c>
      <c r="I47" s="2">
        <v>20</v>
      </c>
    </row>
    <row r="48" spans="1:9" x14ac:dyDescent="0.25">
      <c r="A48" s="4">
        <v>3</v>
      </c>
      <c r="B48" s="4" t="s">
        <v>20</v>
      </c>
      <c r="C48" s="4">
        <v>27</v>
      </c>
      <c r="D48" s="4" t="s">
        <v>21</v>
      </c>
      <c r="E48" s="4">
        <v>15</v>
      </c>
      <c r="F48" s="4" t="s">
        <v>38</v>
      </c>
      <c r="G48" s="3" t="s">
        <v>34</v>
      </c>
      <c r="H48" s="3" t="s">
        <v>241</v>
      </c>
      <c r="I48" s="2">
        <v>29.3</v>
      </c>
    </row>
    <row r="49" spans="1:9" x14ac:dyDescent="0.25">
      <c r="A49" s="4">
        <v>3</v>
      </c>
      <c r="B49" s="4" t="s">
        <v>20</v>
      </c>
      <c r="C49" s="4">
        <v>27</v>
      </c>
      <c r="D49" s="4" t="s">
        <v>21</v>
      </c>
      <c r="E49" s="4">
        <v>15</v>
      </c>
      <c r="F49" s="4" t="s">
        <v>38</v>
      </c>
      <c r="G49" s="3" t="s">
        <v>29</v>
      </c>
      <c r="H49" s="3" t="s">
        <v>241</v>
      </c>
      <c r="I49" s="2">
        <v>1.5</v>
      </c>
    </row>
    <row r="50" spans="1:9" x14ac:dyDescent="0.25">
      <c r="A50" s="4">
        <v>3</v>
      </c>
      <c r="B50" s="4" t="s">
        <v>20</v>
      </c>
      <c r="C50" s="4">
        <v>27</v>
      </c>
      <c r="D50" s="4" t="s">
        <v>21</v>
      </c>
      <c r="E50" s="4">
        <v>15</v>
      </c>
      <c r="F50" s="4" t="s">
        <v>38</v>
      </c>
      <c r="G50" s="3" t="s">
        <v>38</v>
      </c>
      <c r="H50" s="3" t="s">
        <v>241</v>
      </c>
      <c r="I50" s="2">
        <v>9.8000000000000007</v>
      </c>
    </row>
    <row r="51" spans="1:9" x14ac:dyDescent="0.25">
      <c r="A51" s="4">
        <v>3</v>
      </c>
      <c r="B51" s="4" t="s">
        <v>20</v>
      </c>
      <c r="C51" s="4">
        <v>27</v>
      </c>
      <c r="D51" s="4" t="s">
        <v>21</v>
      </c>
      <c r="E51" s="3">
        <v>16</v>
      </c>
      <c r="F51" s="3" t="s">
        <v>22</v>
      </c>
      <c r="G51" s="3" t="s">
        <v>29</v>
      </c>
      <c r="H51" s="3" t="s">
        <v>241</v>
      </c>
      <c r="I51" s="2">
        <v>0.1</v>
      </c>
    </row>
    <row r="52" spans="1:9" x14ac:dyDescent="0.25">
      <c r="A52" s="4">
        <v>3</v>
      </c>
      <c r="B52" s="4" t="s">
        <v>20</v>
      </c>
      <c r="C52" s="4">
        <v>27</v>
      </c>
      <c r="D52" s="4" t="s">
        <v>21</v>
      </c>
      <c r="E52" s="4">
        <v>16</v>
      </c>
      <c r="F52" s="4" t="s">
        <v>22</v>
      </c>
      <c r="G52" s="3" t="s">
        <v>38</v>
      </c>
      <c r="H52" s="3" t="s">
        <v>241</v>
      </c>
      <c r="I52" s="2">
        <v>1</v>
      </c>
    </row>
    <row r="53" spans="1:9" x14ac:dyDescent="0.25">
      <c r="A53" s="4">
        <v>3</v>
      </c>
      <c r="B53" s="4" t="s">
        <v>20</v>
      </c>
      <c r="C53" s="4">
        <v>27</v>
      </c>
      <c r="D53" s="4" t="s">
        <v>21</v>
      </c>
      <c r="E53" s="4">
        <v>16</v>
      </c>
      <c r="F53" s="3" t="s">
        <v>34</v>
      </c>
      <c r="G53" s="3" t="s">
        <v>38</v>
      </c>
      <c r="H53" s="3" t="s">
        <v>241</v>
      </c>
      <c r="I53" s="2">
        <v>1.3</v>
      </c>
    </row>
    <row r="54" spans="1:9" x14ac:dyDescent="0.25">
      <c r="A54" s="4">
        <v>3</v>
      </c>
      <c r="B54" s="4" t="s">
        <v>20</v>
      </c>
      <c r="C54" s="4">
        <v>27</v>
      </c>
      <c r="D54" s="4" t="s">
        <v>21</v>
      </c>
      <c r="E54" s="4">
        <v>16</v>
      </c>
      <c r="F54" s="3" t="s">
        <v>29</v>
      </c>
      <c r="G54" s="3" t="s">
        <v>22</v>
      </c>
      <c r="H54" s="3" t="s">
        <v>241</v>
      </c>
      <c r="I54" s="2">
        <v>25.3</v>
      </c>
    </row>
    <row r="55" spans="1:9" x14ac:dyDescent="0.25">
      <c r="A55" s="4">
        <v>3</v>
      </c>
      <c r="B55" s="4" t="s">
        <v>20</v>
      </c>
      <c r="C55" s="4">
        <v>27</v>
      </c>
      <c r="D55" s="4" t="s">
        <v>21</v>
      </c>
      <c r="E55" s="4">
        <v>16</v>
      </c>
      <c r="F55" s="4" t="s">
        <v>29</v>
      </c>
      <c r="G55" s="3" t="s">
        <v>34</v>
      </c>
      <c r="H55" s="3" t="s">
        <v>241</v>
      </c>
      <c r="I55" s="2">
        <v>14.3</v>
      </c>
    </row>
    <row r="56" spans="1:9" x14ac:dyDescent="0.25">
      <c r="A56" s="4">
        <v>3</v>
      </c>
      <c r="B56" s="4" t="s">
        <v>20</v>
      </c>
      <c r="C56" s="4">
        <v>27</v>
      </c>
      <c r="D56" s="4" t="s">
        <v>21</v>
      </c>
      <c r="E56" s="4">
        <v>16</v>
      </c>
      <c r="F56" s="4" t="s">
        <v>29</v>
      </c>
      <c r="G56" s="3" t="s">
        <v>29</v>
      </c>
      <c r="H56" s="3" t="s">
        <v>241</v>
      </c>
      <c r="I56" s="2">
        <v>14.9</v>
      </c>
    </row>
    <row r="57" spans="1:9" x14ac:dyDescent="0.25">
      <c r="A57" s="4">
        <v>3</v>
      </c>
      <c r="B57" s="4" t="s">
        <v>20</v>
      </c>
      <c r="C57" s="4">
        <v>27</v>
      </c>
      <c r="D57" s="4" t="s">
        <v>21</v>
      </c>
      <c r="E57" s="4">
        <v>16</v>
      </c>
      <c r="F57" s="4" t="s">
        <v>29</v>
      </c>
      <c r="G57" s="3" t="s">
        <v>38</v>
      </c>
      <c r="H57" s="3" t="s">
        <v>241</v>
      </c>
      <c r="I57" s="2">
        <v>20.7</v>
      </c>
    </row>
    <row r="58" spans="1:9" x14ac:dyDescent="0.25">
      <c r="A58" s="4">
        <v>3</v>
      </c>
      <c r="B58" s="4" t="s">
        <v>20</v>
      </c>
      <c r="C58" s="4">
        <v>27</v>
      </c>
      <c r="D58" s="4" t="s">
        <v>21</v>
      </c>
      <c r="E58" s="4">
        <v>16</v>
      </c>
      <c r="F58" s="3" t="s">
        <v>38</v>
      </c>
      <c r="G58" s="3" t="s">
        <v>34</v>
      </c>
      <c r="H58" s="3" t="s">
        <v>241</v>
      </c>
      <c r="I58" s="2">
        <v>4.3</v>
      </c>
    </row>
    <row r="59" spans="1:9" x14ac:dyDescent="0.25">
      <c r="A59" s="4">
        <v>3</v>
      </c>
      <c r="B59" s="4" t="s">
        <v>20</v>
      </c>
      <c r="C59" s="4">
        <v>27</v>
      </c>
      <c r="D59" s="4" t="s">
        <v>21</v>
      </c>
      <c r="E59" s="3">
        <v>17</v>
      </c>
      <c r="F59" s="3" t="s">
        <v>22</v>
      </c>
      <c r="G59" s="3" t="s">
        <v>29</v>
      </c>
      <c r="H59" s="3" t="s">
        <v>241</v>
      </c>
      <c r="I59" s="2">
        <v>1.5</v>
      </c>
    </row>
    <row r="60" spans="1:9" x14ac:dyDescent="0.25">
      <c r="A60" s="4">
        <v>3</v>
      </c>
      <c r="B60" s="4" t="s">
        <v>20</v>
      </c>
      <c r="C60" s="4">
        <v>27</v>
      </c>
      <c r="D60" s="4" t="s">
        <v>21</v>
      </c>
      <c r="E60" s="4">
        <v>17</v>
      </c>
      <c r="F60" s="3" t="s">
        <v>29</v>
      </c>
      <c r="G60" s="3" t="s">
        <v>22</v>
      </c>
      <c r="H60" s="3" t="s">
        <v>241</v>
      </c>
      <c r="I60" s="2">
        <v>25.8</v>
      </c>
    </row>
    <row r="61" spans="1:9" x14ac:dyDescent="0.25">
      <c r="A61" s="4">
        <v>3</v>
      </c>
      <c r="B61" s="4" t="s">
        <v>20</v>
      </c>
      <c r="C61" s="4">
        <v>27</v>
      </c>
      <c r="D61" s="4" t="s">
        <v>21</v>
      </c>
      <c r="E61" s="4">
        <v>17</v>
      </c>
      <c r="F61" s="4" t="s">
        <v>29</v>
      </c>
      <c r="G61" s="3" t="s">
        <v>34</v>
      </c>
      <c r="H61" s="3" t="s">
        <v>241</v>
      </c>
      <c r="I61" s="2">
        <v>6.2</v>
      </c>
    </row>
    <row r="62" spans="1:9" x14ac:dyDescent="0.25">
      <c r="A62" s="4">
        <v>3</v>
      </c>
      <c r="B62" s="4" t="s">
        <v>20</v>
      </c>
      <c r="C62" s="4">
        <v>27</v>
      </c>
      <c r="D62" s="4" t="s">
        <v>21</v>
      </c>
      <c r="E62" s="4">
        <v>17</v>
      </c>
      <c r="F62" s="4" t="s">
        <v>29</v>
      </c>
      <c r="G62" s="3" t="s">
        <v>29</v>
      </c>
      <c r="H62" s="3" t="s">
        <v>241</v>
      </c>
      <c r="I62" s="2">
        <v>22.1</v>
      </c>
    </row>
    <row r="63" spans="1:9" x14ac:dyDescent="0.25">
      <c r="A63" s="4">
        <v>3</v>
      </c>
      <c r="B63" s="4" t="s">
        <v>20</v>
      </c>
      <c r="C63" s="4">
        <v>27</v>
      </c>
      <c r="D63" s="4" t="s">
        <v>21</v>
      </c>
      <c r="E63" s="4">
        <v>17</v>
      </c>
      <c r="F63" s="4" t="s">
        <v>29</v>
      </c>
      <c r="G63" s="3" t="s">
        <v>38</v>
      </c>
      <c r="H63" s="3" t="s">
        <v>241</v>
      </c>
      <c r="I63" s="2">
        <v>36.799999999999997</v>
      </c>
    </row>
    <row r="64" spans="1:9" x14ac:dyDescent="0.25">
      <c r="A64" s="4">
        <v>3</v>
      </c>
      <c r="B64" s="4" t="s">
        <v>20</v>
      </c>
      <c r="C64" s="4">
        <v>27</v>
      </c>
      <c r="D64" s="4" t="s">
        <v>21</v>
      </c>
      <c r="E64" s="4">
        <v>17</v>
      </c>
      <c r="F64" s="3" t="s">
        <v>38</v>
      </c>
      <c r="G64" s="3" t="s">
        <v>22</v>
      </c>
      <c r="H64" s="3" t="s">
        <v>241</v>
      </c>
      <c r="I64" s="2">
        <v>0</v>
      </c>
    </row>
    <row r="65" spans="1:9" x14ac:dyDescent="0.25">
      <c r="A65" s="4">
        <v>3</v>
      </c>
      <c r="B65" s="4" t="s">
        <v>20</v>
      </c>
      <c r="C65" s="4">
        <v>27</v>
      </c>
      <c r="D65" s="4" t="s">
        <v>21</v>
      </c>
      <c r="E65" s="4">
        <v>17</v>
      </c>
      <c r="F65" s="4" t="s">
        <v>38</v>
      </c>
      <c r="G65" s="3" t="s">
        <v>29</v>
      </c>
      <c r="H65" s="3" t="s">
        <v>241</v>
      </c>
      <c r="I65" s="2">
        <v>14</v>
      </c>
    </row>
    <row r="66" spans="1:9" x14ac:dyDescent="0.25">
      <c r="A66" s="4">
        <v>3</v>
      </c>
      <c r="B66" s="4" t="s">
        <v>20</v>
      </c>
      <c r="C66" s="4">
        <v>27</v>
      </c>
      <c r="D66" s="4" t="s">
        <v>21</v>
      </c>
      <c r="E66" s="3">
        <v>19</v>
      </c>
      <c r="F66" s="3" t="s">
        <v>22</v>
      </c>
      <c r="G66" s="3" t="s">
        <v>22</v>
      </c>
      <c r="H66" s="3" t="s">
        <v>241</v>
      </c>
      <c r="I66" s="2">
        <v>18.5</v>
      </c>
    </row>
    <row r="67" spans="1:9" x14ac:dyDescent="0.25">
      <c r="A67" s="4">
        <v>3</v>
      </c>
      <c r="B67" s="4" t="s">
        <v>20</v>
      </c>
      <c r="C67" s="4">
        <v>27</v>
      </c>
      <c r="D67" s="4" t="s">
        <v>21</v>
      </c>
      <c r="E67" s="4">
        <v>19</v>
      </c>
      <c r="F67" s="4" t="s">
        <v>22</v>
      </c>
      <c r="G67" s="3" t="s">
        <v>34</v>
      </c>
      <c r="H67" s="3" t="s">
        <v>241</v>
      </c>
      <c r="I67" s="2">
        <v>32.9</v>
      </c>
    </row>
    <row r="68" spans="1:9" x14ac:dyDescent="0.25">
      <c r="A68" s="4">
        <v>3</v>
      </c>
      <c r="B68" s="4" t="s">
        <v>20</v>
      </c>
      <c r="C68" s="4">
        <v>27</v>
      </c>
      <c r="D68" s="4" t="s">
        <v>21</v>
      </c>
      <c r="E68" s="4">
        <v>19</v>
      </c>
      <c r="F68" s="4" t="s">
        <v>22</v>
      </c>
      <c r="G68" s="3" t="s">
        <v>29</v>
      </c>
      <c r="H68" s="3" t="s">
        <v>241</v>
      </c>
      <c r="I68" s="2">
        <v>19.3</v>
      </c>
    </row>
    <row r="69" spans="1:9" x14ac:dyDescent="0.25">
      <c r="A69" s="4">
        <v>3</v>
      </c>
      <c r="B69" s="4" t="s">
        <v>20</v>
      </c>
      <c r="C69" s="4">
        <v>27</v>
      </c>
      <c r="D69" s="4" t="s">
        <v>21</v>
      </c>
      <c r="E69" s="4">
        <v>19</v>
      </c>
      <c r="F69" s="4" t="s">
        <v>22</v>
      </c>
      <c r="G69" s="3" t="s">
        <v>38</v>
      </c>
      <c r="H69" s="3" t="s">
        <v>241</v>
      </c>
      <c r="I69" s="2">
        <v>34.1</v>
      </c>
    </row>
    <row r="70" spans="1:9" x14ac:dyDescent="0.25">
      <c r="A70" s="4">
        <v>3</v>
      </c>
      <c r="B70" s="4" t="s">
        <v>20</v>
      </c>
      <c r="C70" s="4">
        <v>27</v>
      </c>
      <c r="D70" s="4" t="s">
        <v>21</v>
      </c>
      <c r="E70" s="4">
        <v>19</v>
      </c>
      <c r="F70" s="3" t="s">
        <v>34</v>
      </c>
      <c r="G70" s="3" t="s">
        <v>22</v>
      </c>
      <c r="H70" s="3" t="s">
        <v>241</v>
      </c>
      <c r="I70" s="2">
        <v>24.5</v>
      </c>
    </row>
    <row r="71" spans="1:9" x14ac:dyDescent="0.25">
      <c r="A71" s="4">
        <v>3</v>
      </c>
      <c r="B71" s="4" t="s">
        <v>20</v>
      </c>
      <c r="C71" s="4">
        <v>27</v>
      </c>
      <c r="D71" s="4" t="s">
        <v>21</v>
      </c>
      <c r="E71" s="4">
        <v>19</v>
      </c>
      <c r="F71" s="4" t="s">
        <v>34</v>
      </c>
      <c r="G71" s="3" t="s">
        <v>34</v>
      </c>
      <c r="H71" s="3" t="s">
        <v>241</v>
      </c>
      <c r="I71" s="2">
        <v>38.9</v>
      </c>
    </row>
    <row r="72" spans="1:9" x14ac:dyDescent="0.25">
      <c r="A72" s="4">
        <v>3</v>
      </c>
      <c r="B72" s="4" t="s">
        <v>20</v>
      </c>
      <c r="C72" s="4">
        <v>27</v>
      </c>
      <c r="D72" s="4" t="s">
        <v>21</v>
      </c>
      <c r="E72" s="4">
        <v>19</v>
      </c>
      <c r="F72" s="4" t="s">
        <v>34</v>
      </c>
      <c r="G72" s="3" t="s">
        <v>29</v>
      </c>
      <c r="H72" s="3" t="s">
        <v>241</v>
      </c>
      <c r="I72" s="2">
        <v>25.8</v>
      </c>
    </row>
    <row r="73" spans="1:9" x14ac:dyDescent="0.25">
      <c r="A73" s="4">
        <v>3</v>
      </c>
      <c r="B73" s="4" t="s">
        <v>20</v>
      </c>
      <c r="C73" s="4">
        <v>27</v>
      </c>
      <c r="D73" s="4" t="s">
        <v>21</v>
      </c>
      <c r="E73" s="4">
        <v>19</v>
      </c>
      <c r="F73" s="4" t="s">
        <v>34</v>
      </c>
      <c r="G73" s="3" t="s">
        <v>38</v>
      </c>
      <c r="H73" s="3" t="s">
        <v>241</v>
      </c>
      <c r="I73" s="2">
        <v>42</v>
      </c>
    </row>
    <row r="74" spans="1:9" x14ac:dyDescent="0.25">
      <c r="A74" s="4">
        <v>3</v>
      </c>
      <c r="B74" s="4" t="s">
        <v>20</v>
      </c>
      <c r="C74" s="4">
        <v>27</v>
      </c>
      <c r="D74" s="4" t="s">
        <v>21</v>
      </c>
      <c r="E74" s="4">
        <v>19</v>
      </c>
      <c r="F74" s="3" t="s">
        <v>29</v>
      </c>
      <c r="G74" s="3" t="s">
        <v>22</v>
      </c>
      <c r="H74" s="3" t="s">
        <v>241</v>
      </c>
      <c r="I74" s="2">
        <v>33.799999999999997</v>
      </c>
    </row>
    <row r="75" spans="1:9" x14ac:dyDescent="0.25">
      <c r="A75" s="4">
        <v>3</v>
      </c>
      <c r="B75" s="4" t="s">
        <v>20</v>
      </c>
      <c r="C75" s="4">
        <v>27</v>
      </c>
      <c r="D75" s="4" t="s">
        <v>21</v>
      </c>
      <c r="E75" s="4">
        <v>19</v>
      </c>
      <c r="F75" s="4" t="s">
        <v>29</v>
      </c>
      <c r="G75" s="3" t="s">
        <v>34</v>
      </c>
      <c r="H75" s="3" t="s">
        <v>241</v>
      </c>
      <c r="I75" s="2">
        <v>28.7</v>
      </c>
    </row>
    <row r="76" spans="1:9" x14ac:dyDescent="0.25">
      <c r="A76" s="4">
        <v>3</v>
      </c>
      <c r="B76" s="4" t="s">
        <v>20</v>
      </c>
      <c r="C76" s="4">
        <v>27</v>
      </c>
      <c r="D76" s="4" t="s">
        <v>21</v>
      </c>
      <c r="E76" s="4">
        <v>19</v>
      </c>
      <c r="F76" s="4" t="s">
        <v>29</v>
      </c>
      <c r="G76" s="3" t="s">
        <v>29</v>
      </c>
      <c r="H76" s="3" t="s">
        <v>241</v>
      </c>
      <c r="I76" s="2">
        <v>38.200000000000003</v>
      </c>
    </row>
    <row r="77" spans="1:9" x14ac:dyDescent="0.25">
      <c r="A77" s="4">
        <v>3</v>
      </c>
      <c r="B77" s="4" t="s">
        <v>20</v>
      </c>
      <c r="C77" s="4">
        <v>27</v>
      </c>
      <c r="D77" s="4" t="s">
        <v>21</v>
      </c>
      <c r="E77" s="4">
        <v>19</v>
      </c>
      <c r="F77" s="4" t="s">
        <v>29</v>
      </c>
      <c r="G77" s="3" t="s">
        <v>38</v>
      </c>
      <c r="H77" s="3" t="s">
        <v>241</v>
      </c>
      <c r="I77" s="2">
        <v>35.200000000000003</v>
      </c>
    </row>
    <row r="78" spans="1:9" x14ac:dyDescent="0.25">
      <c r="A78" s="4">
        <v>3</v>
      </c>
      <c r="B78" s="4" t="s">
        <v>20</v>
      </c>
      <c r="C78" s="4">
        <v>27</v>
      </c>
      <c r="D78" s="4" t="s">
        <v>21</v>
      </c>
      <c r="E78" s="4">
        <v>19</v>
      </c>
      <c r="F78" s="3" t="s">
        <v>38</v>
      </c>
      <c r="G78" s="3" t="s">
        <v>22</v>
      </c>
      <c r="H78" s="3" t="s">
        <v>241</v>
      </c>
      <c r="I78" s="2">
        <v>4.5</v>
      </c>
    </row>
    <row r="79" spans="1:9" x14ac:dyDescent="0.25">
      <c r="A79" s="4">
        <v>3</v>
      </c>
      <c r="B79" s="4" t="s">
        <v>20</v>
      </c>
      <c r="C79" s="4">
        <v>27</v>
      </c>
      <c r="D79" s="4" t="s">
        <v>21</v>
      </c>
      <c r="E79" s="4">
        <v>19</v>
      </c>
      <c r="F79" s="4" t="s">
        <v>38</v>
      </c>
      <c r="G79" s="3" t="s">
        <v>34</v>
      </c>
      <c r="H79" s="3" t="s">
        <v>241</v>
      </c>
      <c r="I79" s="2">
        <v>35.4</v>
      </c>
    </row>
    <row r="80" spans="1:9" x14ac:dyDescent="0.25">
      <c r="A80" s="4">
        <v>3</v>
      </c>
      <c r="B80" s="4" t="s">
        <v>20</v>
      </c>
      <c r="C80" s="4">
        <v>27</v>
      </c>
      <c r="D80" s="4" t="s">
        <v>21</v>
      </c>
      <c r="E80" s="4">
        <v>19</v>
      </c>
      <c r="F80" s="4" t="s">
        <v>38</v>
      </c>
      <c r="G80" s="3" t="s">
        <v>29</v>
      </c>
      <c r="H80" s="3" t="s">
        <v>241</v>
      </c>
      <c r="I80" s="2">
        <v>11.5</v>
      </c>
    </row>
    <row r="81" spans="1:9" x14ac:dyDescent="0.25">
      <c r="A81" s="4">
        <v>3</v>
      </c>
      <c r="B81" s="4" t="s">
        <v>20</v>
      </c>
      <c r="C81" s="4">
        <v>27</v>
      </c>
      <c r="D81" s="4" t="s">
        <v>21</v>
      </c>
      <c r="E81" s="4">
        <v>19</v>
      </c>
      <c r="F81" s="4" t="s">
        <v>38</v>
      </c>
      <c r="G81" s="3" t="s">
        <v>38</v>
      </c>
      <c r="H81" s="3" t="s">
        <v>241</v>
      </c>
      <c r="I81" s="2">
        <v>10.1</v>
      </c>
    </row>
    <row r="82" spans="1:9" x14ac:dyDescent="0.25">
      <c r="A82" s="4">
        <v>3</v>
      </c>
      <c r="B82" s="4" t="s">
        <v>20</v>
      </c>
      <c r="C82" s="4">
        <v>27</v>
      </c>
      <c r="D82" s="4" t="s">
        <v>21</v>
      </c>
      <c r="E82" s="3">
        <v>20</v>
      </c>
      <c r="F82" s="3" t="s">
        <v>22</v>
      </c>
      <c r="G82" s="3" t="s">
        <v>22</v>
      </c>
      <c r="H82" s="3" t="s">
        <v>241</v>
      </c>
      <c r="I82" s="2">
        <v>7.7</v>
      </c>
    </row>
    <row r="83" spans="1:9" x14ac:dyDescent="0.25">
      <c r="A83" s="4">
        <v>3</v>
      </c>
      <c r="B83" s="4" t="s">
        <v>20</v>
      </c>
      <c r="C83" s="4">
        <v>27</v>
      </c>
      <c r="D83" s="4" t="s">
        <v>21</v>
      </c>
      <c r="E83" s="4">
        <v>20</v>
      </c>
      <c r="F83" s="4" t="s">
        <v>22</v>
      </c>
      <c r="G83" s="3" t="s">
        <v>34</v>
      </c>
      <c r="H83" s="3" t="s">
        <v>241</v>
      </c>
      <c r="I83" s="2">
        <v>30.9</v>
      </c>
    </row>
    <row r="84" spans="1:9" x14ac:dyDescent="0.25">
      <c r="A84" s="4">
        <v>3</v>
      </c>
      <c r="B84" s="4" t="s">
        <v>20</v>
      </c>
      <c r="C84" s="4">
        <v>27</v>
      </c>
      <c r="D84" s="4" t="s">
        <v>21</v>
      </c>
      <c r="E84" s="4">
        <v>20</v>
      </c>
      <c r="F84" s="4" t="s">
        <v>22</v>
      </c>
      <c r="G84" s="3" t="s">
        <v>29</v>
      </c>
      <c r="H84" s="3" t="s">
        <v>241</v>
      </c>
      <c r="I84" s="2">
        <v>5.4</v>
      </c>
    </row>
    <row r="85" spans="1:9" x14ac:dyDescent="0.25">
      <c r="A85" s="4">
        <v>3</v>
      </c>
      <c r="B85" s="4" t="s">
        <v>20</v>
      </c>
      <c r="C85" s="4">
        <v>27</v>
      </c>
      <c r="D85" s="4" t="s">
        <v>21</v>
      </c>
      <c r="E85" s="4">
        <v>20</v>
      </c>
      <c r="F85" s="4" t="s">
        <v>22</v>
      </c>
      <c r="G85" s="3" t="s">
        <v>38</v>
      </c>
      <c r="H85" s="3" t="s">
        <v>241</v>
      </c>
      <c r="I85" s="2">
        <v>37.1</v>
      </c>
    </row>
    <row r="86" spans="1:9" x14ac:dyDescent="0.25">
      <c r="A86" s="4">
        <v>3</v>
      </c>
      <c r="B86" s="4" t="s">
        <v>20</v>
      </c>
      <c r="C86" s="4">
        <v>27</v>
      </c>
      <c r="D86" s="4" t="s">
        <v>21</v>
      </c>
      <c r="E86" s="4">
        <v>20</v>
      </c>
      <c r="F86" s="3" t="s">
        <v>34</v>
      </c>
      <c r="G86" s="3" t="s">
        <v>22</v>
      </c>
      <c r="H86" s="3" t="s">
        <v>241</v>
      </c>
      <c r="I86" s="2">
        <v>22.6</v>
      </c>
    </row>
    <row r="87" spans="1:9" x14ac:dyDescent="0.25">
      <c r="A87" s="4">
        <v>3</v>
      </c>
      <c r="B87" s="4" t="s">
        <v>20</v>
      </c>
      <c r="C87" s="4">
        <v>27</v>
      </c>
      <c r="D87" s="4" t="s">
        <v>21</v>
      </c>
      <c r="E87" s="4">
        <v>20</v>
      </c>
      <c r="F87" s="4" t="s">
        <v>34</v>
      </c>
      <c r="G87" s="3" t="s">
        <v>29</v>
      </c>
      <c r="H87" s="3" t="s">
        <v>241</v>
      </c>
      <c r="I87" s="2">
        <v>28.7</v>
      </c>
    </row>
    <row r="88" spans="1:9" x14ac:dyDescent="0.25">
      <c r="A88" s="4">
        <v>3</v>
      </c>
      <c r="B88" s="4" t="s">
        <v>20</v>
      </c>
      <c r="C88" s="4">
        <v>27</v>
      </c>
      <c r="D88" s="4" t="s">
        <v>21</v>
      </c>
      <c r="E88" s="4">
        <v>20</v>
      </c>
      <c r="F88" s="3" t="s">
        <v>29</v>
      </c>
      <c r="G88" s="3" t="s">
        <v>22</v>
      </c>
      <c r="H88" s="3" t="s">
        <v>241</v>
      </c>
      <c r="I88" s="2">
        <v>0.3</v>
      </c>
    </row>
    <row r="89" spans="1:9" x14ac:dyDescent="0.25">
      <c r="A89" s="4">
        <v>3</v>
      </c>
      <c r="B89" s="4" t="s">
        <v>20</v>
      </c>
      <c r="C89" s="4">
        <v>27</v>
      </c>
      <c r="D89" s="4" t="s">
        <v>21</v>
      </c>
      <c r="E89" s="4">
        <v>20</v>
      </c>
      <c r="F89" s="4" t="s">
        <v>29</v>
      </c>
      <c r="G89" s="3" t="s">
        <v>34</v>
      </c>
      <c r="H89" s="3" t="s">
        <v>241</v>
      </c>
      <c r="I89" s="2">
        <v>31.2</v>
      </c>
    </row>
    <row r="90" spans="1:9" x14ac:dyDescent="0.25">
      <c r="A90" s="4">
        <v>3</v>
      </c>
      <c r="B90" s="4" t="s">
        <v>20</v>
      </c>
      <c r="C90" s="4">
        <v>27</v>
      </c>
      <c r="D90" s="4" t="s">
        <v>21</v>
      </c>
      <c r="E90" s="4">
        <v>20</v>
      </c>
      <c r="F90" s="4" t="s">
        <v>29</v>
      </c>
      <c r="G90" s="3" t="s">
        <v>29</v>
      </c>
      <c r="H90" s="3" t="s">
        <v>241</v>
      </c>
      <c r="I90" s="2">
        <v>0.5</v>
      </c>
    </row>
    <row r="91" spans="1:9" x14ac:dyDescent="0.25">
      <c r="A91" s="4">
        <v>3</v>
      </c>
      <c r="B91" s="4" t="s">
        <v>20</v>
      </c>
      <c r="C91" s="4">
        <v>27</v>
      </c>
      <c r="D91" s="4" t="s">
        <v>21</v>
      </c>
      <c r="E91" s="4">
        <v>20</v>
      </c>
      <c r="F91" s="4" t="s">
        <v>29</v>
      </c>
      <c r="G91" s="3" t="s">
        <v>38</v>
      </c>
      <c r="H91" s="3" t="s">
        <v>241</v>
      </c>
      <c r="I91" s="2">
        <v>34</v>
      </c>
    </row>
    <row r="92" spans="1:9" x14ac:dyDescent="0.25">
      <c r="A92" s="4">
        <v>3</v>
      </c>
      <c r="B92" s="4" t="s">
        <v>20</v>
      </c>
      <c r="C92" s="4">
        <v>27</v>
      </c>
      <c r="D92" s="4" t="s">
        <v>21</v>
      </c>
      <c r="E92" s="4">
        <v>20</v>
      </c>
      <c r="F92" s="3" t="s">
        <v>38</v>
      </c>
      <c r="G92" s="3" t="s">
        <v>22</v>
      </c>
      <c r="H92" s="3" t="s">
        <v>241</v>
      </c>
      <c r="I92" s="2">
        <v>23.2</v>
      </c>
    </row>
    <row r="93" spans="1:9" x14ac:dyDescent="0.25">
      <c r="A93" s="4">
        <v>3</v>
      </c>
      <c r="B93" s="4" t="s">
        <v>20</v>
      </c>
      <c r="C93" s="4">
        <v>27</v>
      </c>
      <c r="D93" s="4" t="s">
        <v>21</v>
      </c>
      <c r="E93" s="4">
        <v>20</v>
      </c>
      <c r="F93" s="4" t="s">
        <v>38</v>
      </c>
      <c r="G93" s="3" t="s">
        <v>34</v>
      </c>
      <c r="H93" s="3" t="s">
        <v>241</v>
      </c>
      <c r="I93" s="2">
        <v>0.8</v>
      </c>
    </row>
    <row r="94" spans="1:9" x14ac:dyDescent="0.25">
      <c r="A94" s="4">
        <v>3</v>
      </c>
      <c r="B94" s="4" t="s">
        <v>20</v>
      </c>
      <c r="C94" s="4">
        <v>27</v>
      </c>
      <c r="D94" s="4" t="s">
        <v>21</v>
      </c>
      <c r="E94" s="4">
        <v>20</v>
      </c>
      <c r="F94" s="4" t="s">
        <v>38</v>
      </c>
      <c r="G94" s="3" t="s">
        <v>29</v>
      </c>
      <c r="H94" s="3" t="s">
        <v>241</v>
      </c>
      <c r="I94" s="2">
        <v>27.4</v>
      </c>
    </row>
    <row r="95" spans="1:9" x14ac:dyDescent="0.25">
      <c r="A95" s="4">
        <v>3</v>
      </c>
      <c r="B95" s="4" t="s">
        <v>20</v>
      </c>
      <c r="C95" s="4">
        <v>27</v>
      </c>
      <c r="D95" s="4" t="s">
        <v>21</v>
      </c>
      <c r="E95" s="4">
        <v>20</v>
      </c>
      <c r="F95" s="4" t="s">
        <v>38</v>
      </c>
      <c r="G95" s="3" t="s">
        <v>38</v>
      </c>
      <c r="H95" s="3" t="s">
        <v>241</v>
      </c>
      <c r="I95" s="2">
        <v>22.7</v>
      </c>
    </row>
    <row r="96" spans="1:9" x14ac:dyDescent="0.25">
      <c r="A96" s="4">
        <v>3</v>
      </c>
      <c r="B96" s="4" t="s">
        <v>20</v>
      </c>
      <c r="C96" s="4">
        <v>27</v>
      </c>
      <c r="D96" s="4" t="s">
        <v>21</v>
      </c>
      <c r="E96" s="3">
        <v>21</v>
      </c>
      <c r="F96" s="3" t="s">
        <v>22</v>
      </c>
      <c r="G96" s="3" t="s">
        <v>22</v>
      </c>
      <c r="H96" s="3" t="s">
        <v>241</v>
      </c>
      <c r="I96" s="2">
        <v>18.399999999999999</v>
      </c>
    </row>
    <row r="97" spans="1:9" x14ac:dyDescent="0.25">
      <c r="A97" s="4">
        <v>3</v>
      </c>
      <c r="B97" s="4" t="s">
        <v>20</v>
      </c>
      <c r="C97" s="4">
        <v>27</v>
      </c>
      <c r="D97" s="4" t="s">
        <v>21</v>
      </c>
      <c r="E97" s="4">
        <v>21</v>
      </c>
      <c r="F97" s="4" t="s">
        <v>22</v>
      </c>
      <c r="G97" s="3" t="s">
        <v>34</v>
      </c>
      <c r="H97" s="3" t="s">
        <v>241</v>
      </c>
      <c r="I97" s="2">
        <v>34.4</v>
      </c>
    </row>
    <row r="98" spans="1:9" x14ac:dyDescent="0.25">
      <c r="A98" s="4">
        <v>3</v>
      </c>
      <c r="B98" s="4" t="s">
        <v>20</v>
      </c>
      <c r="C98" s="4">
        <v>27</v>
      </c>
      <c r="D98" s="4" t="s">
        <v>21</v>
      </c>
      <c r="E98" s="4">
        <v>21</v>
      </c>
      <c r="F98" s="4" t="s">
        <v>22</v>
      </c>
      <c r="G98" s="3" t="s">
        <v>29</v>
      </c>
      <c r="H98" s="3" t="s">
        <v>241</v>
      </c>
      <c r="I98" s="2">
        <v>22.3</v>
      </c>
    </row>
    <row r="99" spans="1:9" x14ac:dyDescent="0.25">
      <c r="A99" s="4">
        <v>3</v>
      </c>
      <c r="B99" s="4" t="s">
        <v>20</v>
      </c>
      <c r="C99" s="4">
        <v>27</v>
      </c>
      <c r="D99" s="4" t="s">
        <v>21</v>
      </c>
      <c r="E99" s="4">
        <v>21</v>
      </c>
      <c r="F99" s="4" t="s">
        <v>22</v>
      </c>
      <c r="G99" s="3" t="s">
        <v>38</v>
      </c>
      <c r="H99" s="3" t="s">
        <v>241</v>
      </c>
      <c r="I99" s="2">
        <v>28.9</v>
      </c>
    </row>
    <row r="100" spans="1:9" x14ac:dyDescent="0.25">
      <c r="A100" s="4">
        <v>3</v>
      </c>
      <c r="B100" s="4" t="s">
        <v>20</v>
      </c>
      <c r="C100" s="4">
        <v>27</v>
      </c>
      <c r="D100" s="4" t="s">
        <v>21</v>
      </c>
      <c r="E100" s="4">
        <v>21</v>
      </c>
      <c r="F100" s="3" t="s">
        <v>34</v>
      </c>
      <c r="G100" s="3" t="s">
        <v>22</v>
      </c>
      <c r="H100" s="3" t="s">
        <v>241</v>
      </c>
      <c r="I100" s="2">
        <v>22.4</v>
      </c>
    </row>
    <row r="101" spans="1:9" x14ac:dyDescent="0.25">
      <c r="A101" s="4">
        <v>3</v>
      </c>
      <c r="B101" s="4" t="s">
        <v>20</v>
      </c>
      <c r="C101" s="4">
        <v>27</v>
      </c>
      <c r="D101" s="4" t="s">
        <v>21</v>
      </c>
      <c r="E101" s="4">
        <v>21</v>
      </c>
      <c r="F101" s="4" t="s">
        <v>34</v>
      </c>
      <c r="G101" s="3" t="s">
        <v>34</v>
      </c>
      <c r="H101" s="3" t="s">
        <v>241</v>
      </c>
      <c r="I101" s="2">
        <v>38.5</v>
      </c>
    </row>
    <row r="102" spans="1:9" x14ac:dyDescent="0.25">
      <c r="A102" s="4">
        <v>3</v>
      </c>
      <c r="B102" s="4" t="s">
        <v>20</v>
      </c>
      <c r="C102" s="4">
        <v>27</v>
      </c>
      <c r="D102" s="4" t="s">
        <v>21</v>
      </c>
      <c r="E102" s="4">
        <v>21</v>
      </c>
      <c r="F102" s="4" t="s">
        <v>34</v>
      </c>
      <c r="G102" s="3" t="s">
        <v>29</v>
      </c>
      <c r="H102" s="3" t="s">
        <v>241</v>
      </c>
      <c r="I102" s="2">
        <v>21.3</v>
      </c>
    </row>
    <row r="103" spans="1:9" x14ac:dyDescent="0.25">
      <c r="A103" s="4">
        <v>3</v>
      </c>
      <c r="B103" s="4" t="s">
        <v>20</v>
      </c>
      <c r="C103" s="4">
        <v>27</v>
      </c>
      <c r="D103" s="4" t="s">
        <v>21</v>
      </c>
      <c r="E103" s="4">
        <v>21</v>
      </c>
      <c r="F103" s="4" t="s">
        <v>34</v>
      </c>
      <c r="G103" s="3" t="s">
        <v>38</v>
      </c>
      <c r="H103" s="3" t="s">
        <v>241</v>
      </c>
      <c r="I103" s="2">
        <v>33.299999999999997</v>
      </c>
    </row>
    <row r="104" spans="1:9" x14ac:dyDescent="0.25">
      <c r="A104" s="4">
        <v>3</v>
      </c>
      <c r="B104" s="4" t="s">
        <v>20</v>
      </c>
      <c r="C104" s="4">
        <v>27</v>
      </c>
      <c r="D104" s="4" t="s">
        <v>21</v>
      </c>
      <c r="E104" s="4">
        <v>21</v>
      </c>
      <c r="F104" s="3" t="s">
        <v>29</v>
      </c>
      <c r="G104" s="3" t="s">
        <v>22</v>
      </c>
      <c r="H104" s="3" t="s">
        <v>241</v>
      </c>
      <c r="I104" s="2">
        <v>27.9</v>
      </c>
    </row>
    <row r="105" spans="1:9" x14ac:dyDescent="0.25">
      <c r="A105" s="4">
        <v>3</v>
      </c>
      <c r="B105" s="4" t="s">
        <v>20</v>
      </c>
      <c r="C105" s="4">
        <v>27</v>
      </c>
      <c r="D105" s="4" t="s">
        <v>21</v>
      </c>
      <c r="E105" s="4">
        <v>21</v>
      </c>
      <c r="F105" s="4" t="s">
        <v>29</v>
      </c>
      <c r="G105" s="3" t="s">
        <v>34</v>
      </c>
      <c r="H105" s="3" t="s">
        <v>241</v>
      </c>
      <c r="I105" s="2">
        <v>14</v>
      </c>
    </row>
    <row r="106" spans="1:9" x14ac:dyDescent="0.25">
      <c r="A106" s="4">
        <v>3</v>
      </c>
      <c r="B106" s="4" t="s">
        <v>20</v>
      </c>
      <c r="C106" s="4">
        <v>27</v>
      </c>
      <c r="D106" s="4" t="s">
        <v>21</v>
      </c>
      <c r="E106" s="4">
        <v>21</v>
      </c>
      <c r="F106" s="4" t="s">
        <v>29</v>
      </c>
      <c r="G106" s="3" t="s">
        <v>29</v>
      </c>
      <c r="H106" s="3" t="s">
        <v>241</v>
      </c>
      <c r="I106" s="2">
        <v>26.6</v>
      </c>
    </row>
    <row r="107" spans="1:9" x14ac:dyDescent="0.25">
      <c r="A107" s="4">
        <v>3</v>
      </c>
      <c r="B107" s="4" t="s">
        <v>20</v>
      </c>
      <c r="C107" s="4">
        <v>27</v>
      </c>
      <c r="D107" s="4" t="s">
        <v>21</v>
      </c>
      <c r="E107" s="4">
        <v>21</v>
      </c>
      <c r="F107" s="4" t="s">
        <v>29</v>
      </c>
      <c r="G107" s="3" t="s">
        <v>38</v>
      </c>
      <c r="H107" s="3" t="s">
        <v>241</v>
      </c>
      <c r="I107" s="2">
        <v>8.5</v>
      </c>
    </row>
    <row r="108" spans="1:9" x14ac:dyDescent="0.25">
      <c r="A108" s="4">
        <v>3</v>
      </c>
      <c r="B108" s="4" t="s">
        <v>20</v>
      </c>
      <c r="C108" s="4">
        <v>27</v>
      </c>
      <c r="D108" s="4" t="s">
        <v>21</v>
      </c>
      <c r="E108" s="4">
        <v>21</v>
      </c>
      <c r="F108" s="3" t="s">
        <v>38</v>
      </c>
      <c r="G108" s="3" t="s">
        <v>22</v>
      </c>
      <c r="H108" s="3" t="s">
        <v>241</v>
      </c>
      <c r="I108" s="2">
        <v>0.5</v>
      </c>
    </row>
    <row r="109" spans="1:9" x14ac:dyDescent="0.25">
      <c r="A109" s="4">
        <v>3</v>
      </c>
      <c r="B109" s="4" t="s">
        <v>20</v>
      </c>
      <c r="C109" s="4">
        <v>27</v>
      </c>
      <c r="D109" s="4" t="s">
        <v>21</v>
      </c>
      <c r="E109" s="4">
        <v>21</v>
      </c>
      <c r="F109" s="4" t="s">
        <v>38</v>
      </c>
      <c r="G109" s="3" t="s">
        <v>34</v>
      </c>
      <c r="H109" s="3" t="s">
        <v>241</v>
      </c>
      <c r="I109" s="2">
        <v>4.5</v>
      </c>
    </row>
    <row r="110" spans="1:9" x14ac:dyDescent="0.25">
      <c r="A110" s="4">
        <v>3</v>
      </c>
      <c r="B110" s="4" t="s">
        <v>20</v>
      </c>
      <c r="C110" s="4">
        <v>27</v>
      </c>
      <c r="D110" s="4" t="s">
        <v>21</v>
      </c>
      <c r="E110" s="3">
        <v>22</v>
      </c>
      <c r="F110" s="3" t="s">
        <v>34</v>
      </c>
      <c r="G110" s="3" t="s">
        <v>22</v>
      </c>
      <c r="H110" s="3" t="s">
        <v>241</v>
      </c>
      <c r="I110" s="2">
        <v>1.7</v>
      </c>
    </row>
    <row r="111" spans="1:9" x14ac:dyDescent="0.25">
      <c r="A111" s="4">
        <v>3</v>
      </c>
      <c r="B111" s="4" t="s">
        <v>20</v>
      </c>
      <c r="C111" s="4">
        <v>27</v>
      </c>
      <c r="D111" s="4" t="s">
        <v>21</v>
      </c>
      <c r="E111" s="4">
        <v>22</v>
      </c>
      <c r="F111" s="4" t="s">
        <v>34</v>
      </c>
      <c r="G111" s="3" t="s">
        <v>34</v>
      </c>
      <c r="H111" s="3" t="s">
        <v>241</v>
      </c>
      <c r="I111" s="2">
        <v>26.2</v>
      </c>
    </row>
    <row r="112" spans="1:9" x14ac:dyDescent="0.25">
      <c r="A112" s="4">
        <v>3</v>
      </c>
      <c r="B112" s="4" t="s">
        <v>20</v>
      </c>
      <c r="C112" s="4">
        <v>27</v>
      </c>
      <c r="D112" s="4" t="s">
        <v>21</v>
      </c>
      <c r="E112" s="4">
        <v>22</v>
      </c>
      <c r="F112" s="4" t="s">
        <v>34</v>
      </c>
      <c r="G112" s="3" t="s">
        <v>29</v>
      </c>
      <c r="H112" s="3" t="s">
        <v>241</v>
      </c>
      <c r="I112" s="2">
        <v>1.6</v>
      </c>
    </row>
    <row r="113" spans="1:9" x14ac:dyDescent="0.25">
      <c r="A113" s="4">
        <v>3</v>
      </c>
      <c r="B113" s="4" t="s">
        <v>20</v>
      </c>
      <c r="C113" s="4">
        <v>27</v>
      </c>
      <c r="D113" s="4" t="s">
        <v>21</v>
      </c>
      <c r="E113" s="4">
        <v>22</v>
      </c>
      <c r="F113" s="4" t="s">
        <v>34</v>
      </c>
      <c r="G113" s="3" t="s">
        <v>38</v>
      </c>
      <c r="H113" s="3" t="s">
        <v>241</v>
      </c>
      <c r="I113" s="2">
        <v>16.100000000000001</v>
      </c>
    </row>
    <row r="114" spans="1:9" x14ac:dyDescent="0.25">
      <c r="A114" s="4">
        <v>3</v>
      </c>
      <c r="B114" s="4" t="s">
        <v>20</v>
      </c>
      <c r="C114" s="4">
        <v>27</v>
      </c>
      <c r="D114" s="4" t="s">
        <v>21</v>
      </c>
      <c r="E114" s="4">
        <v>22</v>
      </c>
      <c r="F114" s="3" t="s">
        <v>38</v>
      </c>
      <c r="G114" s="3" t="s">
        <v>22</v>
      </c>
      <c r="H114" s="3" t="s">
        <v>241</v>
      </c>
      <c r="I114" s="2">
        <v>24.9</v>
      </c>
    </row>
    <row r="115" spans="1:9" x14ac:dyDescent="0.25">
      <c r="A115" s="4">
        <v>3</v>
      </c>
      <c r="B115" s="4" t="s">
        <v>20</v>
      </c>
      <c r="C115" s="4">
        <v>27</v>
      </c>
      <c r="D115" s="4" t="s">
        <v>21</v>
      </c>
      <c r="E115" s="4">
        <v>22</v>
      </c>
      <c r="F115" s="4" t="s">
        <v>38</v>
      </c>
      <c r="G115" s="3" t="s">
        <v>34</v>
      </c>
      <c r="H115" s="3" t="s">
        <v>241</v>
      </c>
      <c r="I115" s="2">
        <v>36.200000000000003</v>
      </c>
    </row>
    <row r="116" spans="1:9" x14ac:dyDescent="0.25">
      <c r="A116" s="4">
        <v>3</v>
      </c>
      <c r="B116" s="4" t="s">
        <v>20</v>
      </c>
      <c r="C116" s="4">
        <v>27</v>
      </c>
      <c r="D116" s="4" t="s">
        <v>21</v>
      </c>
      <c r="E116" s="4">
        <v>22</v>
      </c>
      <c r="F116" s="4" t="s">
        <v>38</v>
      </c>
      <c r="G116" s="3" t="s">
        <v>29</v>
      </c>
      <c r="H116" s="3" t="s">
        <v>241</v>
      </c>
      <c r="I116" s="2">
        <v>24.1</v>
      </c>
    </row>
    <row r="117" spans="1:9" x14ac:dyDescent="0.25">
      <c r="A117" s="4">
        <v>3</v>
      </c>
      <c r="B117" s="4" t="s">
        <v>20</v>
      </c>
      <c r="C117" s="4">
        <v>27</v>
      </c>
      <c r="D117" s="4" t="s">
        <v>21</v>
      </c>
      <c r="E117" s="4">
        <v>22</v>
      </c>
      <c r="F117" s="4" t="s">
        <v>38</v>
      </c>
      <c r="G117" s="3" t="s">
        <v>38</v>
      </c>
      <c r="H117" s="3" t="s">
        <v>241</v>
      </c>
      <c r="I117" s="2">
        <v>35.1</v>
      </c>
    </row>
    <row r="118" spans="1:9" x14ac:dyDescent="0.25">
      <c r="A118" s="4">
        <v>3</v>
      </c>
      <c r="B118" s="4" t="s">
        <v>20</v>
      </c>
      <c r="C118" s="4">
        <v>27</v>
      </c>
      <c r="D118" s="4" t="s">
        <v>21</v>
      </c>
      <c r="E118" s="3">
        <v>27</v>
      </c>
      <c r="F118" s="3" t="s">
        <v>22</v>
      </c>
      <c r="G118" s="3" t="s">
        <v>22</v>
      </c>
      <c r="H118" s="3" t="s">
        <v>241</v>
      </c>
      <c r="I118" s="2">
        <v>24.6</v>
      </c>
    </row>
    <row r="119" spans="1:9" x14ac:dyDescent="0.25">
      <c r="A119" s="4">
        <v>3</v>
      </c>
      <c r="B119" s="4" t="s">
        <v>20</v>
      </c>
      <c r="C119" s="4">
        <v>27</v>
      </c>
      <c r="D119" s="4" t="s">
        <v>21</v>
      </c>
      <c r="E119" s="4">
        <v>27</v>
      </c>
      <c r="F119" s="4" t="s">
        <v>22</v>
      </c>
      <c r="G119" s="3" t="s">
        <v>29</v>
      </c>
      <c r="H119" s="3" t="s">
        <v>241</v>
      </c>
      <c r="I119" s="2">
        <v>11.8</v>
      </c>
    </row>
    <row r="120" spans="1:9" x14ac:dyDescent="0.25">
      <c r="A120" s="4">
        <v>3</v>
      </c>
      <c r="B120" s="4" t="s">
        <v>20</v>
      </c>
      <c r="C120" s="4">
        <v>27</v>
      </c>
      <c r="D120" s="4" t="s">
        <v>21</v>
      </c>
      <c r="E120" s="4">
        <v>27</v>
      </c>
      <c r="F120" s="3" t="s">
        <v>34</v>
      </c>
      <c r="G120" s="3" t="s">
        <v>29</v>
      </c>
      <c r="H120" s="3" t="s">
        <v>241</v>
      </c>
      <c r="I120" s="2">
        <v>14.7</v>
      </c>
    </row>
    <row r="121" spans="1:9" x14ac:dyDescent="0.25">
      <c r="A121" s="4">
        <v>3</v>
      </c>
      <c r="B121" s="4" t="s">
        <v>20</v>
      </c>
      <c r="C121" s="4">
        <v>27</v>
      </c>
      <c r="D121" s="4" t="s">
        <v>21</v>
      </c>
      <c r="E121" s="4">
        <v>27</v>
      </c>
      <c r="F121" s="4" t="s">
        <v>34</v>
      </c>
      <c r="G121" s="3" t="s">
        <v>38</v>
      </c>
      <c r="H121" s="3" t="s">
        <v>241</v>
      </c>
      <c r="I121" s="2">
        <v>11</v>
      </c>
    </row>
    <row r="122" spans="1:9" x14ac:dyDescent="0.25">
      <c r="A122" s="4">
        <v>3</v>
      </c>
      <c r="B122" s="4" t="s">
        <v>20</v>
      </c>
      <c r="C122" s="4">
        <v>27</v>
      </c>
      <c r="D122" s="4" t="s">
        <v>21</v>
      </c>
      <c r="E122" s="4">
        <v>27</v>
      </c>
      <c r="F122" s="3" t="s">
        <v>38</v>
      </c>
      <c r="G122" s="3" t="s">
        <v>22</v>
      </c>
      <c r="H122" s="3" t="s">
        <v>241</v>
      </c>
      <c r="I122" s="2">
        <v>8.8000000000000007</v>
      </c>
    </row>
    <row r="123" spans="1:9" x14ac:dyDescent="0.25">
      <c r="A123" s="4">
        <v>3</v>
      </c>
      <c r="B123" s="4" t="s">
        <v>20</v>
      </c>
      <c r="C123" s="4">
        <v>27</v>
      </c>
      <c r="D123" s="4" t="s">
        <v>21</v>
      </c>
      <c r="E123" s="4">
        <v>27</v>
      </c>
      <c r="F123" s="4" t="s">
        <v>38</v>
      </c>
      <c r="G123" s="3" t="s">
        <v>34</v>
      </c>
      <c r="H123" s="3" t="s">
        <v>241</v>
      </c>
      <c r="I123" s="2">
        <v>13.1</v>
      </c>
    </row>
    <row r="124" spans="1:9" x14ac:dyDescent="0.25">
      <c r="A124" s="4">
        <v>3</v>
      </c>
      <c r="B124" s="4" t="s">
        <v>20</v>
      </c>
      <c r="C124" s="4">
        <v>27</v>
      </c>
      <c r="D124" s="4" t="s">
        <v>21</v>
      </c>
      <c r="E124" s="3">
        <v>28</v>
      </c>
      <c r="F124" s="3" t="s">
        <v>22</v>
      </c>
      <c r="G124" s="3" t="s">
        <v>22</v>
      </c>
      <c r="H124" s="3" t="s">
        <v>241</v>
      </c>
      <c r="I124" s="2">
        <v>1.2</v>
      </c>
    </row>
    <row r="125" spans="1:9" x14ac:dyDescent="0.25">
      <c r="A125" s="4">
        <v>3</v>
      </c>
      <c r="B125" s="4" t="s">
        <v>20</v>
      </c>
      <c r="C125" s="4">
        <v>27</v>
      </c>
      <c r="D125" s="4" t="s">
        <v>21</v>
      </c>
      <c r="E125" s="4">
        <v>28</v>
      </c>
      <c r="F125" s="4" t="s">
        <v>22</v>
      </c>
      <c r="G125" s="3" t="s">
        <v>34</v>
      </c>
      <c r="H125" s="3" t="s">
        <v>241</v>
      </c>
      <c r="I125" s="2">
        <v>2</v>
      </c>
    </row>
    <row r="126" spans="1:9" x14ac:dyDescent="0.25">
      <c r="A126" s="4">
        <v>3</v>
      </c>
      <c r="B126" s="4" t="s">
        <v>20</v>
      </c>
      <c r="C126" s="4">
        <v>27</v>
      </c>
      <c r="D126" s="4" t="s">
        <v>21</v>
      </c>
      <c r="E126" s="3">
        <v>29</v>
      </c>
      <c r="F126" s="3" t="s">
        <v>22</v>
      </c>
      <c r="G126" s="3" t="s">
        <v>22</v>
      </c>
      <c r="H126" s="3" t="s">
        <v>241</v>
      </c>
      <c r="I126" s="2">
        <v>10.199999999999999</v>
      </c>
    </row>
    <row r="127" spans="1:9" x14ac:dyDescent="0.25">
      <c r="A127" s="4">
        <v>3</v>
      </c>
      <c r="B127" s="4" t="s">
        <v>20</v>
      </c>
      <c r="C127" s="4">
        <v>27</v>
      </c>
      <c r="D127" s="4" t="s">
        <v>21</v>
      </c>
      <c r="E127" s="4">
        <v>29</v>
      </c>
      <c r="F127" s="4" t="s">
        <v>22</v>
      </c>
      <c r="G127" s="3" t="s">
        <v>34</v>
      </c>
      <c r="H127" s="3" t="s">
        <v>241</v>
      </c>
      <c r="I127" s="2">
        <v>38.9</v>
      </c>
    </row>
    <row r="128" spans="1:9" x14ac:dyDescent="0.25">
      <c r="A128" s="4">
        <v>3</v>
      </c>
      <c r="B128" s="4" t="s">
        <v>20</v>
      </c>
      <c r="C128" s="4">
        <v>27</v>
      </c>
      <c r="D128" s="4" t="s">
        <v>21</v>
      </c>
      <c r="E128" s="4">
        <v>29</v>
      </c>
      <c r="F128" s="4" t="s">
        <v>22</v>
      </c>
      <c r="G128" s="3" t="s">
        <v>29</v>
      </c>
      <c r="H128" s="3" t="s">
        <v>241</v>
      </c>
      <c r="I128" s="2">
        <v>9.6</v>
      </c>
    </row>
    <row r="129" spans="1:9" x14ac:dyDescent="0.25">
      <c r="A129" s="4">
        <v>3</v>
      </c>
      <c r="B129" s="4" t="s">
        <v>20</v>
      </c>
      <c r="C129" s="4">
        <v>27</v>
      </c>
      <c r="D129" s="4" t="s">
        <v>21</v>
      </c>
      <c r="E129" s="4">
        <v>29</v>
      </c>
      <c r="F129" s="4" t="s">
        <v>22</v>
      </c>
      <c r="G129" s="3" t="s">
        <v>38</v>
      </c>
      <c r="H129" s="3" t="s">
        <v>241</v>
      </c>
      <c r="I129" s="2">
        <v>37.1</v>
      </c>
    </row>
    <row r="130" spans="1:9" x14ac:dyDescent="0.25">
      <c r="A130" s="4">
        <v>3</v>
      </c>
      <c r="B130" s="4" t="s">
        <v>20</v>
      </c>
      <c r="C130" s="4">
        <v>27</v>
      </c>
      <c r="D130" s="4" t="s">
        <v>21</v>
      </c>
      <c r="E130" s="4">
        <v>29</v>
      </c>
      <c r="F130" s="3" t="s">
        <v>34</v>
      </c>
      <c r="G130" s="3" t="s">
        <v>22</v>
      </c>
      <c r="H130" s="3" t="s">
        <v>241</v>
      </c>
      <c r="I130" s="2">
        <v>19.600000000000001</v>
      </c>
    </row>
    <row r="131" spans="1:9" x14ac:dyDescent="0.25">
      <c r="A131" s="4">
        <v>3</v>
      </c>
      <c r="B131" s="4" t="s">
        <v>20</v>
      </c>
      <c r="C131" s="4">
        <v>27</v>
      </c>
      <c r="D131" s="4" t="s">
        <v>21</v>
      </c>
      <c r="E131" s="4">
        <v>29</v>
      </c>
      <c r="F131" s="4" t="s">
        <v>34</v>
      </c>
      <c r="G131" s="3" t="s">
        <v>34</v>
      </c>
      <c r="H131" s="3" t="s">
        <v>241</v>
      </c>
      <c r="I131" s="2">
        <v>36</v>
      </c>
    </row>
    <row r="132" spans="1:9" x14ac:dyDescent="0.25">
      <c r="A132" s="4">
        <v>3</v>
      </c>
      <c r="B132" s="4" t="s">
        <v>20</v>
      </c>
      <c r="C132" s="4">
        <v>27</v>
      </c>
      <c r="D132" s="4" t="s">
        <v>21</v>
      </c>
      <c r="E132" s="4">
        <v>29</v>
      </c>
      <c r="F132" s="4" t="s">
        <v>34</v>
      </c>
      <c r="G132" s="3" t="s">
        <v>29</v>
      </c>
      <c r="H132" s="3" t="s">
        <v>241</v>
      </c>
      <c r="I132" s="2">
        <v>31.3</v>
      </c>
    </row>
    <row r="133" spans="1:9" x14ac:dyDescent="0.25">
      <c r="A133" s="4">
        <v>3</v>
      </c>
      <c r="B133" s="4" t="s">
        <v>20</v>
      </c>
      <c r="C133" s="4">
        <v>27</v>
      </c>
      <c r="D133" s="4" t="s">
        <v>21</v>
      </c>
      <c r="E133" s="4">
        <v>29</v>
      </c>
      <c r="F133" s="4" t="s">
        <v>34</v>
      </c>
      <c r="G133" s="3" t="s">
        <v>38</v>
      </c>
      <c r="H133" s="3" t="s">
        <v>241</v>
      </c>
      <c r="I133" s="2">
        <v>37.299999999999997</v>
      </c>
    </row>
    <row r="134" spans="1:9" x14ac:dyDescent="0.25">
      <c r="A134" s="4">
        <v>3</v>
      </c>
      <c r="B134" s="4" t="s">
        <v>20</v>
      </c>
      <c r="C134" s="4">
        <v>27</v>
      </c>
      <c r="D134" s="4" t="s">
        <v>21</v>
      </c>
      <c r="E134" s="4">
        <v>29</v>
      </c>
      <c r="F134" s="3" t="s">
        <v>29</v>
      </c>
      <c r="G134" s="3" t="s">
        <v>22</v>
      </c>
      <c r="H134" s="3" t="s">
        <v>241</v>
      </c>
      <c r="I134" s="2">
        <v>14.6</v>
      </c>
    </row>
    <row r="135" spans="1:9" x14ac:dyDescent="0.25">
      <c r="A135" s="4">
        <v>3</v>
      </c>
      <c r="B135" s="4" t="s">
        <v>20</v>
      </c>
      <c r="C135" s="4">
        <v>27</v>
      </c>
      <c r="D135" s="4" t="s">
        <v>21</v>
      </c>
      <c r="E135" s="4">
        <v>29</v>
      </c>
      <c r="F135" s="4" t="s">
        <v>29</v>
      </c>
      <c r="G135" s="3" t="s">
        <v>34</v>
      </c>
      <c r="H135" s="3" t="s">
        <v>241</v>
      </c>
      <c r="I135" s="2">
        <v>38.200000000000003</v>
      </c>
    </row>
    <row r="136" spans="1:9" x14ac:dyDescent="0.25">
      <c r="A136" s="4">
        <v>3</v>
      </c>
      <c r="B136" s="4" t="s">
        <v>20</v>
      </c>
      <c r="C136" s="4">
        <v>27</v>
      </c>
      <c r="D136" s="4" t="s">
        <v>21</v>
      </c>
      <c r="E136" s="4">
        <v>29</v>
      </c>
      <c r="F136" s="4" t="s">
        <v>29</v>
      </c>
      <c r="G136" s="3" t="s">
        <v>29</v>
      </c>
      <c r="H136" s="3" t="s">
        <v>241</v>
      </c>
      <c r="I136" s="2">
        <v>15</v>
      </c>
    </row>
    <row r="137" spans="1:9" x14ac:dyDescent="0.25">
      <c r="A137" s="4">
        <v>3</v>
      </c>
      <c r="B137" s="4" t="s">
        <v>20</v>
      </c>
      <c r="C137" s="4">
        <v>27</v>
      </c>
      <c r="D137" s="4" t="s">
        <v>21</v>
      </c>
      <c r="E137" s="4">
        <v>29</v>
      </c>
      <c r="F137" s="4" t="s">
        <v>29</v>
      </c>
      <c r="G137" s="3" t="s">
        <v>38</v>
      </c>
      <c r="H137" s="3" t="s">
        <v>241</v>
      </c>
      <c r="I137" s="2">
        <v>38.299999999999997</v>
      </c>
    </row>
    <row r="138" spans="1:9" x14ac:dyDescent="0.25">
      <c r="A138" s="4">
        <v>3</v>
      </c>
      <c r="B138" s="4" t="s">
        <v>20</v>
      </c>
      <c r="C138" s="4">
        <v>27</v>
      </c>
      <c r="D138" s="4" t="s">
        <v>21</v>
      </c>
      <c r="E138" s="4">
        <v>29</v>
      </c>
      <c r="F138" s="3" t="s">
        <v>38</v>
      </c>
      <c r="G138" s="3" t="s">
        <v>22</v>
      </c>
      <c r="H138" s="3" t="s">
        <v>241</v>
      </c>
      <c r="I138" s="2">
        <v>24.7</v>
      </c>
    </row>
    <row r="139" spans="1:9" x14ac:dyDescent="0.25">
      <c r="A139" s="4">
        <v>3</v>
      </c>
      <c r="B139" s="4" t="s">
        <v>20</v>
      </c>
      <c r="C139" s="4">
        <v>27</v>
      </c>
      <c r="D139" s="4" t="s">
        <v>21</v>
      </c>
      <c r="E139" s="4">
        <v>29</v>
      </c>
      <c r="F139" s="4" t="s">
        <v>38</v>
      </c>
      <c r="G139" s="3" t="s">
        <v>34</v>
      </c>
      <c r="H139" s="3" t="s">
        <v>241</v>
      </c>
      <c r="I139" s="2">
        <v>38.5</v>
      </c>
    </row>
    <row r="140" spans="1:9" x14ac:dyDescent="0.25">
      <c r="A140" s="4">
        <v>3</v>
      </c>
      <c r="B140" s="4" t="s">
        <v>20</v>
      </c>
      <c r="C140" s="4">
        <v>27</v>
      </c>
      <c r="D140" s="4" t="s">
        <v>21</v>
      </c>
      <c r="E140" s="4">
        <v>29</v>
      </c>
      <c r="F140" s="4" t="s">
        <v>38</v>
      </c>
      <c r="G140" s="3" t="s">
        <v>29</v>
      </c>
      <c r="H140" s="3" t="s">
        <v>241</v>
      </c>
      <c r="I140" s="2">
        <v>24.4</v>
      </c>
    </row>
    <row r="141" spans="1:9" x14ac:dyDescent="0.25">
      <c r="A141" s="4">
        <v>3</v>
      </c>
      <c r="B141" s="4" t="s">
        <v>20</v>
      </c>
      <c r="C141" s="4">
        <v>27</v>
      </c>
      <c r="D141" s="4" t="s">
        <v>21</v>
      </c>
      <c r="E141" s="4">
        <v>29</v>
      </c>
      <c r="F141" s="4" t="s">
        <v>38</v>
      </c>
      <c r="G141" s="3" t="s">
        <v>38</v>
      </c>
      <c r="H141" s="3" t="s">
        <v>241</v>
      </c>
      <c r="I141" s="2">
        <v>37.6</v>
      </c>
    </row>
    <row r="142" spans="1:9" x14ac:dyDescent="0.25">
      <c r="A142" s="4">
        <v>3</v>
      </c>
      <c r="B142" s="4" t="s">
        <v>20</v>
      </c>
      <c r="C142" s="4">
        <v>27</v>
      </c>
      <c r="D142" s="4" t="s">
        <v>21</v>
      </c>
      <c r="E142" s="3">
        <v>30</v>
      </c>
      <c r="F142" s="3" t="s">
        <v>22</v>
      </c>
      <c r="G142" s="3" t="s">
        <v>22</v>
      </c>
      <c r="H142" s="3" t="s">
        <v>241</v>
      </c>
      <c r="I142" s="2">
        <v>34.1</v>
      </c>
    </row>
    <row r="143" spans="1:9" x14ac:dyDescent="0.25">
      <c r="A143" s="4">
        <v>3</v>
      </c>
      <c r="B143" s="4" t="s">
        <v>20</v>
      </c>
      <c r="C143" s="4">
        <v>27</v>
      </c>
      <c r="D143" s="4" t="s">
        <v>21</v>
      </c>
      <c r="E143" s="4">
        <v>30</v>
      </c>
      <c r="F143" s="4" t="s">
        <v>22</v>
      </c>
      <c r="G143" s="3" t="s">
        <v>34</v>
      </c>
      <c r="H143" s="3" t="s">
        <v>241</v>
      </c>
      <c r="I143" s="2">
        <v>36.9</v>
      </c>
    </row>
    <row r="144" spans="1:9" x14ac:dyDescent="0.25">
      <c r="A144" s="4">
        <v>3</v>
      </c>
      <c r="B144" s="4" t="s">
        <v>20</v>
      </c>
      <c r="C144" s="4">
        <v>27</v>
      </c>
      <c r="D144" s="4" t="s">
        <v>21</v>
      </c>
      <c r="E144" s="4">
        <v>30</v>
      </c>
      <c r="F144" s="4" t="s">
        <v>22</v>
      </c>
      <c r="G144" s="3" t="s">
        <v>29</v>
      </c>
      <c r="H144" s="3" t="s">
        <v>241</v>
      </c>
      <c r="I144" s="2">
        <v>33.799999999999997</v>
      </c>
    </row>
    <row r="145" spans="1:9" x14ac:dyDescent="0.25">
      <c r="A145" s="4">
        <v>3</v>
      </c>
      <c r="B145" s="4" t="s">
        <v>20</v>
      </c>
      <c r="C145" s="4">
        <v>27</v>
      </c>
      <c r="D145" s="4" t="s">
        <v>21</v>
      </c>
      <c r="E145" s="4">
        <v>30</v>
      </c>
      <c r="F145" s="4" t="s">
        <v>22</v>
      </c>
      <c r="G145" s="3" t="s">
        <v>38</v>
      </c>
      <c r="H145" s="3" t="s">
        <v>241</v>
      </c>
      <c r="I145" s="2">
        <v>35.5</v>
      </c>
    </row>
    <row r="146" spans="1:9" x14ac:dyDescent="0.25">
      <c r="A146" s="4">
        <v>3</v>
      </c>
      <c r="B146" s="4" t="s">
        <v>20</v>
      </c>
      <c r="C146" s="4">
        <v>27</v>
      </c>
      <c r="D146" s="4" t="s">
        <v>21</v>
      </c>
      <c r="E146" s="4">
        <v>30</v>
      </c>
      <c r="F146" s="3" t="s">
        <v>34</v>
      </c>
      <c r="G146" s="3" t="s">
        <v>22</v>
      </c>
      <c r="H146" s="3" t="s">
        <v>241</v>
      </c>
      <c r="I146" s="2">
        <v>12.9</v>
      </c>
    </row>
    <row r="147" spans="1:9" x14ac:dyDescent="0.25">
      <c r="A147" s="4">
        <v>3</v>
      </c>
      <c r="B147" s="4" t="s">
        <v>20</v>
      </c>
      <c r="C147" s="4">
        <v>27</v>
      </c>
      <c r="D147" s="4" t="s">
        <v>21</v>
      </c>
      <c r="E147" s="4">
        <v>30</v>
      </c>
      <c r="F147" s="4" t="s">
        <v>34</v>
      </c>
      <c r="G147" s="3" t="s">
        <v>34</v>
      </c>
      <c r="H147" s="3" t="s">
        <v>241</v>
      </c>
      <c r="I147" s="2">
        <v>45.6</v>
      </c>
    </row>
    <row r="148" spans="1:9" x14ac:dyDescent="0.25">
      <c r="A148" s="4">
        <v>3</v>
      </c>
      <c r="B148" s="4" t="s">
        <v>20</v>
      </c>
      <c r="C148" s="4">
        <v>27</v>
      </c>
      <c r="D148" s="4" t="s">
        <v>21</v>
      </c>
      <c r="E148" s="4">
        <v>30</v>
      </c>
      <c r="F148" s="4" t="s">
        <v>34</v>
      </c>
      <c r="G148" s="3" t="s">
        <v>29</v>
      </c>
      <c r="H148" s="3" t="s">
        <v>241</v>
      </c>
      <c r="I148" s="2">
        <v>6.8</v>
      </c>
    </row>
    <row r="149" spans="1:9" x14ac:dyDescent="0.25">
      <c r="A149" s="4">
        <v>3</v>
      </c>
      <c r="B149" s="4" t="s">
        <v>20</v>
      </c>
      <c r="C149" s="4">
        <v>27</v>
      </c>
      <c r="D149" s="4" t="s">
        <v>21</v>
      </c>
      <c r="E149" s="4">
        <v>30</v>
      </c>
      <c r="F149" s="4" t="s">
        <v>34</v>
      </c>
      <c r="G149" s="3" t="s">
        <v>38</v>
      </c>
      <c r="H149" s="3" t="s">
        <v>241</v>
      </c>
      <c r="I149" s="2">
        <v>45.8</v>
      </c>
    </row>
    <row r="150" spans="1:9" x14ac:dyDescent="0.25">
      <c r="A150" s="4">
        <v>3</v>
      </c>
      <c r="B150" s="4" t="s">
        <v>20</v>
      </c>
      <c r="C150" s="4">
        <v>27</v>
      </c>
      <c r="D150" s="4" t="s">
        <v>21</v>
      </c>
      <c r="E150" s="4">
        <v>30</v>
      </c>
      <c r="F150" s="3" t="s">
        <v>29</v>
      </c>
      <c r="G150" s="3" t="s">
        <v>22</v>
      </c>
      <c r="H150" s="3" t="s">
        <v>241</v>
      </c>
      <c r="I150" s="2">
        <v>24.5</v>
      </c>
    </row>
    <row r="151" spans="1:9" x14ac:dyDescent="0.25">
      <c r="A151" s="4">
        <v>3</v>
      </c>
      <c r="B151" s="4" t="s">
        <v>20</v>
      </c>
      <c r="C151" s="4">
        <v>27</v>
      </c>
      <c r="D151" s="4" t="s">
        <v>21</v>
      </c>
      <c r="E151" s="4">
        <v>30</v>
      </c>
      <c r="F151" s="4" t="s">
        <v>29</v>
      </c>
      <c r="G151" s="3" t="s">
        <v>34</v>
      </c>
      <c r="H151" s="3" t="s">
        <v>241</v>
      </c>
      <c r="I151" s="2">
        <v>38.9</v>
      </c>
    </row>
    <row r="152" spans="1:9" x14ac:dyDescent="0.25">
      <c r="A152" s="4">
        <v>3</v>
      </c>
      <c r="B152" s="4" t="s">
        <v>20</v>
      </c>
      <c r="C152" s="4">
        <v>27</v>
      </c>
      <c r="D152" s="4" t="s">
        <v>21</v>
      </c>
      <c r="E152" s="4">
        <v>30</v>
      </c>
      <c r="F152" s="4" t="s">
        <v>29</v>
      </c>
      <c r="G152" s="3" t="s">
        <v>29</v>
      </c>
      <c r="H152" s="3" t="s">
        <v>241</v>
      </c>
      <c r="I152" s="2">
        <v>23</v>
      </c>
    </row>
    <row r="153" spans="1:9" x14ac:dyDescent="0.25">
      <c r="A153" s="4">
        <v>3</v>
      </c>
      <c r="B153" s="4" t="s">
        <v>20</v>
      </c>
      <c r="C153" s="4">
        <v>27</v>
      </c>
      <c r="D153" s="4" t="s">
        <v>21</v>
      </c>
      <c r="E153" s="4">
        <v>30</v>
      </c>
      <c r="F153" s="4" t="s">
        <v>29</v>
      </c>
      <c r="G153" s="3" t="s">
        <v>38</v>
      </c>
      <c r="H153" s="3" t="s">
        <v>241</v>
      </c>
      <c r="I153" s="2">
        <v>37.4</v>
      </c>
    </row>
    <row r="154" spans="1:9" x14ac:dyDescent="0.25">
      <c r="A154" s="4">
        <v>3</v>
      </c>
      <c r="B154" s="4" t="s">
        <v>20</v>
      </c>
      <c r="C154" s="4">
        <v>27</v>
      </c>
      <c r="D154" s="4" t="s">
        <v>21</v>
      </c>
      <c r="E154" s="4">
        <v>30</v>
      </c>
      <c r="F154" s="3" t="s">
        <v>38</v>
      </c>
      <c r="G154" s="3" t="s">
        <v>22</v>
      </c>
      <c r="H154" s="3" t="s">
        <v>241</v>
      </c>
      <c r="I154" s="2">
        <v>11.7</v>
      </c>
    </row>
    <row r="155" spans="1:9" x14ac:dyDescent="0.25">
      <c r="A155" s="4">
        <v>3</v>
      </c>
      <c r="B155" s="4" t="s">
        <v>20</v>
      </c>
      <c r="C155" s="4">
        <v>27</v>
      </c>
      <c r="D155" s="4" t="s">
        <v>21</v>
      </c>
      <c r="E155" s="4">
        <v>30</v>
      </c>
      <c r="F155" s="4" t="s">
        <v>38</v>
      </c>
      <c r="G155" s="3" t="s">
        <v>34</v>
      </c>
      <c r="H155" s="3" t="s">
        <v>241</v>
      </c>
      <c r="I155" s="2">
        <v>44.3</v>
      </c>
    </row>
    <row r="156" spans="1:9" x14ac:dyDescent="0.25">
      <c r="A156" s="4">
        <v>3</v>
      </c>
      <c r="B156" s="4" t="s">
        <v>20</v>
      </c>
      <c r="C156" s="4">
        <v>27</v>
      </c>
      <c r="D156" s="4" t="s">
        <v>21</v>
      </c>
      <c r="E156" s="4">
        <v>30</v>
      </c>
      <c r="F156" s="4" t="s">
        <v>38</v>
      </c>
      <c r="G156" s="3" t="s">
        <v>29</v>
      </c>
      <c r="H156" s="3" t="s">
        <v>241</v>
      </c>
      <c r="I156" s="2">
        <v>11</v>
      </c>
    </row>
    <row r="157" spans="1:9" x14ac:dyDescent="0.25">
      <c r="A157" s="4">
        <v>3</v>
      </c>
      <c r="B157" s="4" t="s">
        <v>20</v>
      </c>
      <c r="C157" s="4">
        <v>27</v>
      </c>
      <c r="D157" s="4" t="s">
        <v>21</v>
      </c>
      <c r="E157" s="4">
        <v>30</v>
      </c>
      <c r="F157" s="4" t="s">
        <v>38</v>
      </c>
      <c r="G157" s="3" t="s">
        <v>38</v>
      </c>
      <c r="H157" s="3" t="s">
        <v>241</v>
      </c>
      <c r="I157" s="2">
        <v>44.4</v>
      </c>
    </row>
    <row r="158" spans="1:9" x14ac:dyDescent="0.25">
      <c r="A158" s="4">
        <v>3</v>
      </c>
      <c r="B158" s="4" t="s">
        <v>20</v>
      </c>
      <c r="C158" s="4">
        <v>27</v>
      </c>
      <c r="D158" s="4" t="s">
        <v>21</v>
      </c>
      <c r="E158" s="3">
        <v>32</v>
      </c>
      <c r="F158" s="3" t="s">
        <v>38</v>
      </c>
      <c r="G158" s="3" t="s">
        <v>29</v>
      </c>
      <c r="H158" s="3" t="s">
        <v>241</v>
      </c>
      <c r="I158" s="2">
        <v>4.5</v>
      </c>
    </row>
    <row r="159" spans="1:9" x14ac:dyDescent="0.25">
      <c r="A159" s="4">
        <v>3</v>
      </c>
      <c r="B159" s="4" t="s">
        <v>20</v>
      </c>
      <c r="C159" s="4">
        <v>27</v>
      </c>
      <c r="D159" s="4" t="s">
        <v>21</v>
      </c>
      <c r="E159" s="4">
        <v>32</v>
      </c>
      <c r="F159" s="4" t="s">
        <v>38</v>
      </c>
      <c r="G159" s="3" t="s">
        <v>38</v>
      </c>
      <c r="H159" s="3" t="s">
        <v>241</v>
      </c>
      <c r="I159" s="2">
        <v>6.6</v>
      </c>
    </row>
    <row r="160" spans="1:9" x14ac:dyDescent="0.25">
      <c r="A160" s="4">
        <v>3</v>
      </c>
      <c r="B160" s="4" t="s">
        <v>20</v>
      </c>
      <c r="C160" s="4">
        <v>27</v>
      </c>
      <c r="D160" s="4" t="s">
        <v>21</v>
      </c>
      <c r="E160" s="3">
        <v>34</v>
      </c>
      <c r="F160" s="3" t="s">
        <v>34</v>
      </c>
      <c r="G160" s="3" t="s">
        <v>22</v>
      </c>
      <c r="H160" s="3" t="s">
        <v>241</v>
      </c>
      <c r="I160" s="2">
        <v>0</v>
      </c>
    </row>
    <row r="161" spans="1:9" x14ac:dyDescent="0.25">
      <c r="A161" s="4">
        <v>3</v>
      </c>
      <c r="B161" s="4" t="s">
        <v>20</v>
      </c>
      <c r="C161" s="4">
        <v>27</v>
      </c>
      <c r="D161" s="4" t="s">
        <v>21</v>
      </c>
      <c r="E161" s="4">
        <v>34</v>
      </c>
      <c r="F161" s="4" t="s">
        <v>34</v>
      </c>
      <c r="G161" s="3" t="s">
        <v>34</v>
      </c>
      <c r="H161" s="3" t="s">
        <v>241</v>
      </c>
      <c r="I161" s="2">
        <v>31.8</v>
      </c>
    </row>
    <row r="162" spans="1:9" x14ac:dyDescent="0.25">
      <c r="A162" s="4">
        <v>3</v>
      </c>
      <c r="B162" s="4" t="s">
        <v>20</v>
      </c>
      <c r="C162" s="4">
        <v>27</v>
      </c>
      <c r="D162" s="4" t="s">
        <v>21</v>
      </c>
      <c r="E162" s="4">
        <v>34</v>
      </c>
      <c r="F162" s="4" t="s">
        <v>34</v>
      </c>
      <c r="G162" s="3" t="s">
        <v>29</v>
      </c>
      <c r="H162" s="3" t="s">
        <v>241</v>
      </c>
      <c r="I162" s="2">
        <v>0</v>
      </c>
    </row>
    <row r="163" spans="1:9" x14ac:dyDescent="0.25">
      <c r="A163" s="4">
        <v>3</v>
      </c>
      <c r="B163" s="4" t="s">
        <v>20</v>
      </c>
      <c r="C163" s="4">
        <v>27</v>
      </c>
      <c r="D163" s="4" t="s">
        <v>21</v>
      </c>
      <c r="E163" s="4">
        <v>34</v>
      </c>
      <c r="F163" s="4" t="s">
        <v>34</v>
      </c>
      <c r="G163" s="3" t="s">
        <v>38</v>
      </c>
      <c r="H163" s="3" t="s">
        <v>241</v>
      </c>
      <c r="I163" s="2">
        <v>29</v>
      </c>
    </row>
    <row r="164" spans="1:9" x14ac:dyDescent="0.25">
      <c r="A164" s="4">
        <v>3</v>
      </c>
      <c r="B164" s="4" t="s">
        <v>20</v>
      </c>
      <c r="C164" s="3">
        <v>28</v>
      </c>
      <c r="D164" s="3" t="s">
        <v>21</v>
      </c>
      <c r="E164" s="3">
        <v>30</v>
      </c>
      <c r="F164" s="3" t="s">
        <v>29</v>
      </c>
      <c r="G164" s="3" t="s">
        <v>34</v>
      </c>
      <c r="H164" s="3" t="s">
        <v>241</v>
      </c>
      <c r="I164" s="2">
        <v>0.3</v>
      </c>
    </row>
    <row r="165" spans="1:9" x14ac:dyDescent="0.25">
      <c r="A165" s="4">
        <v>3</v>
      </c>
      <c r="B165" s="4" t="s">
        <v>20</v>
      </c>
      <c r="C165" s="4">
        <v>28</v>
      </c>
      <c r="D165" s="4" t="s">
        <v>21</v>
      </c>
      <c r="E165" s="4">
        <v>30</v>
      </c>
      <c r="F165" s="4" t="s">
        <v>29</v>
      </c>
      <c r="G165" s="3" t="s">
        <v>29</v>
      </c>
      <c r="H165" s="3" t="s">
        <v>241</v>
      </c>
      <c r="I165" s="2">
        <v>4.9000000000000004</v>
      </c>
    </row>
    <row r="166" spans="1:9" x14ac:dyDescent="0.25">
      <c r="A166" s="4">
        <v>3</v>
      </c>
      <c r="B166" s="4" t="s">
        <v>20</v>
      </c>
      <c r="C166" s="4">
        <v>28</v>
      </c>
      <c r="D166" s="4" t="s">
        <v>21</v>
      </c>
      <c r="E166" s="4">
        <v>30</v>
      </c>
      <c r="F166" s="4" t="s">
        <v>29</v>
      </c>
      <c r="G166" s="3" t="s">
        <v>38</v>
      </c>
      <c r="H166" s="3" t="s">
        <v>241</v>
      </c>
      <c r="I166" s="2">
        <v>28.4</v>
      </c>
    </row>
    <row r="167" spans="1:9" x14ac:dyDescent="0.25">
      <c r="A167" s="4">
        <v>3</v>
      </c>
      <c r="B167" s="4" t="s">
        <v>20</v>
      </c>
      <c r="C167" s="4">
        <v>28</v>
      </c>
      <c r="D167" s="4" t="s">
        <v>21</v>
      </c>
      <c r="E167" s="3">
        <v>31</v>
      </c>
      <c r="F167" s="3" t="s">
        <v>22</v>
      </c>
      <c r="G167" s="3" t="s">
        <v>22</v>
      </c>
      <c r="H167" s="3" t="s">
        <v>241</v>
      </c>
      <c r="I167" s="2">
        <v>37.9</v>
      </c>
    </row>
    <row r="168" spans="1:9" x14ac:dyDescent="0.25">
      <c r="A168" s="4">
        <v>3</v>
      </c>
      <c r="B168" s="4" t="s">
        <v>20</v>
      </c>
      <c r="C168" s="4">
        <v>28</v>
      </c>
      <c r="D168" s="4" t="s">
        <v>21</v>
      </c>
      <c r="E168" s="4">
        <v>31</v>
      </c>
      <c r="F168" s="4" t="s">
        <v>22</v>
      </c>
      <c r="G168" s="3" t="s">
        <v>34</v>
      </c>
      <c r="H168" s="3" t="s">
        <v>241</v>
      </c>
      <c r="I168" s="2">
        <v>34.299999999999997</v>
      </c>
    </row>
    <row r="169" spans="1:9" x14ac:dyDescent="0.25">
      <c r="A169" s="4">
        <v>3</v>
      </c>
      <c r="B169" s="4" t="s">
        <v>20</v>
      </c>
      <c r="C169" s="4">
        <v>28</v>
      </c>
      <c r="D169" s="4" t="s">
        <v>21</v>
      </c>
      <c r="E169" s="4">
        <v>31</v>
      </c>
      <c r="F169" s="4" t="s">
        <v>22</v>
      </c>
      <c r="G169" s="3" t="s">
        <v>29</v>
      </c>
      <c r="H169" s="3" t="s">
        <v>241</v>
      </c>
      <c r="I169" s="2">
        <v>35.299999999999997</v>
      </c>
    </row>
    <row r="170" spans="1:9" x14ac:dyDescent="0.25">
      <c r="A170" s="4">
        <v>3</v>
      </c>
      <c r="B170" s="4" t="s">
        <v>20</v>
      </c>
      <c r="C170" s="4">
        <v>28</v>
      </c>
      <c r="D170" s="4" t="s">
        <v>21</v>
      </c>
      <c r="E170" s="4">
        <v>31</v>
      </c>
      <c r="F170" s="4" t="s">
        <v>22</v>
      </c>
      <c r="G170" s="3" t="s">
        <v>38</v>
      </c>
      <c r="H170" s="3" t="s">
        <v>241</v>
      </c>
      <c r="I170" s="2">
        <v>36.1</v>
      </c>
    </row>
    <row r="171" spans="1:9" x14ac:dyDescent="0.25">
      <c r="A171" s="4">
        <v>3</v>
      </c>
      <c r="B171" s="4" t="s">
        <v>20</v>
      </c>
      <c r="C171" s="4">
        <v>28</v>
      </c>
      <c r="D171" s="4" t="s">
        <v>21</v>
      </c>
      <c r="E171" s="4">
        <v>31</v>
      </c>
      <c r="F171" s="3" t="s">
        <v>34</v>
      </c>
      <c r="G171" s="3" t="s">
        <v>22</v>
      </c>
      <c r="H171" s="3" t="s">
        <v>241</v>
      </c>
      <c r="I171" s="2">
        <v>8</v>
      </c>
    </row>
    <row r="172" spans="1:9" x14ac:dyDescent="0.25">
      <c r="A172" s="4">
        <v>3</v>
      </c>
      <c r="B172" s="4" t="s">
        <v>20</v>
      </c>
      <c r="C172" s="4">
        <v>28</v>
      </c>
      <c r="D172" s="4" t="s">
        <v>21</v>
      </c>
      <c r="E172" s="4">
        <v>31</v>
      </c>
      <c r="F172" s="4" t="s">
        <v>34</v>
      </c>
      <c r="G172" s="3" t="s">
        <v>29</v>
      </c>
      <c r="H172" s="3" t="s">
        <v>241</v>
      </c>
      <c r="I172" s="2">
        <v>24.9</v>
      </c>
    </row>
    <row r="173" spans="1:9" x14ac:dyDescent="0.25">
      <c r="A173" s="4">
        <v>3</v>
      </c>
      <c r="B173" s="4" t="s">
        <v>20</v>
      </c>
      <c r="C173" s="4">
        <v>28</v>
      </c>
      <c r="D173" s="4" t="s">
        <v>21</v>
      </c>
      <c r="E173" s="3">
        <v>32</v>
      </c>
      <c r="F173" s="3" t="s">
        <v>34</v>
      </c>
      <c r="G173" s="3" t="s">
        <v>34</v>
      </c>
      <c r="H173" s="3" t="s">
        <v>241</v>
      </c>
      <c r="I173" s="2">
        <v>0</v>
      </c>
    </row>
    <row r="174" spans="1:9" x14ac:dyDescent="0.25">
      <c r="A174" s="4">
        <v>3</v>
      </c>
      <c r="B174" s="4" t="s">
        <v>20</v>
      </c>
      <c r="C174" s="4">
        <v>28</v>
      </c>
      <c r="D174" s="4" t="s">
        <v>21</v>
      </c>
      <c r="E174" s="4">
        <v>32</v>
      </c>
      <c r="F174" s="4" t="s">
        <v>34</v>
      </c>
      <c r="G174" s="3" t="s">
        <v>38</v>
      </c>
      <c r="H174" s="3" t="s">
        <v>241</v>
      </c>
      <c r="I174" s="2">
        <v>0.3</v>
      </c>
    </row>
    <row r="175" spans="1:9" x14ac:dyDescent="0.25">
      <c r="A175" s="3">
        <v>2</v>
      </c>
      <c r="B175" s="3" t="s">
        <v>20</v>
      </c>
      <c r="C175" s="3">
        <v>27</v>
      </c>
      <c r="D175" s="3" t="s">
        <v>21</v>
      </c>
      <c r="E175" s="3">
        <v>5</v>
      </c>
      <c r="F175" s="3" t="s">
        <v>22</v>
      </c>
      <c r="G175" s="3" t="s">
        <v>34</v>
      </c>
      <c r="H175" s="3" t="s">
        <v>241</v>
      </c>
      <c r="I175" s="2">
        <v>0.8</v>
      </c>
    </row>
    <row r="176" spans="1:9" x14ac:dyDescent="0.25">
      <c r="A176" s="4">
        <v>2</v>
      </c>
      <c r="B176" s="4" t="s">
        <v>20</v>
      </c>
      <c r="C176" s="4">
        <v>27</v>
      </c>
      <c r="D176" s="4" t="s">
        <v>21</v>
      </c>
      <c r="E176" s="4">
        <v>5</v>
      </c>
      <c r="F176" s="4" t="s">
        <v>22</v>
      </c>
      <c r="G176" s="3" t="s">
        <v>38</v>
      </c>
      <c r="H176" s="3" t="s">
        <v>241</v>
      </c>
      <c r="I176" s="2">
        <v>4.5999999999999996</v>
      </c>
    </row>
    <row r="177" spans="1:9" x14ac:dyDescent="0.25">
      <c r="A177" s="4">
        <v>2</v>
      </c>
      <c r="B177" s="4" t="s">
        <v>20</v>
      </c>
      <c r="C177" s="4">
        <v>27</v>
      </c>
      <c r="D177" s="4" t="s">
        <v>21</v>
      </c>
      <c r="E177" s="4">
        <v>5</v>
      </c>
      <c r="F177" s="3" t="s">
        <v>34</v>
      </c>
      <c r="G177" s="3" t="s">
        <v>22</v>
      </c>
      <c r="H177" s="3" t="s">
        <v>241</v>
      </c>
      <c r="I177" s="2">
        <v>36.799999999999997</v>
      </c>
    </row>
    <row r="178" spans="1:9" x14ac:dyDescent="0.25">
      <c r="A178" s="4">
        <v>2</v>
      </c>
      <c r="B178" s="4" t="s">
        <v>20</v>
      </c>
      <c r="C178" s="4">
        <v>27</v>
      </c>
      <c r="D178" s="4" t="s">
        <v>21</v>
      </c>
      <c r="E178" s="4">
        <v>5</v>
      </c>
      <c r="F178" s="4" t="s">
        <v>34</v>
      </c>
      <c r="G178" s="3" t="s">
        <v>34</v>
      </c>
      <c r="H178" s="3" t="s">
        <v>241</v>
      </c>
      <c r="I178" s="2">
        <v>39.200000000000003</v>
      </c>
    </row>
    <row r="179" spans="1:9" x14ac:dyDescent="0.25">
      <c r="A179" s="4">
        <v>2</v>
      </c>
      <c r="B179" s="4" t="s">
        <v>20</v>
      </c>
      <c r="C179" s="4">
        <v>27</v>
      </c>
      <c r="D179" s="4" t="s">
        <v>21</v>
      </c>
      <c r="E179" s="4">
        <v>5</v>
      </c>
      <c r="F179" s="4" t="s">
        <v>34</v>
      </c>
      <c r="G179" s="3" t="s">
        <v>29</v>
      </c>
      <c r="H179" s="3" t="s">
        <v>241</v>
      </c>
      <c r="I179" s="2">
        <v>35.4</v>
      </c>
    </row>
    <row r="180" spans="1:9" x14ac:dyDescent="0.25">
      <c r="A180" s="4">
        <v>2</v>
      </c>
      <c r="B180" s="4" t="s">
        <v>20</v>
      </c>
      <c r="C180" s="4">
        <v>27</v>
      </c>
      <c r="D180" s="4" t="s">
        <v>21</v>
      </c>
      <c r="E180" s="4">
        <v>5</v>
      </c>
      <c r="F180" s="4" t="s">
        <v>34</v>
      </c>
      <c r="G180" s="3" t="s">
        <v>38</v>
      </c>
      <c r="H180" s="3" t="s">
        <v>241</v>
      </c>
      <c r="I180" s="2">
        <v>38.9</v>
      </c>
    </row>
    <row r="181" spans="1:9" x14ac:dyDescent="0.25">
      <c r="A181" s="4">
        <v>2</v>
      </c>
      <c r="B181" s="4" t="s">
        <v>20</v>
      </c>
      <c r="C181" s="4">
        <v>27</v>
      </c>
      <c r="D181" s="4" t="s">
        <v>21</v>
      </c>
      <c r="E181" s="4">
        <v>5</v>
      </c>
      <c r="F181" s="3" t="s">
        <v>29</v>
      </c>
      <c r="G181" s="3" t="s">
        <v>22</v>
      </c>
      <c r="H181" s="3" t="s">
        <v>241</v>
      </c>
      <c r="I181" s="2">
        <v>1.7</v>
      </c>
    </row>
    <row r="182" spans="1:9" x14ac:dyDescent="0.25">
      <c r="A182" s="4">
        <v>2</v>
      </c>
      <c r="B182" s="4" t="s">
        <v>20</v>
      </c>
      <c r="C182" s="4">
        <v>27</v>
      </c>
      <c r="D182" s="4" t="s">
        <v>21</v>
      </c>
      <c r="E182" s="4">
        <v>5</v>
      </c>
      <c r="F182" s="4" t="s">
        <v>29</v>
      </c>
      <c r="G182" s="3" t="s">
        <v>34</v>
      </c>
      <c r="H182" s="3" t="s">
        <v>241</v>
      </c>
      <c r="I182" s="2">
        <v>37.9</v>
      </c>
    </row>
    <row r="183" spans="1:9" x14ac:dyDescent="0.25">
      <c r="A183" s="4">
        <v>2</v>
      </c>
      <c r="B183" s="4" t="s">
        <v>20</v>
      </c>
      <c r="C183" s="4">
        <v>27</v>
      </c>
      <c r="D183" s="4" t="s">
        <v>21</v>
      </c>
      <c r="E183" s="4">
        <v>5</v>
      </c>
      <c r="F183" s="4" t="s">
        <v>29</v>
      </c>
      <c r="G183" s="3" t="s">
        <v>29</v>
      </c>
      <c r="H183" s="3" t="s">
        <v>241</v>
      </c>
      <c r="I183" s="2">
        <v>5.8</v>
      </c>
    </row>
    <row r="184" spans="1:9" x14ac:dyDescent="0.25">
      <c r="A184" s="4">
        <v>2</v>
      </c>
      <c r="B184" s="4" t="s">
        <v>20</v>
      </c>
      <c r="C184" s="4">
        <v>27</v>
      </c>
      <c r="D184" s="4" t="s">
        <v>21</v>
      </c>
      <c r="E184" s="4">
        <v>5</v>
      </c>
      <c r="F184" s="4" t="s">
        <v>29</v>
      </c>
      <c r="G184" s="3" t="s">
        <v>38</v>
      </c>
      <c r="H184" s="3" t="s">
        <v>241</v>
      </c>
      <c r="I184" s="2">
        <v>36.4</v>
      </c>
    </row>
    <row r="185" spans="1:9" x14ac:dyDescent="0.25">
      <c r="A185" s="4">
        <v>2</v>
      </c>
      <c r="B185" s="4" t="s">
        <v>20</v>
      </c>
      <c r="C185" s="4">
        <v>27</v>
      </c>
      <c r="D185" s="4" t="s">
        <v>21</v>
      </c>
      <c r="E185" s="4">
        <v>5</v>
      </c>
      <c r="F185" s="3" t="s">
        <v>38</v>
      </c>
      <c r="G185" s="3" t="s">
        <v>22</v>
      </c>
      <c r="H185" s="3" t="s">
        <v>241</v>
      </c>
      <c r="I185" s="2">
        <v>38.200000000000003</v>
      </c>
    </row>
    <row r="186" spans="1:9" x14ac:dyDescent="0.25">
      <c r="A186" s="4">
        <v>2</v>
      </c>
      <c r="B186" s="4" t="s">
        <v>20</v>
      </c>
      <c r="C186" s="4">
        <v>27</v>
      </c>
      <c r="D186" s="4" t="s">
        <v>21</v>
      </c>
      <c r="E186" s="4">
        <v>5</v>
      </c>
      <c r="F186" s="4" t="s">
        <v>38</v>
      </c>
      <c r="G186" s="3" t="s">
        <v>34</v>
      </c>
      <c r="H186" s="3" t="s">
        <v>241</v>
      </c>
      <c r="I186" s="2">
        <v>32.700000000000003</v>
      </c>
    </row>
    <row r="187" spans="1:9" x14ac:dyDescent="0.25">
      <c r="A187" s="4">
        <v>2</v>
      </c>
      <c r="B187" s="4" t="s">
        <v>20</v>
      </c>
      <c r="C187" s="4">
        <v>27</v>
      </c>
      <c r="D187" s="4" t="s">
        <v>21</v>
      </c>
      <c r="E187" s="4">
        <v>5</v>
      </c>
      <c r="F187" s="4" t="s">
        <v>38</v>
      </c>
      <c r="G187" s="3" t="s">
        <v>29</v>
      </c>
      <c r="H187" s="3" t="s">
        <v>241</v>
      </c>
      <c r="I187" s="2">
        <v>37.700000000000003</v>
      </c>
    </row>
    <row r="188" spans="1:9" x14ac:dyDescent="0.25">
      <c r="A188" s="4">
        <v>2</v>
      </c>
      <c r="B188" s="4" t="s">
        <v>20</v>
      </c>
      <c r="C188" s="4">
        <v>27</v>
      </c>
      <c r="D188" s="4" t="s">
        <v>21</v>
      </c>
      <c r="E188" s="4">
        <v>5</v>
      </c>
      <c r="F188" s="4" t="s">
        <v>38</v>
      </c>
      <c r="G188" s="3" t="s">
        <v>38</v>
      </c>
      <c r="H188" s="3" t="s">
        <v>241</v>
      </c>
      <c r="I188" s="2">
        <v>31.7</v>
      </c>
    </row>
    <row r="189" spans="1:9" x14ac:dyDescent="0.25">
      <c r="A189" s="4">
        <v>2</v>
      </c>
      <c r="B189" s="4" t="s">
        <v>20</v>
      </c>
      <c r="C189" s="4">
        <v>27</v>
      </c>
      <c r="D189" s="4" t="s">
        <v>21</v>
      </c>
      <c r="E189" s="3">
        <v>6</v>
      </c>
      <c r="F189" s="3" t="s">
        <v>22</v>
      </c>
      <c r="G189" s="3" t="s">
        <v>22</v>
      </c>
      <c r="H189" s="3" t="s">
        <v>241</v>
      </c>
      <c r="I189" s="2">
        <v>7</v>
      </c>
    </row>
    <row r="190" spans="1:9" x14ac:dyDescent="0.25">
      <c r="A190" s="4">
        <v>2</v>
      </c>
      <c r="B190" s="4" t="s">
        <v>20</v>
      </c>
      <c r="C190" s="4">
        <v>27</v>
      </c>
      <c r="D190" s="4" t="s">
        <v>21</v>
      </c>
      <c r="E190" s="4">
        <v>6</v>
      </c>
      <c r="F190" s="4" t="s">
        <v>22</v>
      </c>
      <c r="G190" s="3" t="s">
        <v>29</v>
      </c>
      <c r="H190" s="3" t="s">
        <v>241</v>
      </c>
      <c r="I190" s="2">
        <v>13.8</v>
      </c>
    </row>
    <row r="191" spans="1:9" x14ac:dyDescent="0.25">
      <c r="A191" s="4">
        <v>2</v>
      </c>
      <c r="B191" s="4" t="s">
        <v>20</v>
      </c>
      <c r="C191" s="4">
        <v>27</v>
      </c>
      <c r="D191" s="4" t="s">
        <v>21</v>
      </c>
      <c r="E191" s="4">
        <v>6</v>
      </c>
      <c r="F191" s="4" t="s">
        <v>22</v>
      </c>
      <c r="G191" s="3" t="s">
        <v>38</v>
      </c>
      <c r="H191" s="3" t="s">
        <v>241</v>
      </c>
      <c r="I191" s="2">
        <v>1.2</v>
      </c>
    </row>
    <row r="192" spans="1:9" x14ac:dyDescent="0.25">
      <c r="A192" s="4">
        <v>2</v>
      </c>
      <c r="B192" s="4" t="s">
        <v>20</v>
      </c>
      <c r="C192" s="4">
        <v>27</v>
      </c>
      <c r="D192" s="4" t="s">
        <v>21</v>
      </c>
      <c r="E192" s="4">
        <v>6</v>
      </c>
      <c r="F192" s="3" t="s">
        <v>34</v>
      </c>
      <c r="G192" s="3" t="s">
        <v>29</v>
      </c>
      <c r="H192" s="3" t="s">
        <v>241</v>
      </c>
      <c r="I192" s="2">
        <v>12.7</v>
      </c>
    </row>
    <row r="193" spans="1:9" x14ac:dyDescent="0.25">
      <c r="A193" s="4">
        <v>2</v>
      </c>
      <c r="B193" s="4" t="s">
        <v>20</v>
      </c>
      <c r="C193" s="4">
        <v>27</v>
      </c>
      <c r="D193" s="4" t="s">
        <v>21</v>
      </c>
      <c r="E193" s="4">
        <v>6</v>
      </c>
      <c r="F193" s="4" t="s">
        <v>34</v>
      </c>
      <c r="G193" s="3" t="s">
        <v>38</v>
      </c>
      <c r="H193" s="3" t="s">
        <v>241</v>
      </c>
      <c r="I193" s="2">
        <v>2.5</v>
      </c>
    </row>
    <row r="194" spans="1:9" x14ac:dyDescent="0.25">
      <c r="A194" s="4">
        <v>2</v>
      </c>
      <c r="B194" s="4" t="s">
        <v>20</v>
      </c>
      <c r="C194" s="4">
        <v>27</v>
      </c>
      <c r="D194" s="4" t="s">
        <v>21</v>
      </c>
      <c r="E194" s="4">
        <v>6</v>
      </c>
      <c r="F194" s="3" t="s">
        <v>29</v>
      </c>
      <c r="G194" s="3" t="s">
        <v>22</v>
      </c>
      <c r="H194" s="3" t="s">
        <v>241</v>
      </c>
      <c r="I194" s="2">
        <v>40.1</v>
      </c>
    </row>
    <row r="195" spans="1:9" x14ac:dyDescent="0.25">
      <c r="A195" s="4">
        <v>2</v>
      </c>
      <c r="B195" s="4" t="s">
        <v>20</v>
      </c>
      <c r="C195" s="4">
        <v>27</v>
      </c>
      <c r="D195" s="4" t="s">
        <v>21</v>
      </c>
      <c r="E195" s="4">
        <v>6</v>
      </c>
      <c r="F195" s="4" t="s">
        <v>29</v>
      </c>
      <c r="G195" s="3" t="s">
        <v>34</v>
      </c>
      <c r="H195" s="3" t="s">
        <v>241</v>
      </c>
      <c r="I195" s="2">
        <v>32.799999999999997</v>
      </c>
    </row>
    <row r="196" spans="1:9" x14ac:dyDescent="0.25">
      <c r="A196" s="4">
        <v>2</v>
      </c>
      <c r="B196" s="4" t="s">
        <v>20</v>
      </c>
      <c r="C196" s="4">
        <v>27</v>
      </c>
      <c r="D196" s="4" t="s">
        <v>21</v>
      </c>
      <c r="E196" s="4">
        <v>6</v>
      </c>
      <c r="F196" s="4" t="s">
        <v>29</v>
      </c>
      <c r="G196" s="3" t="s">
        <v>29</v>
      </c>
      <c r="H196" s="3" t="s">
        <v>241</v>
      </c>
      <c r="I196" s="2">
        <v>38.299999999999997</v>
      </c>
    </row>
    <row r="197" spans="1:9" x14ac:dyDescent="0.25">
      <c r="A197" s="4">
        <v>2</v>
      </c>
      <c r="B197" s="4" t="s">
        <v>20</v>
      </c>
      <c r="C197" s="4">
        <v>27</v>
      </c>
      <c r="D197" s="4" t="s">
        <v>21</v>
      </c>
      <c r="E197" s="4">
        <v>6</v>
      </c>
      <c r="F197" s="4" t="s">
        <v>29</v>
      </c>
      <c r="G197" s="3" t="s">
        <v>38</v>
      </c>
      <c r="H197" s="3" t="s">
        <v>241</v>
      </c>
      <c r="I197" s="2">
        <v>30.7</v>
      </c>
    </row>
    <row r="198" spans="1:9" x14ac:dyDescent="0.25">
      <c r="A198" s="4">
        <v>2</v>
      </c>
      <c r="B198" s="4" t="s">
        <v>20</v>
      </c>
      <c r="C198" s="4">
        <v>27</v>
      </c>
      <c r="D198" s="4" t="s">
        <v>21</v>
      </c>
      <c r="E198" s="4">
        <v>6</v>
      </c>
      <c r="F198" s="3" t="s">
        <v>38</v>
      </c>
      <c r="G198" s="3" t="s">
        <v>22</v>
      </c>
      <c r="H198" s="3" t="s">
        <v>241</v>
      </c>
      <c r="I198" s="2">
        <v>40.200000000000003</v>
      </c>
    </row>
    <row r="199" spans="1:9" x14ac:dyDescent="0.25">
      <c r="A199" s="4">
        <v>2</v>
      </c>
      <c r="B199" s="4" t="s">
        <v>20</v>
      </c>
      <c r="C199" s="4">
        <v>27</v>
      </c>
      <c r="D199" s="4" t="s">
        <v>21</v>
      </c>
      <c r="E199" s="4">
        <v>6</v>
      </c>
      <c r="F199" s="4" t="s">
        <v>38</v>
      </c>
      <c r="G199" s="3" t="s">
        <v>34</v>
      </c>
      <c r="H199" s="3" t="s">
        <v>241</v>
      </c>
      <c r="I199" s="2">
        <v>25.3</v>
      </c>
    </row>
    <row r="200" spans="1:9" x14ac:dyDescent="0.25">
      <c r="A200" s="4">
        <v>2</v>
      </c>
      <c r="B200" s="4" t="s">
        <v>20</v>
      </c>
      <c r="C200" s="4">
        <v>27</v>
      </c>
      <c r="D200" s="4" t="s">
        <v>21</v>
      </c>
      <c r="E200" s="4">
        <v>6</v>
      </c>
      <c r="F200" s="4" t="s">
        <v>38</v>
      </c>
      <c r="G200" s="3" t="s">
        <v>29</v>
      </c>
      <c r="H200" s="3" t="s">
        <v>241</v>
      </c>
      <c r="I200" s="2">
        <v>36.4</v>
      </c>
    </row>
    <row r="201" spans="1:9" x14ac:dyDescent="0.25">
      <c r="A201" s="4">
        <v>2</v>
      </c>
      <c r="B201" s="4" t="s">
        <v>20</v>
      </c>
      <c r="C201" s="4">
        <v>27</v>
      </c>
      <c r="D201" s="4" t="s">
        <v>21</v>
      </c>
      <c r="E201" s="4">
        <v>6</v>
      </c>
      <c r="F201" s="4" t="s">
        <v>38</v>
      </c>
      <c r="G201" s="3" t="s">
        <v>38</v>
      </c>
      <c r="H201" s="3" t="s">
        <v>241</v>
      </c>
      <c r="I201" s="2">
        <v>15.4</v>
      </c>
    </row>
    <row r="202" spans="1:9" x14ac:dyDescent="0.25">
      <c r="A202" s="4">
        <v>2</v>
      </c>
      <c r="B202" s="4" t="s">
        <v>20</v>
      </c>
      <c r="C202" s="4">
        <v>27</v>
      </c>
      <c r="D202" s="4" t="s">
        <v>21</v>
      </c>
      <c r="E202" s="3">
        <v>7</v>
      </c>
      <c r="F202" s="3" t="s">
        <v>22</v>
      </c>
      <c r="G202" s="3" t="s">
        <v>22</v>
      </c>
      <c r="H202" s="3" t="s">
        <v>241</v>
      </c>
      <c r="I202" s="2">
        <v>32</v>
      </c>
    </row>
    <row r="203" spans="1:9" x14ac:dyDescent="0.25">
      <c r="A203" s="4">
        <v>2</v>
      </c>
      <c r="B203" s="4" t="s">
        <v>20</v>
      </c>
      <c r="C203" s="4">
        <v>27</v>
      </c>
      <c r="D203" s="4" t="s">
        <v>21</v>
      </c>
      <c r="E203" s="4">
        <v>7</v>
      </c>
      <c r="F203" s="4" t="s">
        <v>22</v>
      </c>
      <c r="G203" s="3" t="s">
        <v>34</v>
      </c>
      <c r="H203" s="3" t="s">
        <v>241</v>
      </c>
      <c r="I203" s="2">
        <v>40.1</v>
      </c>
    </row>
    <row r="204" spans="1:9" x14ac:dyDescent="0.25">
      <c r="A204" s="4">
        <v>2</v>
      </c>
      <c r="B204" s="4" t="s">
        <v>20</v>
      </c>
      <c r="C204" s="4">
        <v>27</v>
      </c>
      <c r="D204" s="4" t="s">
        <v>21</v>
      </c>
      <c r="E204" s="4">
        <v>7</v>
      </c>
      <c r="F204" s="4" t="s">
        <v>22</v>
      </c>
      <c r="G204" s="3" t="s">
        <v>29</v>
      </c>
      <c r="H204" s="3" t="s">
        <v>241</v>
      </c>
      <c r="I204" s="2">
        <v>29.5</v>
      </c>
    </row>
    <row r="205" spans="1:9" x14ac:dyDescent="0.25">
      <c r="A205" s="4">
        <v>2</v>
      </c>
      <c r="B205" s="4" t="s">
        <v>20</v>
      </c>
      <c r="C205" s="4">
        <v>27</v>
      </c>
      <c r="D205" s="4" t="s">
        <v>21</v>
      </c>
      <c r="E205" s="4">
        <v>7</v>
      </c>
      <c r="F205" s="4" t="s">
        <v>22</v>
      </c>
      <c r="G205" s="3" t="s">
        <v>38</v>
      </c>
      <c r="H205" s="3" t="s">
        <v>241</v>
      </c>
      <c r="I205" s="2">
        <v>35.9</v>
      </c>
    </row>
    <row r="206" spans="1:9" x14ac:dyDescent="0.25">
      <c r="A206" s="4">
        <v>2</v>
      </c>
      <c r="B206" s="4" t="s">
        <v>20</v>
      </c>
      <c r="C206" s="4">
        <v>27</v>
      </c>
      <c r="D206" s="4" t="s">
        <v>21</v>
      </c>
      <c r="E206" s="4">
        <v>7</v>
      </c>
      <c r="F206" s="3" t="s">
        <v>34</v>
      </c>
      <c r="G206" s="3" t="s">
        <v>22</v>
      </c>
      <c r="H206" s="3" t="s">
        <v>241</v>
      </c>
      <c r="I206" s="2">
        <v>20.5</v>
      </c>
    </row>
    <row r="207" spans="1:9" x14ac:dyDescent="0.25">
      <c r="A207" s="4">
        <v>2</v>
      </c>
      <c r="B207" s="4" t="s">
        <v>20</v>
      </c>
      <c r="C207" s="4">
        <v>27</v>
      </c>
      <c r="D207" s="4" t="s">
        <v>21</v>
      </c>
      <c r="E207" s="4">
        <v>7</v>
      </c>
      <c r="F207" s="4" t="s">
        <v>34</v>
      </c>
      <c r="G207" s="3" t="s">
        <v>29</v>
      </c>
      <c r="H207" s="3" t="s">
        <v>241</v>
      </c>
      <c r="I207" s="2">
        <v>11.9</v>
      </c>
    </row>
    <row r="208" spans="1:9" x14ac:dyDescent="0.25">
      <c r="A208" s="4">
        <v>2</v>
      </c>
      <c r="B208" s="4" t="s">
        <v>20</v>
      </c>
      <c r="C208" s="4">
        <v>27</v>
      </c>
      <c r="D208" s="4" t="s">
        <v>21</v>
      </c>
      <c r="E208" s="4">
        <v>7</v>
      </c>
      <c r="F208" s="3" t="s">
        <v>29</v>
      </c>
      <c r="G208" s="3" t="s">
        <v>22</v>
      </c>
      <c r="H208" s="3" t="s">
        <v>241</v>
      </c>
      <c r="I208" s="2">
        <v>40.1</v>
      </c>
    </row>
    <row r="209" spans="1:9" x14ac:dyDescent="0.25">
      <c r="A209" s="4">
        <v>2</v>
      </c>
      <c r="B209" s="4" t="s">
        <v>20</v>
      </c>
      <c r="C209" s="4">
        <v>27</v>
      </c>
      <c r="D209" s="4" t="s">
        <v>21</v>
      </c>
      <c r="E209" s="4">
        <v>7</v>
      </c>
      <c r="F209" s="4" t="s">
        <v>29</v>
      </c>
      <c r="G209" s="3" t="s">
        <v>34</v>
      </c>
      <c r="H209" s="3" t="s">
        <v>241</v>
      </c>
      <c r="I209" s="2">
        <v>16.7</v>
      </c>
    </row>
    <row r="210" spans="1:9" x14ac:dyDescent="0.25">
      <c r="A210" s="4">
        <v>2</v>
      </c>
      <c r="B210" s="4" t="s">
        <v>20</v>
      </c>
      <c r="C210" s="4">
        <v>27</v>
      </c>
      <c r="D210" s="4" t="s">
        <v>21</v>
      </c>
      <c r="E210" s="4">
        <v>7</v>
      </c>
      <c r="F210" s="4" t="s">
        <v>29</v>
      </c>
      <c r="G210" s="3" t="s">
        <v>29</v>
      </c>
      <c r="H210" s="3" t="s">
        <v>241</v>
      </c>
      <c r="I210" s="2">
        <v>34.5</v>
      </c>
    </row>
    <row r="211" spans="1:9" x14ac:dyDescent="0.25">
      <c r="A211" s="4">
        <v>2</v>
      </c>
      <c r="B211" s="4" t="s">
        <v>20</v>
      </c>
      <c r="C211" s="4">
        <v>27</v>
      </c>
      <c r="D211" s="4" t="s">
        <v>21</v>
      </c>
      <c r="E211" s="4">
        <v>7</v>
      </c>
      <c r="F211" s="4" t="s">
        <v>29</v>
      </c>
      <c r="G211" s="3" t="s">
        <v>38</v>
      </c>
      <c r="H211" s="3" t="s">
        <v>241</v>
      </c>
      <c r="I211" s="2">
        <v>8.9</v>
      </c>
    </row>
    <row r="212" spans="1:9" x14ac:dyDescent="0.25">
      <c r="A212" s="4">
        <v>2</v>
      </c>
      <c r="B212" s="4" t="s">
        <v>20</v>
      </c>
      <c r="C212" s="4">
        <v>27</v>
      </c>
      <c r="D212" s="4" t="s">
        <v>21</v>
      </c>
      <c r="E212" s="3">
        <v>8</v>
      </c>
      <c r="F212" s="3" t="s">
        <v>22</v>
      </c>
      <c r="G212" s="3" t="s">
        <v>22</v>
      </c>
      <c r="H212" s="3" t="s">
        <v>241</v>
      </c>
      <c r="I212" s="2">
        <v>38.700000000000003</v>
      </c>
    </row>
    <row r="213" spans="1:9" x14ac:dyDescent="0.25">
      <c r="A213" s="4">
        <v>2</v>
      </c>
      <c r="B213" s="4" t="s">
        <v>20</v>
      </c>
      <c r="C213" s="4">
        <v>27</v>
      </c>
      <c r="D213" s="4" t="s">
        <v>21</v>
      </c>
      <c r="E213" s="4">
        <v>8</v>
      </c>
      <c r="F213" s="4" t="s">
        <v>22</v>
      </c>
      <c r="G213" s="3" t="s">
        <v>34</v>
      </c>
      <c r="H213" s="3" t="s">
        <v>241</v>
      </c>
      <c r="I213" s="2">
        <v>37.4</v>
      </c>
    </row>
    <row r="214" spans="1:9" x14ac:dyDescent="0.25">
      <c r="A214" s="4">
        <v>2</v>
      </c>
      <c r="B214" s="4" t="s">
        <v>20</v>
      </c>
      <c r="C214" s="4">
        <v>27</v>
      </c>
      <c r="D214" s="4" t="s">
        <v>21</v>
      </c>
      <c r="E214" s="4">
        <v>8</v>
      </c>
      <c r="F214" s="4" t="s">
        <v>22</v>
      </c>
      <c r="G214" s="3" t="s">
        <v>29</v>
      </c>
      <c r="H214" s="3" t="s">
        <v>241</v>
      </c>
      <c r="I214" s="2">
        <v>34.9</v>
      </c>
    </row>
    <row r="215" spans="1:9" x14ac:dyDescent="0.25">
      <c r="A215" s="4">
        <v>2</v>
      </c>
      <c r="B215" s="4" t="s">
        <v>20</v>
      </c>
      <c r="C215" s="4">
        <v>27</v>
      </c>
      <c r="D215" s="4" t="s">
        <v>21</v>
      </c>
      <c r="E215" s="4">
        <v>8</v>
      </c>
      <c r="F215" s="4" t="s">
        <v>22</v>
      </c>
      <c r="G215" s="3" t="s">
        <v>38</v>
      </c>
      <c r="H215" s="3" t="s">
        <v>241</v>
      </c>
      <c r="I215" s="2">
        <v>34.6</v>
      </c>
    </row>
    <row r="216" spans="1:9" x14ac:dyDescent="0.25">
      <c r="A216" s="4">
        <v>2</v>
      </c>
      <c r="B216" s="4" t="s">
        <v>20</v>
      </c>
      <c r="C216" s="4">
        <v>27</v>
      </c>
      <c r="D216" s="4" t="s">
        <v>21</v>
      </c>
      <c r="E216" s="4">
        <v>8</v>
      </c>
      <c r="F216" s="3" t="s">
        <v>34</v>
      </c>
      <c r="G216" s="3" t="s">
        <v>22</v>
      </c>
      <c r="H216" s="3" t="s">
        <v>241</v>
      </c>
      <c r="I216" s="2">
        <v>34.700000000000003</v>
      </c>
    </row>
    <row r="217" spans="1:9" x14ac:dyDescent="0.25">
      <c r="A217" s="4">
        <v>2</v>
      </c>
      <c r="B217" s="4" t="s">
        <v>20</v>
      </c>
      <c r="C217" s="4">
        <v>27</v>
      </c>
      <c r="D217" s="4" t="s">
        <v>21</v>
      </c>
      <c r="E217" s="4">
        <v>8</v>
      </c>
      <c r="F217" s="4" t="s">
        <v>34</v>
      </c>
      <c r="G217" s="3" t="s">
        <v>34</v>
      </c>
      <c r="H217" s="3" t="s">
        <v>241</v>
      </c>
      <c r="I217" s="2">
        <v>40.1</v>
      </c>
    </row>
    <row r="218" spans="1:9" x14ac:dyDescent="0.25">
      <c r="A218" s="4">
        <v>2</v>
      </c>
      <c r="B218" s="4" t="s">
        <v>20</v>
      </c>
      <c r="C218" s="4">
        <v>27</v>
      </c>
      <c r="D218" s="4" t="s">
        <v>21</v>
      </c>
      <c r="E218" s="4">
        <v>8</v>
      </c>
      <c r="F218" s="4" t="s">
        <v>34</v>
      </c>
      <c r="G218" s="3" t="s">
        <v>29</v>
      </c>
      <c r="H218" s="3" t="s">
        <v>241</v>
      </c>
      <c r="I218" s="2">
        <v>32.1</v>
      </c>
    </row>
    <row r="219" spans="1:9" x14ac:dyDescent="0.25">
      <c r="A219" s="4">
        <v>2</v>
      </c>
      <c r="B219" s="4" t="s">
        <v>20</v>
      </c>
      <c r="C219" s="4">
        <v>27</v>
      </c>
      <c r="D219" s="4" t="s">
        <v>21</v>
      </c>
      <c r="E219" s="4">
        <v>8</v>
      </c>
      <c r="F219" s="4" t="s">
        <v>34</v>
      </c>
      <c r="G219" s="3" t="s">
        <v>38</v>
      </c>
      <c r="H219" s="3" t="s">
        <v>241</v>
      </c>
      <c r="I219" s="2">
        <v>36.700000000000003</v>
      </c>
    </row>
    <row r="220" spans="1:9" x14ac:dyDescent="0.25">
      <c r="A220" s="4">
        <v>2</v>
      </c>
      <c r="B220" s="4" t="s">
        <v>20</v>
      </c>
      <c r="C220" s="4">
        <v>27</v>
      </c>
      <c r="D220" s="4" t="s">
        <v>21</v>
      </c>
      <c r="E220" s="4">
        <v>8</v>
      </c>
      <c r="F220" s="3" t="s">
        <v>29</v>
      </c>
      <c r="G220" s="3" t="s">
        <v>22</v>
      </c>
      <c r="H220" s="3" t="s">
        <v>241</v>
      </c>
      <c r="I220" s="2">
        <v>34.9</v>
      </c>
    </row>
    <row r="221" spans="1:9" x14ac:dyDescent="0.25">
      <c r="A221" s="4">
        <v>2</v>
      </c>
      <c r="B221" s="4" t="s">
        <v>20</v>
      </c>
      <c r="C221" s="4">
        <v>27</v>
      </c>
      <c r="D221" s="4" t="s">
        <v>21</v>
      </c>
      <c r="E221" s="4">
        <v>8</v>
      </c>
      <c r="F221" s="4" t="s">
        <v>29</v>
      </c>
      <c r="G221" s="3" t="s">
        <v>34</v>
      </c>
      <c r="H221" s="3" t="s">
        <v>241</v>
      </c>
      <c r="I221" s="2">
        <v>36.700000000000003</v>
      </c>
    </row>
    <row r="222" spans="1:9" x14ac:dyDescent="0.25">
      <c r="A222" s="4">
        <v>2</v>
      </c>
      <c r="B222" s="4" t="s">
        <v>20</v>
      </c>
      <c r="C222" s="4">
        <v>27</v>
      </c>
      <c r="D222" s="4" t="s">
        <v>21</v>
      </c>
      <c r="E222" s="4">
        <v>8</v>
      </c>
      <c r="F222" s="4" t="s">
        <v>29</v>
      </c>
      <c r="G222" s="3" t="s">
        <v>29</v>
      </c>
      <c r="H222" s="3" t="s">
        <v>241</v>
      </c>
      <c r="I222" s="2">
        <v>26.8</v>
      </c>
    </row>
    <row r="223" spans="1:9" x14ac:dyDescent="0.25">
      <c r="A223" s="4">
        <v>2</v>
      </c>
      <c r="B223" s="4" t="s">
        <v>20</v>
      </c>
      <c r="C223" s="4">
        <v>27</v>
      </c>
      <c r="D223" s="4" t="s">
        <v>21</v>
      </c>
      <c r="E223" s="4">
        <v>8</v>
      </c>
      <c r="F223" s="4" t="s">
        <v>29</v>
      </c>
      <c r="G223" s="3" t="s">
        <v>38</v>
      </c>
      <c r="H223" s="3" t="s">
        <v>241</v>
      </c>
      <c r="I223" s="2">
        <v>26</v>
      </c>
    </row>
    <row r="224" spans="1:9" x14ac:dyDescent="0.25">
      <c r="A224" s="4">
        <v>2</v>
      </c>
      <c r="B224" s="4" t="s">
        <v>20</v>
      </c>
      <c r="C224" s="4">
        <v>27</v>
      </c>
      <c r="D224" s="4" t="s">
        <v>21</v>
      </c>
      <c r="E224" s="4">
        <v>8</v>
      </c>
      <c r="F224" s="3" t="s">
        <v>38</v>
      </c>
      <c r="G224" s="3" t="s">
        <v>22</v>
      </c>
      <c r="H224" s="3" t="s">
        <v>241</v>
      </c>
      <c r="I224" s="2">
        <v>39.799999999999997</v>
      </c>
    </row>
    <row r="225" spans="1:9" x14ac:dyDescent="0.25">
      <c r="A225" s="4">
        <v>2</v>
      </c>
      <c r="B225" s="4" t="s">
        <v>20</v>
      </c>
      <c r="C225" s="4">
        <v>27</v>
      </c>
      <c r="D225" s="4" t="s">
        <v>21</v>
      </c>
      <c r="E225" s="4">
        <v>8</v>
      </c>
      <c r="F225" s="4" t="s">
        <v>38</v>
      </c>
      <c r="G225" s="3" t="s">
        <v>34</v>
      </c>
      <c r="H225" s="3" t="s">
        <v>241</v>
      </c>
      <c r="I225" s="2">
        <v>30.4</v>
      </c>
    </row>
    <row r="226" spans="1:9" x14ac:dyDescent="0.25">
      <c r="A226" s="4">
        <v>2</v>
      </c>
      <c r="B226" s="4" t="s">
        <v>20</v>
      </c>
      <c r="C226" s="4">
        <v>27</v>
      </c>
      <c r="D226" s="4" t="s">
        <v>21</v>
      </c>
      <c r="E226" s="4">
        <v>8</v>
      </c>
      <c r="F226" s="4" t="s">
        <v>38</v>
      </c>
      <c r="G226" s="3" t="s">
        <v>29</v>
      </c>
      <c r="H226" s="3" t="s">
        <v>241</v>
      </c>
      <c r="I226" s="2">
        <v>31.7</v>
      </c>
    </row>
    <row r="227" spans="1:9" x14ac:dyDescent="0.25">
      <c r="A227" s="4">
        <v>2</v>
      </c>
      <c r="B227" s="4" t="s">
        <v>20</v>
      </c>
      <c r="C227" s="4">
        <v>27</v>
      </c>
      <c r="D227" s="4" t="s">
        <v>21</v>
      </c>
      <c r="E227" s="4">
        <v>8</v>
      </c>
      <c r="F227" s="4" t="s">
        <v>38</v>
      </c>
      <c r="G227" s="3" t="s">
        <v>38</v>
      </c>
      <c r="H227" s="3" t="s">
        <v>241</v>
      </c>
      <c r="I227" s="2">
        <v>17.899999999999999</v>
      </c>
    </row>
    <row r="228" spans="1:9" x14ac:dyDescent="0.25">
      <c r="A228" s="4">
        <v>2</v>
      </c>
      <c r="B228" s="4" t="s">
        <v>20</v>
      </c>
      <c r="C228" s="4">
        <v>27</v>
      </c>
      <c r="D228" s="4" t="s">
        <v>21</v>
      </c>
      <c r="E228" s="3">
        <v>9</v>
      </c>
      <c r="F228" s="3" t="s">
        <v>34</v>
      </c>
      <c r="G228" s="3" t="s">
        <v>34</v>
      </c>
      <c r="H228" s="3" t="s">
        <v>241</v>
      </c>
      <c r="I228" s="2">
        <v>2.6</v>
      </c>
    </row>
    <row r="229" spans="1:9" x14ac:dyDescent="0.25">
      <c r="A229" s="4">
        <v>2</v>
      </c>
      <c r="B229" s="4" t="s">
        <v>20</v>
      </c>
      <c r="C229" s="4">
        <v>27</v>
      </c>
      <c r="D229" s="4" t="s">
        <v>21</v>
      </c>
      <c r="E229" s="4">
        <v>9</v>
      </c>
      <c r="F229" s="4" t="s">
        <v>34</v>
      </c>
      <c r="G229" s="3" t="s">
        <v>38</v>
      </c>
      <c r="H229" s="3" t="s">
        <v>241</v>
      </c>
      <c r="I229" s="2">
        <v>7.4</v>
      </c>
    </row>
    <row r="230" spans="1:9" x14ac:dyDescent="0.25">
      <c r="A230" s="4">
        <v>2</v>
      </c>
      <c r="B230" s="4" t="s">
        <v>20</v>
      </c>
      <c r="C230" s="4">
        <v>27</v>
      </c>
      <c r="D230" s="4" t="s">
        <v>21</v>
      </c>
      <c r="E230" s="4">
        <v>9</v>
      </c>
      <c r="F230" s="3" t="s">
        <v>38</v>
      </c>
      <c r="G230" s="3" t="s">
        <v>22</v>
      </c>
      <c r="H230" s="3" t="s">
        <v>241</v>
      </c>
      <c r="I230" s="2">
        <v>6</v>
      </c>
    </row>
    <row r="231" spans="1:9" x14ac:dyDescent="0.25">
      <c r="A231" s="4">
        <v>2</v>
      </c>
      <c r="B231" s="4" t="s">
        <v>20</v>
      </c>
      <c r="C231" s="4">
        <v>27</v>
      </c>
      <c r="D231" s="4" t="s">
        <v>21</v>
      </c>
      <c r="E231" s="4">
        <v>9</v>
      </c>
      <c r="F231" s="4" t="s">
        <v>38</v>
      </c>
      <c r="G231" s="3" t="s">
        <v>34</v>
      </c>
      <c r="H231" s="3" t="s">
        <v>241</v>
      </c>
      <c r="I231" s="2">
        <v>39.6</v>
      </c>
    </row>
    <row r="232" spans="1:9" x14ac:dyDescent="0.25">
      <c r="A232" s="4">
        <v>2</v>
      </c>
      <c r="B232" s="4" t="s">
        <v>20</v>
      </c>
      <c r="C232" s="4">
        <v>27</v>
      </c>
      <c r="D232" s="4" t="s">
        <v>21</v>
      </c>
      <c r="E232" s="4">
        <v>9</v>
      </c>
      <c r="F232" s="4" t="s">
        <v>38</v>
      </c>
      <c r="G232" s="3" t="s">
        <v>29</v>
      </c>
      <c r="H232" s="3" t="s">
        <v>241</v>
      </c>
      <c r="I232" s="2">
        <v>3.1</v>
      </c>
    </row>
    <row r="233" spans="1:9" x14ac:dyDescent="0.25">
      <c r="A233" s="4">
        <v>2</v>
      </c>
      <c r="B233" s="4" t="s">
        <v>20</v>
      </c>
      <c r="C233" s="4">
        <v>27</v>
      </c>
      <c r="D233" s="4" t="s">
        <v>21</v>
      </c>
      <c r="E233" s="4">
        <v>9</v>
      </c>
      <c r="F233" s="4" t="s">
        <v>38</v>
      </c>
      <c r="G233" s="3" t="s">
        <v>38</v>
      </c>
      <c r="H233" s="3" t="s">
        <v>241</v>
      </c>
      <c r="I233" s="2">
        <v>33.799999999999997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4448-BFCC-44C0-BE51-E274EA832A2F}">
  <sheetPr>
    <tabColor theme="5" tint="-0.249977111117893"/>
  </sheetPr>
  <dimension ref="A1:M999"/>
  <sheetViews>
    <sheetView workbookViewId="0"/>
  </sheetViews>
  <sheetFormatPr defaultRowHeight="15" x14ac:dyDescent="0.25"/>
  <cols>
    <col min="1" max="1" width="20.5703125" style="9" customWidth="1"/>
    <col min="2" max="2" width="11" style="9" bestFit="1" customWidth="1"/>
    <col min="3" max="3" width="11" style="9" customWidth="1"/>
    <col min="4" max="4" width="12.42578125" style="9" bestFit="1" customWidth="1"/>
    <col min="5" max="5" width="8.28515625" style="9" bestFit="1" customWidth="1"/>
    <col min="6" max="6" width="9.28515625" style="9" bestFit="1" customWidth="1"/>
    <col min="7" max="7" width="14.140625" style="9" bestFit="1" customWidth="1"/>
    <col min="8" max="8" width="6.85546875" style="9" customWidth="1"/>
    <col min="9" max="9" width="10.7109375" style="9" bestFit="1" customWidth="1"/>
    <col min="10" max="10" width="9" style="22" customWidth="1"/>
    <col min="11" max="11" width="8" style="9" bestFit="1" customWidth="1"/>
    <col min="12" max="12" width="7" style="9" bestFit="1" customWidth="1"/>
    <col min="13" max="13" width="11.85546875" style="21" customWidth="1"/>
    <col min="14" max="16384" width="9.140625" style="9"/>
  </cols>
  <sheetData>
    <row r="1" spans="1:13" x14ac:dyDescent="0.25">
      <c r="A1" s="6" t="s">
        <v>231</v>
      </c>
    </row>
    <row r="2" spans="1:13" x14ac:dyDescent="0.25">
      <c r="A2" s="7" t="s">
        <v>448</v>
      </c>
    </row>
    <row r="3" spans="1:13" x14ac:dyDescent="0.25">
      <c r="A3" s="7" t="s">
        <v>449</v>
      </c>
    </row>
    <row r="4" spans="1:13" x14ac:dyDescent="0.25">
      <c r="A4" s="6" t="s">
        <v>345</v>
      </c>
    </row>
    <row r="6" spans="1:13" s="23" customFormat="1" ht="30" x14ac:dyDescent="0.25">
      <c r="A6" s="26" t="s">
        <v>369</v>
      </c>
      <c r="B6" s="26" t="s">
        <v>370</v>
      </c>
      <c r="C6" s="26" t="s">
        <v>371</v>
      </c>
      <c r="D6" s="26" t="s">
        <v>372</v>
      </c>
      <c r="E6" s="26" t="s">
        <v>373</v>
      </c>
      <c r="F6" s="27" t="s">
        <v>233</v>
      </c>
      <c r="G6" s="27" t="s">
        <v>234</v>
      </c>
      <c r="H6" s="27" t="s">
        <v>235</v>
      </c>
      <c r="I6" s="27" t="s">
        <v>236</v>
      </c>
      <c r="J6" s="26" t="s">
        <v>237</v>
      </c>
      <c r="K6" s="26" t="s">
        <v>367</v>
      </c>
      <c r="L6" s="26" t="s">
        <v>368</v>
      </c>
      <c r="M6" s="28" t="s">
        <v>242</v>
      </c>
    </row>
    <row r="7" spans="1:13" x14ac:dyDescent="0.25">
      <c r="A7" s="8" t="s">
        <v>311</v>
      </c>
      <c r="B7" s="8">
        <v>48968</v>
      </c>
      <c r="C7" s="8" t="s">
        <v>287</v>
      </c>
      <c r="D7" s="8" t="s">
        <v>28</v>
      </c>
      <c r="E7" s="8" t="s">
        <v>38</v>
      </c>
      <c r="F7" s="8">
        <v>3</v>
      </c>
      <c r="G7" s="8" t="s">
        <v>20</v>
      </c>
      <c r="H7" s="8">
        <v>28</v>
      </c>
      <c r="I7" s="8" t="s">
        <v>21</v>
      </c>
      <c r="J7" s="8">
        <v>31</v>
      </c>
      <c r="K7" s="8" t="s">
        <v>22</v>
      </c>
      <c r="L7" s="8" t="s">
        <v>22</v>
      </c>
      <c r="M7" s="18">
        <v>37.9</v>
      </c>
    </row>
    <row r="8" spans="1:13" x14ac:dyDescent="0.25">
      <c r="A8" s="13" t="s">
        <v>311</v>
      </c>
      <c r="B8" s="13">
        <v>48968</v>
      </c>
      <c r="C8" s="13" t="s">
        <v>287</v>
      </c>
      <c r="D8" s="13" t="s">
        <v>28</v>
      </c>
      <c r="E8" s="13" t="s">
        <v>38</v>
      </c>
      <c r="F8" s="13">
        <v>3</v>
      </c>
      <c r="G8" s="13" t="s">
        <v>20</v>
      </c>
      <c r="H8" s="13">
        <v>28</v>
      </c>
      <c r="I8" s="13" t="s">
        <v>21</v>
      </c>
      <c r="J8" s="13">
        <v>31</v>
      </c>
      <c r="K8" s="13" t="s">
        <v>22</v>
      </c>
      <c r="L8" s="17" t="s">
        <v>29</v>
      </c>
      <c r="M8" s="19">
        <v>35.299999999999997</v>
      </c>
    </row>
    <row r="9" spans="1:13" x14ac:dyDescent="0.25">
      <c r="A9" s="13" t="s">
        <v>311</v>
      </c>
      <c r="B9" s="13">
        <v>48968</v>
      </c>
      <c r="C9" s="13" t="s">
        <v>287</v>
      </c>
      <c r="D9" s="13" t="s">
        <v>28</v>
      </c>
      <c r="E9" s="13" t="s">
        <v>38</v>
      </c>
      <c r="F9" s="13">
        <v>3</v>
      </c>
      <c r="G9" s="13" t="s">
        <v>20</v>
      </c>
      <c r="H9" s="13">
        <v>28</v>
      </c>
      <c r="I9" s="13" t="s">
        <v>21</v>
      </c>
      <c r="J9" s="8">
        <v>32</v>
      </c>
      <c r="K9" s="8" t="s">
        <v>34</v>
      </c>
      <c r="L9" s="8" t="s">
        <v>38</v>
      </c>
      <c r="M9" s="18">
        <v>0.3</v>
      </c>
    </row>
    <row r="10" spans="1:13" x14ac:dyDescent="0.25">
      <c r="A10" s="8" t="s">
        <v>309</v>
      </c>
      <c r="B10" s="8">
        <v>37293</v>
      </c>
      <c r="C10" s="8" t="s">
        <v>287</v>
      </c>
      <c r="D10" s="8" t="s">
        <v>28</v>
      </c>
      <c r="E10" s="8" t="s">
        <v>38</v>
      </c>
      <c r="F10" s="8">
        <v>3</v>
      </c>
      <c r="G10" s="8" t="s">
        <v>20</v>
      </c>
      <c r="H10" s="8">
        <v>26</v>
      </c>
      <c r="I10" s="8" t="s">
        <v>21</v>
      </c>
      <c r="J10" s="8">
        <v>26</v>
      </c>
      <c r="K10" s="8" t="s">
        <v>22</v>
      </c>
      <c r="L10" s="8" t="s">
        <v>22</v>
      </c>
      <c r="M10" s="18">
        <v>1.3</v>
      </c>
    </row>
    <row r="11" spans="1:13" x14ac:dyDescent="0.25">
      <c r="A11" s="13" t="s">
        <v>309</v>
      </c>
      <c r="B11" s="13">
        <v>37293</v>
      </c>
      <c r="C11" s="13" t="s">
        <v>287</v>
      </c>
      <c r="D11" s="13" t="s">
        <v>28</v>
      </c>
      <c r="E11" s="13" t="s">
        <v>38</v>
      </c>
      <c r="F11" s="13">
        <v>3</v>
      </c>
      <c r="G11" s="13" t="s">
        <v>20</v>
      </c>
      <c r="H11" s="13">
        <v>26</v>
      </c>
      <c r="I11" s="13" t="s">
        <v>21</v>
      </c>
      <c r="J11" s="13">
        <v>26</v>
      </c>
      <c r="K11" s="13" t="s">
        <v>22</v>
      </c>
      <c r="L11" s="17" t="s">
        <v>29</v>
      </c>
      <c r="M11" s="19">
        <v>2.1</v>
      </c>
    </row>
    <row r="12" spans="1:13" x14ac:dyDescent="0.25">
      <c r="A12" s="8" t="s">
        <v>307</v>
      </c>
      <c r="B12" s="8">
        <v>37293</v>
      </c>
      <c r="C12" s="8" t="s">
        <v>287</v>
      </c>
      <c r="D12" s="8" t="s">
        <v>28</v>
      </c>
      <c r="E12" s="8" t="s">
        <v>38</v>
      </c>
      <c r="F12" s="8">
        <v>3</v>
      </c>
      <c r="G12" s="8" t="s">
        <v>20</v>
      </c>
      <c r="H12" s="8">
        <v>26</v>
      </c>
      <c r="I12" s="8" t="s">
        <v>21</v>
      </c>
      <c r="J12" s="8">
        <v>23</v>
      </c>
      <c r="K12" s="8" t="s">
        <v>22</v>
      </c>
      <c r="L12" s="8" t="s">
        <v>22</v>
      </c>
      <c r="M12" s="18">
        <v>0.2</v>
      </c>
    </row>
    <row r="13" spans="1:13" x14ac:dyDescent="0.25">
      <c r="A13" s="13" t="s">
        <v>307</v>
      </c>
      <c r="B13" s="13">
        <v>37293</v>
      </c>
      <c r="C13" s="13" t="s">
        <v>287</v>
      </c>
      <c r="D13" s="13" t="s">
        <v>28</v>
      </c>
      <c r="E13" s="13" t="s">
        <v>38</v>
      </c>
      <c r="F13" s="13">
        <v>3</v>
      </c>
      <c r="G13" s="13" t="s">
        <v>20</v>
      </c>
      <c r="H13" s="13">
        <v>26</v>
      </c>
      <c r="I13" s="13" t="s">
        <v>21</v>
      </c>
      <c r="J13" s="13">
        <v>23</v>
      </c>
      <c r="K13" s="13" t="s">
        <v>22</v>
      </c>
      <c r="L13" s="17" t="s">
        <v>29</v>
      </c>
      <c r="M13" s="19">
        <v>0.2</v>
      </c>
    </row>
    <row r="14" spans="1:13" x14ac:dyDescent="0.25">
      <c r="A14" s="8" t="s">
        <v>285</v>
      </c>
      <c r="B14" s="8">
        <v>55323</v>
      </c>
      <c r="C14" s="8" t="s">
        <v>287</v>
      </c>
      <c r="D14" s="8" t="s">
        <v>28</v>
      </c>
      <c r="E14" s="8" t="s">
        <v>38</v>
      </c>
      <c r="F14" s="8">
        <v>3</v>
      </c>
      <c r="G14" s="8" t="s">
        <v>20</v>
      </c>
      <c r="H14" s="8">
        <v>26</v>
      </c>
      <c r="I14" s="8" t="s">
        <v>21</v>
      </c>
      <c r="J14" s="8">
        <v>23</v>
      </c>
      <c r="K14" s="8" t="s">
        <v>22</v>
      </c>
      <c r="L14" s="8" t="s">
        <v>22</v>
      </c>
      <c r="M14" s="18">
        <v>0.2</v>
      </c>
    </row>
    <row r="15" spans="1:13" x14ac:dyDescent="0.25">
      <c r="A15" s="13" t="s">
        <v>285</v>
      </c>
      <c r="B15" s="13">
        <v>55323</v>
      </c>
      <c r="C15" s="13" t="s">
        <v>287</v>
      </c>
      <c r="D15" s="13" t="s">
        <v>28</v>
      </c>
      <c r="E15" s="13" t="s">
        <v>38</v>
      </c>
      <c r="F15" s="13">
        <v>3</v>
      </c>
      <c r="G15" s="13" t="s">
        <v>20</v>
      </c>
      <c r="H15" s="13">
        <v>26</v>
      </c>
      <c r="I15" s="13" t="s">
        <v>21</v>
      </c>
      <c r="J15" s="13">
        <v>23</v>
      </c>
      <c r="K15" s="13" t="s">
        <v>22</v>
      </c>
      <c r="L15" s="17" t="s">
        <v>29</v>
      </c>
      <c r="M15" s="19">
        <v>0.2</v>
      </c>
    </row>
    <row r="16" spans="1:13" x14ac:dyDescent="0.25">
      <c r="A16" s="13" t="s">
        <v>285</v>
      </c>
      <c r="B16" s="13">
        <v>55323</v>
      </c>
      <c r="C16" s="13" t="s">
        <v>287</v>
      </c>
      <c r="D16" s="13" t="s">
        <v>28</v>
      </c>
      <c r="E16" s="13" t="s">
        <v>38</v>
      </c>
      <c r="F16" s="13">
        <v>3</v>
      </c>
      <c r="G16" s="13" t="s">
        <v>20</v>
      </c>
      <c r="H16" s="13">
        <v>26</v>
      </c>
      <c r="I16" s="13" t="s">
        <v>21</v>
      </c>
      <c r="J16" s="8">
        <v>24</v>
      </c>
      <c r="K16" s="8" t="s">
        <v>22</v>
      </c>
      <c r="L16" s="8" t="s">
        <v>22</v>
      </c>
      <c r="M16" s="18">
        <v>32</v>
      </c>
    </row>
    <row r="17" spans="1:13" x14ac:dyDescent="0.25">
      <c r="A17" s="13" t="s">
        <v>285</v>
      </c>
      <c r="B17" s="13">
        <v>55323</v>
      </c>
      <c r="C17" s="13" t="s">
        <v>287</v>
      </c>
      <c r="D17" s="13" t="s">
        <v>28</v>
      </c>
      <c r="E17" s="13" t="s">
        <v>38</v>
      </c>
      <c r="F17" s="13">
        <v>3</v>
      </c>
      <c r="G17" s="13" t="s">
        <v>20</v>
      </c>
      <c r="H17" s="13">
        <v>26</v>
      </c>
      <c r="I17" s="13" t="s">
        <v>21</v>
      </c>
      <c r="J17" s="13">
        <v>24</v>
      </c>
      <c r="K17" s="13" t="s">
        <v>22</v>
      </c>
      <c r="L17" s="17" t="s">
        <v>34</v>
      </c>
      <c r="M17" s="19">
        <v>31.2</v>
      </c>
    </row>
    <row r="18" spans="1:13" x14ac:dyDescent="0.25">
      <c r="A18" s="13" t="s">
        <v>285</v>
      </c>
      <c r="B18" s="13">
        <v>55323</v>
      </c>
      <c r="C18" s="13" t="s">
        <v>287</v>
      </c>
      <c r="D18" s="13" t="s">
        <v>28</v>
      </c>
      <c r="E18" s="13" t="s">
        <v>38</v>
      </c>
      <c r="F18" s="13">
        <v>3</v>
      </c>
      <c r="G18" s="13" t="s">
        <v>20</v>
      </c>
      <c r="H18" s="13">
        <v>26</v>
      </c>
      <c r="I18" s="13" t="s">
        <v>21</v>
      </c>
      <c r="J18" s="13">
        <v>24</v>
      </c>
      <c r="K18" s="13" t="s">
        <v>22</v>
      </c>
      <c r="L18" s="17" t="s">
        <v>29</v>
      </c>
      <c r="M18" s="19">
        <v>32.5</v>
      </c>
    </row>
    <row r="19" spans="1:13" x14ac:dyDescent="0.25">
      <c r="A19" s="13" t="s">
        <v>285</v>
      </c>
      <c r="B19" s="13">
        <v>55323</v>
      </c>
      <c r="C19" s="13" t="s">
        <v>287</v>
      </c>
      <c r="D19" s="13" t="s">
        <v>28</v>
      </c>
      <c r="E19" s="13" t="s">
        <v>38</v>
      </c>
      <c r="F19" s="13">
        <v>3</v>
      </c>
      <c r="G19" s="13" t="s">
        <v>20</v>
      </c>
      <c r="H19" s="13">
        <v>26</v>
      </c>
      <c r="I19" s="13" t="s">
        <v>21</v>
      </c>
      <c r="J19" s="13">
        <v>24</v>
      </c>
      <c r="K19" s="13" t="s">
        <v>22</v>
      </c>
      <c r="L19" s="17" t="s">
        <v>38</v>
      </c>
      <c r="M19" s="19">
        <v>36.1</v>
      </c>
    </row>
    <row r="20" spans="1:13" x14ac:dyDescent="0.25">
      <c r="A20" s="13" t="s">
        <v>285</v>
      </c>
      <c r="B20" s="13">
        <v>55323</v>
      </c>
      <c r="C20" s="13" t="s">
        <v>287</v>
      </c>
      <c r="D20" s="13" t="s">
        <v>28</v>
      </c>
      <c r="E20" s="13" t="s">
        <v>38</v>
      </c>
      <c r="F20" s="13">
        <v>3</v>
      </c>
      <c r="G20" s="13" t="s">
        <v>20</v>
      </c>
      <c r="H20" s="13">
        <v>26</v>
      </c>
      <c r="I20" s="13" t="s">
        <v>21</v>
      </c>
      <c r="J20" s="13">
        <v>24</v>
      </c>
      <c r="K20" s="8" t="s">
        <v>34</v>
      </c>
      <c r="L20" s="8" t="s">
        <v>22</v>
      </c>
      <c r="M20" s="18">
        <v>30.7</v>
      </c>
    </row>
    <row r="21" spans="1:13" x14ac:dyDescent="0.25">
      <c r="A21" s="13" t="s">
        <v>285</v>
      </c>
      <c r="B21" s="13">
        <v>55323</v>
      </c>
      <c r="C21" s="13" t="s">
        <v>287</v>
      </c>
      <c r="D21" s="13" t="s">
        <v>28</v>
      </c>
      <c r="E21" s="13" t="s">
        <v>38</v>
      </c>
      <c r="F21" s="13">
        <v>3</v>
      </c>
      <c r="G21" s="13" t="s">
        <v>20</v>
      </c>
      <c r="H21" s="13">
        <v>26</v>
      </c>
      <c r="I21" s="13" t="s">
        <v>21</v>
      </c>
      <c r="J21" s="13">
        <v>24</v>
      </c>
      <c r="K21" s="13" t="s">
        <v>34</v>
      </c>
      <c r="L21" s="17" t="s">
        <v>34</v>
      </c>
      <c r="M21" s="19">
        <v>33</v>
      </c>
    </row>
    <row r="22" spans="1:13" x14ac:dyDescent="0.25">
      <c r="A22" s="13" t="s">
        <v>285</v>
      </c>
      <c r="B22" s="13">
        <v>55323</v>
      </c>
      <c r="C22" s="13" t="s">
        <v>287</v>
      </c>
      <c r="D22" s="13" t="s">
        <v>28</v>
      </c>
      <c r="E22" s="13" t="s">
        <v>38</v>
      </c>
      <c r="F22" s="13">
        <v>3</v>
      </c>
      <c r="G22" s="13" t="s">
        <v>20</v>
      </c>
      <c r="H22" s="13">
        <v>26</v>
      </c>
      <c r="I22" s="13" t="s">
        <v>21</v>
      </c>
      <c r="J22" s="13">
        <v>24</v>
      </c>
      <c r="K22" s="13" t="s">
        <v>34</v>
      </c>
      <c r="L22" s="17" t="s">
        <v>29</v>
      </c>
      <c r="M22" s="19">
        <v>31.6</v>
      </c>
    </row>
    <row r="23" spans="1:13" x14ac:dyDescent="0.25">
      <c r="A23" s="13" t="s">
        <v>285</v>
      </c>
      <c r="B23" s="13">
        <v>55323</v>
      </c>
      <c r="C23" s="13" t="s">
        <v>287</v>
      </c>
      <c r="D23" s="13" t="s">
        <v>28</v>
      </c>
      <c r="E23" s="13" t="s">
        <v>38</v>
      </c>
      <c r="F23" s="13">
        <v>3</v>
      </c>
      <c r="G23" s="13" t="s">
        <v>20</v>
      </c>
      <c r="H23" s="13">
        <v>26</v>
      </c>
      <c r="I23" s="13" t="s">
        <v>21</v>
      </c>
      <c r="J23" s="13">
        <v>24</v>
      </c>
      <c r="K23" s="13" t="s">
        <v>34</v>
      </c>
      <c r="L23" s="17" t="s">
        <v>38</v>
      </c>
      <c r="M23" s="19">
        <v>32</v>
      </c>
    </row>
    <row r="24" spans="1:13" x14ac:dyDescent="0.25">
      <c r="A24" s="13" t="s">
        <v>285</v>
      </c>
      <c r="B24" s="13">
        <v>55323</v>
      </c>
      <c r="C24" s="13" t="s">
        <v>287</v>
      </c>
      <c r="D24" s="13" t="s">
        <v>28</v>
      </c>
      <c r="E24" s="13" t="s">
        <v>38</v>
      </c>
      <c r="F24" s="13">
        <v>3</v>
      </c>
      <c r="G24" s="13" t="s">
        <v>20</v>
      </c>
      <c r="H24" s="13">
        <v>26</v>
      </c>
      <c r="I24" s="13" t="s">
        <v>21</v>
      </c>
      <c r="J24" s="13">
        <v>24</v>
      </c>
      <c r="K24" s="8" t="s">
        <v>29</v>
      </c>
      <c r="L24" s="8" t="s">
        <v>22</v>
      </c>
      <c r="M24" s="18">
        <v>40.200000000000003</v>
      </c>
    </row>
    <row r="25" spans="1:13" x14ac:dyDescent="0.25">
      <c r="A25" s="13" t="s">
        <v>285</v>
      </c>
      <c r="B25" s="13">
        <v>55323</v>
      </c>
      <c r="C25" s="13" t="s">
        <v>287</v>
      </c>
      <c r="D25" s="13" t="s">
        <v>28</v>
      </c>
      <c r="E25" s="13" t="s">
        <v>38</v>
      </c>
      <c r="F25" s="13">
        <v>3</v>
      </c>
      <c r="G25" s="13" t="s">
        <v>20</v>
      </c>
      <c r="H25" s="13">
        <v>26</v>
      </c>
      <c r="I25" s="13" t="s">
        <v>21</v>
      </c>
      <c r="J25" s="13">
        <v>24</v>
      </c>
      <c r="K25" s="13" t="s">
        <v>29</v>
      </c>
      <c r="L25" s="17" t="s">
        <v>34</v>
      </c>
      <c r="M25" s="19">
        <v>33.299999999999997</v>
      </c>
    </row>
    <row r="26" spans="1:13" x14ac:dyDescent="0.25">
      <c r="A26" s="13" t="s">
        <v>285</v>
      </c>
      <c r="B26" s="13">
        <v>55323</v>
      </c>
      <c r="C26" s="13" t="s">
        <v>287</v>
      </c>
      <c r="D26" s="13" t="s">
        <v>28</v>
      </c>
      <c r="E26" s="13" t="s">
        <v>38</v>
      </c>
      <c r="F26" s="13">
        <v>3</v>
      </c>
      <c r="G26" s="13" t="s">
        <v>20</v>
      </c>
      <c r="H26" s="13">
        <v>26</v>
      </c>
      <c r="I26" s="13" t="s">
        <v>21</v>
      </c>
      <c r="J26" s="13">
        <v>24</v>
      </c>
      <c r="K26" s="13" t="s">
        <v>29</v>
      </c>
      <c r="L26" s="17" t="s">
        <v>29</v>
      </c>
      <c r="M26" s="19">
        <v>37.799999999999997</v>
      </c>
    </row>
    <row r="27" spans="1:13" x14ac:dyDescent="0.25">
      <c r="A27" s="13" t="s">
        <v>285</v>
      </c>
      <c r="B27" s="13">
        <v>55323</v>
      </c>
      <c r="C27" s="13" t="s">
        <v>287</v>
      </c>
      <c r="D27" s="13" t="s">
        <v>28</v>
      </c>
      <c r="E27" s="13" t="s">
        <v>38</v>
      </c>
      <c r="F27" s="13">
        <v>3</v>
      </c>
      <c r="G27" s="13" t="s">
        <v>20</v>
      </c>
      <c r="H27" s="13">
        <v>26</v>
      </c>
      <c r="I27" s="13" t="s">
        <v>21</v>
      </c>
      <c r="J27" s="13">
        <v>24</v>
      </c>
      <c r="K27" s="13" t="s">
        <v>29</v>
      </c>
      <c r="L27" s="17" t="s">
        <v>38</v>
      </c>
      <c r="M27" s="19">
        <v>15</v>
      </c>
    </row>
    <row r="28" spans="1:13" x14ac:dyDescent="0.25">
      <c r="A28" s="13" t="s">
        <v>285</v>
      </c>
      <c r="B28" s="13">
        <v>55323</v>
      </c>
      <c r="C28" s="13" t="s">
        <v>287</v>
      </c>
      <c r="D28" s="13" t="s">
        <v>28</v>
      </c>
      <c r="E28" s="13" t="s">
        <v>38</v>
      </c>
      <c r="F28" s="13">
        <v>3</v>
      </c>
      <c r="G28" s="13" t="s">
        <v>20</v>
      </c>
      <c r="H28" s="13">
        <v>26</v>
      </c>
      <c r="I28" s="13" t="s">
        <v>21</v>
      </c>
      <c r="J28" s="13">
        <v>24</v>
      </c>
      <c r="K28" s="8" t="s">
        <v>38</v>
      </c>
      <c r="L28" s="8" t="s">
        <v>22</v>
      </c>
      <c r="M28" s="18">
        <v>32.5</v>
      </c>
    </row>
    <row r="29" spans="1:13" x14ac:dyDescent="0.25">
      <c r="A29" s="13" t="s">
        <v>285</v>
      </c>
      <c r="B29" s="13">
        <v>55323</v>
      </c>
      <c r="C29" s="13" t="s">
        <v>287</v>
      </c>
      <c r="D29" s="13" t="s">
        <v>28</v>
      </c>
      <c r="E29" s="13" t="s">
        <v>38</v>
      </c>
      <c r="F29" s="13">
        <v>3</v>
      </c>
      <c r="G29" s="13" t="s">
        <v>20</v>
      </c>
      <c r="H29" s="13">
        <v>26</v>
      </c>
      <c r="I29" s="13" t="s">
        <v>21</v>
      </c>
      <c r="J29" s="13">
        <v>24</v>
      </c>
      <c r="K29" s="13" t="s">
        <v>38</v>
      </c>
      <c r="L29" s="17" t="s">
        <v>34</v>
      </c>
      <c r="M29" s="19">
        <v>19.8</v>
      </c>
    </row>
    <row r="30" spans="1:13" x14ac:dyDescent="0.25">
      <c r="A30" s="13" t="s">
        <v>285</v>
      </c>
      <c r="B30" s="13">
        <v>55323</v>
      </c>
      <c r="C30" s="13" t="s">
        <v>287</v>
      </c>
      <c r="D30" s="13" t="s">
        <v>28</v>
      </c>
      <c r="E30" s="13" t="s">
        <v>38</v>
      </c>
      <c r="F30" s="13">
        <v>3</v>
      </c>
      <c r="G30" s="13" t="s">
        <v>20</v>
      </c>
      <c r="H30" s="13">
        <v>26</v>
      </c>
      <c r="I30" s="13" t="s">
        <v>21</v>
      </c>
      <c r="J30" s="13">
        <v>24</v>
      </c>
      <c r="K30" s="13" t="s">
        <v>38</v>
      </c>
      <c r="L30" s="17" t="s">
        <v>29</v>
      </c>
      <c r="M30" s="19">
        <v>37.6</v>
      </c>
    </row>
    <row r="31" spans="1:13" x14ac:dyDescent="0.25">
      <c r="A31" s="13" t="s">
        <v>285</v>
      </c>
      <c r="B31" s="13">
        <v>55323</v>
      </c>
      <c r="C31" s="13" t="s">
        <v>287</v>
      </c>
      <c r="D31" s="13" t="s">
        <v>28</v>
      </c>
      <c r="E31" s="13" t="s">
        <v>38</v>
      </c>
      <c r="F31" s="13">
        <v>3</v>
      </c>
      <c r="G31" s="13" t="s">
        <v>20</v>
      </c>
      <c r="H31" s="13">
        <v>26</v>
      </c>
      <c r="I31" s="13" t="s">
        <v>21</v>
      </c>
      <c r="J31" s="13">
        <v>24</v>
      </c>
      <c r="K31" s="13" t="s">
        <v>38</v>
      </c>
      <c r="L31" s="17" t="s">
        <v>38</v>
      </c>
      <c r="M31" s="19">
        <v>37.5</v>
      </c>
    </row>
    <row r="32" spans="1:13" x14ac:dyDescent="0.25">
      <c r="A32" s="13" t="s">
        <v>285</v>
      </c>
      <c r="B32" s="13">
        <v>55323</v>
      </c>
      <c r="C32" s="13" t="s">
        <v>287</v>
      </c>
      <c r="D32" s="13" t="s">
        <v>28</v>
      </c>
      <c r="E32" s="13" t="s">
        <v>38</v>
      </c>
      <c r="F32" s="13">
        <v>3</v>
      </c>
      <c r="G32" s="13" t="s">
        <v>20</v>
      </c>
      <c r="H32" s="13">
        <v>26</v>
      </c>
      <c r="I32" s="13" t="s">
        <v>21</v>
      </c>
      <c r="J32" s="8">
        <v>25</v>
      </c>
      <c r="K32" s="8" t="s">
        <v>22</v>
      </c>
      <c r="L32" s="8" t="s">
        <v>22</v>
      </c>
      <c r="M32" s="18">
        <v>31.8</v>
      </c>
    </row>
    <row r="33" spans="1:13" x14ac:dyDescent="0.25">
      <c r="A33" s="13" t="s">
        <v>285</v>
      </c>
      <c r="B33" s="13">
        <v>55323</v>
      </c>
      <c r="C33" s="13" t="s">
        <v>287</v>
      </c>
      <c r="D33" s="13" t="s">
        <v>28</v>
      </c>
      <c r="E33" s="13" t="s">
        <v>38</v>
      </c>
      <c r="F33" s="13">
        <v>3</v>
      </c>
      <c r="G33" s="13" t="s">
        <v>20</v>
      </c>
      <c r="H33" s="13">
        <v>26</v>
      </c>
      <c r="I33" s="13" t="s">
        <v>21</v>
      </c>
      <c r="J33" s="13">
        <v>25</v>
      </c>
      <c r="K33" s="13" t="s">
        <v>22</v>
      </c>
      <c r="L33" s="17" t="s">
        <v>29</v>
      </c>
      <c r="M33" s="19">
        <v>15.4</v>
      </c>
    </row>
    <row r="34" spans="1:13" x14ac:dyDescent="0.25">
      <c r="A34" s="13" t="s">
        <v>285</v>
      </c>
      <c r="B34" s="13">
        <v>55323</v>
      </c>
      <c r="C34" s="13" t="s">
        <v>287</v>
      </c>
      <c r="D34" s="13" t="s">
        <v>28</v>
      </c>
      <c r="E34" s="13" t="s">
        <v>38</v>
      </c>
      <c r="F34" s="13">
        <v>3</v>
      </c>
      <c r="G34" s="13" t="s">
        <v>20</v>
      </c>
      <c r="H34" s="13">
        <v>26</v>
      </c>
      <c r="I34" s="13" t="s">
        <v>21</v>
      </c>
      <c r="J34" s="13">
        <v>25</v>
      </c>
      <c r="K34" s="8" t="s">
        <v>34</v>
      </c>
      <c r="L34" s="8" t="s">
        <v>22</v>
      </c>
      <c r="M34" s="18">
        <v>29.5</v>
      </c>
    </row>
    <row r="35" spans="1:13" x14ac:dyDescent="0.25">
      <c r="A35" s="13" t="s">
        <v>285</v>
      </c>
      <c r="B35" s="13">
        <v>55323</v>
      </c>
      <c r="C35" s="13" t="s">
        <v>287</v>
      </c>
      <c r="D35" s="13" t="s">
        <v>28</v>
      </c>
      <c r="E35" s="13" t="s">
        <v>38</v>
      </c>
      <c r="F35" s="13">
        <v>3</v>
      </c>
      <c r="G35" s="13" t="s">
        <v>20</v>
      </c>
      <c r="H35" s="13">
        <v>26</v>
      </c>
      <c r="I35" s="13" t="s">
        <v>21</v>
      </c>
      <c r="J35" s="13">
        <v>25</v>
      </c>
      <c r="K35" s="13" t="s">
        <v>34</v>
      </c>
      <c r="L35" s="17" t="s">
        <v>34</v>
      </c>
      <c r="M35" s="19">
        <v>32.4</v>
      </c>
    </row>
    <row r="36" spans="1:13" x14ac:dyDescent="0.25">
      <c r="A36" s="13" t="s">
        <v>285</v>
      </c>
      <c r="B36" s="13">
        <v>55323</v>
      </c>
      <c r="C36" s="13" t="s">
        <v>287</v>
      </c>
      <c r="D36" s="13" t="s">
        <v>28</v>
      </c>
      <c r="E36" s="13" t="s">
        <v>38</v>
      </c>
      <c r="F36" s="13">
        <v>3</v>
      </c>
      <c r="G36" s="13" t="s">
        <v>20</v>
      </c>
      <c r="H36" s="13">
        <v>26</v>
      </c>
      <c r="I36" s="13" t="s">
        <v>21</v>
      </c>
      <c r="J36" s="13">
        <v>25</v>
      </c>
      <c r="K36" s="13" t="s">
        <v>34</v>
      </c>
      <c r="L36" s="17" t="s">
        <v>29</v>
      </c>
      <c r="M36" s="19">
        <v>2</v>
      </c>
    </row>
    <row r="37" spans="1:13" x14ac:dyDescent="0.25">
      <c r="A37" s="13" t="s">
        <v>285</v>
      </c>
      <c r="B37" s="13">
        <v>55323</v>
      </c>
      <c r="C37" s="13" t="s">
        <v>287</v>
      </c>
      <c r="D37" s="13" t="s">
        <v>28</v>
      </c>
      <c r="E37" s="13" t="s">
        <v>38</v>
      </c>
      <c r="F37" s="13">
        <v>3</v>
      </c>
      <c r="G37" s="13" t="s">
        <v>20</v>
      </c>
      <c r="H37" s="13">
        <v>26</v>
      </c>
      <c r="I37" s="13" t="s">
        <v>21</v>
      </c>
      <c r="J37" s="13">
        <v>25</v>
      </c>
      <c r="K37" s="13" t="s">
        <v>34</v>
      </c>
      <c r="L37" s="17" t="s">
        <v>38</v>
      </c>
      <c r="M37" s="19">
        <v>38.799999999999997</v>
      </c>
    </row>
    <row r="38" spans="1:13" x14ac:dyDescent="0.25">
      <c r="A38" s="13" t="s">
        <v>285</v>
      </c>
      <c r="B38" s="13">
        <v>55323</v>
      </c>
      <c r="C38" s="13" t="s">
        <v>287</v>
      </c>
      <c r="D38" s="13" t="s">
        <v>28</v>
      </c>
      <c r="E38" s="13" t="s">
        <v>38</v>
      </c>
      <c r="F38" s="13">
        <v>3</v>
      </c>
      <c r="G38" s="13" t="s">
        <v>20</v>
      </c>
      <c r="H38" s="13">
        <v>26</v>
      </c>
      <c r="I38" s="13" t="s">
        <v>21</v>
      </c>
      <c r="J38" s="13">
        <v>25</v>
      </c>
      <c r="K38" s="8" t="s">
        <v>29</v>
      </c>
      <c r="L38" s="8" t="s">
        <v>22</v>
      </c>
      <c r="M38" s="18">
        <v>18.2</v>
      </c>
    </row>
    <row r="39" spans="1:13" x14ac:dyDescent="0.25">
      <c r="A39" s="13" t="s">
        <v>285</v>
      </c>
      <c r="B39" s="13">
        <v>55323</v>
      </c>
      <c r="C39" s="13" t="s">
        <v>287</v>
      </c>
      <c r="D39" s="13" t="s">
        <v>28</v>
      </c>
      <c r="E39" s="13" t="s">
        <v>38</v>
      </c>
      <c r="F39" s="13">
        <v>3</v>
      </c>
      <c r="G39" s="13" t="s">
        <v>20</v>
      </c>
      <c r="H39" s="13">
        <v>26</v>
      </c>
      <c r="I39" s="13" t="s">
        <v>21</v>
      </c>
      <c r="J39" s="13">
        <v>25</v>
      </c>
      <c r="K39" s="13" t="s">
        <v>29</v>
      </c>
      <c r="L39" s="17" t="s">
        <v>34</v>
      </c>
      <c r="M39" s="19">
        <v>10.8</v>
      </c>
    </row>
    <row r="40" spans="1:13" x14ac:dyDescent="0.25">
      <c r="A40" s="13" t="s">
        <v>285</v>
      </c>
      <c r="B40" s="13">
        <v>55323</v>
      </c>
      <c r="C40" s="13" t="s">
        <v>287</v>
      </c>
      <c r="D40" s="13" t="s">
        <v>28</v>
      </c>
      <c r="E40" s="13" t="s">
        <v>38</v>
      </c>
      <c r="F40" s="13">
        <v>3</v>
      </c>
      <c r="G40" s="13" t="s">
        <v>20</v>
      </c>
      <c r="H40" s="13">
        <v>26</v>
      </c>
      <c r="I40" s="13" t="s">
        <v>21</v>
      </c>
      <c r="J40" s="13">
        <v>25</v>
      </c>
      <c r="K40" s="13" t="s">
        <v>29</v>
      </c>
      <c r="L40" s="17" t="s">
        <v>29</v>
      </c>
      <c r="M40" s="19">
        <v>16.8</v>
      </c>
    </row>
    <row r="41" spans="1:13" x14ac:dyDescent="0.25">
      <c r="A41" s="13" t="s">
        <v>285</v>
      </c>
      <c r="B41" s="13">
        <v>55323</v>
      </c>
      <c r="C41" s="13" t="s">
        <v>287</v>
      </c>
      <c r="D41" s="13" t="s">
        <v>28</v>
      </c>
      <c r="E41" s="13" t="s">
        <v>38</v>
      </c>
      <c r="F41" s="13">
        <v>3</v>
      </c>
      <c r="G41" s="13" t="s">
        <v>20</v>
      </c>
      <c r="H41" s="13">
        <v>26</v>
      </c>
      <c r="I41" s="13" t="s">
        <v>21</v>
      </c>
      <c r="J41" s="13">
        <v>25</v>
      </c>
      <c r="K41" s="13" t="s">
        <v>29</v>
      </c>
      <c r="L41" s="17" t="s">
        <v>38</v>
      </c>
      <c r="M41" s="19">
        <v>10.5</v>
      </c>
    </row>
    <row r="42" spans="1:13" x14ac:dyDescent="0.25">
      <c r="A42" s="13" t="s">
        <v>285</v>
      </c>
      <c r="B42" s="13">
        <v>55323</v>
      </c>
      <c r="C42" s="13" t="s">
        <v>287</v>
      </c>
      <c r="D42" s="13" t="s">
        <v>28</v>
      </c>
      <c r="E42" s="13" t="s">
        <v>38</v>
      </c>
      <c r="F42" s="13">
        <v>3</v>
      </c>
      <c r="G42" s="13" t="s">
        <v>20</v>
      </c>
      <c r="H42" s="13">
        <v>26</v>
      </c>
      <c r="I42" s="13" t="s">
        <v>21</v>
      </c>
      <c r="J42" s="13">
        <v>25</v>
      </c>
      <c r="K42" s="8" t="s">
        <v>38</v>
      </c>
      <c r="L42" s="8" t="s">
        <v>22</v>
      </c>
      <c r="M42" s="18">
        <v>37.799999999999997</v>
      </c>
    </row>
    <row r="43" spans="1:13" x14ac:dyDescent="0.25">
      <c r="A43" s="13" t="s">
        <v>285</v>
      </c>
      <c r="B43" s="13">
        <v>55323</v>
      </c>
      <c r="C43" s="13" t="s">
        <v>287</v>
      </c>
      <c r="D43" s="13" t="s">
        <v>28</v>
      </c>
      <c r="E43" s="13" t="s">
        <v>38</v>
      </c>
      <c r="F43" s="13">
        <v>3</v>
      </c>
      <c r="G43" s="13" t="s">
        <v>20</v>
      </c>
      <c r="H43" s="13">
        <v>26</v>
      </c>
      <c r="I43" s="13" t="s">
        <v>21</v>
      </c>
      <c r="J43" s="13">
        <v>25</v>
      </c>
      <c r="K43" s="13" t="s">
        <v>38</v>
      </c>
      <c r="L43" s="17" t="s">
        <v>34</v>
      </c>
      <c r="M43" s="19">
        <v>27.9</v>
      </c>
    </row>
    <row r="44" spans="1:13" x14ac:dyDescent="0.25">
      <c r="A44" s="13" t="s">
        <v>285</v>
      </c>
      <c r="B44" s="13">
        <v>55323</v>
      </c>
      <c r="C44" s="13" t="s">
        <v>287</v>
      </c>
      <c r="D44" s="13" t="s">
        <v>28</v>
      </c>
      <c r="E44" s="13" t="s">
        <v>38</v>
      </c>
      <c r="F44" s="13">
        <v>3</v>
      </c>
      <c r="G44" s="13" t="s">
        <v>20</v>
      </c>
      <c r="H44" s="13">
        <v>26</v>
      </c>
      <c r="I44" s="13" t="s">
        <v>21</v>
      </c>
      <c r="J44" s="13">
        <v>25</v>
      </c>
      <c r="K44" s="13" t="s">
        <v>38</v>
      </c>
      <c r="L44" s="17" t="s">
        <v>29</v>
      </c>
      <c r="M44" s="19">
        <v>37.1</v>
      </c>
    </row>
    <row r="45" spans="1:13" x14ac:dyDescent="0.25">
      <c r="A45" s="13" t="s">
        <v>285</v>
      </c>
      <c r="B45" s="13">
        <v>55323</v>
      </c>
      <c r="C45" s="13" t="s">
        <v>287</v>
      </c>
      <c r="D45" s="13" t="s">
        <v>28</v>
      </c>
      <c r="E45" s="13" t="s">
        <v>38</v>
      </c>
      <c r="F45" s="13">
        <v>3</v>
      </c>
      <c r="G45" s="13" t="s">
        <v>20</v>
      </c>
      <c r="H45" s="13">
        <v>26</v>
      </c>
      <c r="I45" s="13" t="s">
        <v>21</v>
      </c>
      <c r="J45" s="13">
        <v>25</v>
      </c>
      <c r="K45" s="13" t="s">
        <v>38</v>
      </c>
      <c r="L45" s="17" t="s">
        <v>38</v>
      </c>
      <c r="M45" s="19">
        <v>12.4</v>
      </c>
    </row>
    <row r="46" spans="1:13" x14ac:dyDescent="0.25">
      <c r="A46" s="13" t="s">
        <v>285</v>
      </c>
      <c r="B46" s="13">
        <v>55323</v>
      </c>
      <c r="C46" s="13" t="s">
        <v>287</v>
      </c>
      <c r="D46" s="13" t="s">
        <v>28</v>
      </c>
      <c r="E46" s="13" t="s">
        <v>38</v>
      </c>
      <c r="F46" s="13">
        <v>3</v>
      </c>
      <c r="G46" s="13" t="s">
        <v>20</v>
      </c>
      <c r="H46" s="13">
        <v>26</v>
      </c>
      <c r="I46" s="13" t="s">
        <v>21</v>
      </c>
      <c r="J46" s="8">
        <v>26</v>
      </c>
      <c r="K46" s="8" t="s">
        <v>22</v>
      </c>
      <c r="L46" s="8" t="s">
        <v>22</v>
      </c>
      <c r="M46" s="18">
        <v>1.3</v>
      </c>
    </row>
    <row r="47" spans="1:13" x14ac:dyDescent="0.25">
      <c r="A47" s="13" t="s">
        <v>285</v>
      </c>
      <c r="B47" s="13">
        <v>55323</v>
      </c>
      <c r="C47" s="13" t="s">
        <v>287</v>
      </c>
      <c r="D47" s="13" t="s">
        <v>28</v>
      </c>
      <c r="E47" s="13" t="s">
        <v>38</v>
      </c>
      <c r="F47" s="13">
        <v>3</v>
      </c>
      <c r="G47" s="13" t="s">
        <v>20</v>
      </c>
      <c r="H47" s="13">
        <v>26</v>
      </c>
      <c r="I47" s="13" t="s">
        <v>21</v>
      </c>
      <c r="J47" s="13">
        <v>26</v>
      </c>
      <c r="K47" s="13" t="s">
        <v>22</v>
      </c>
      <c r="L47" s="17" t="s">
        <v>29</v>
      </c>
      <c r="M47" s="19">
        <v>2.1</v>
      </c>
    </row>
    <row r="48" spans="1:13" x14ac:dyDescent="0.25">
      <c r="A48" s="13" t="s">
        <v>285</v>
      </c>
      <c r="B48" s="13">
        <v>55323</v>
      </c>
      <c r="C48" s="13" t="s">
        <v>287</v>
      </c>
      <c r="D48" s="13" t="s">
        <v>28</v>
      </c>
      <c r="E48" s="13" t="s">
        <v>38</v>
      </c>
      <c r="F48" s="13">
        <v>3</v>
      </c>
      <c r="G48" s="13" t="s">
        <v>20</v>
      </c>
      <c r="H48" s="13">
        <v>26</v>
      </c>
      <c r="I48" s="13" t="s">
        <v>21</v>
      </c>
      <c r="J48" s="13">
        <v>26</v>
      </c>
      <c r="K48" s="8" t="s">
        <v>29</v>
      </c>
      <c r="L48" s="8" t="s">
        <v>22</v>
      </c>
      <c r="M48" s="18">
        <v>1.3</v>
      </c>
    </row>
    <row r="49" spans="1:13" x14ac:dyDescent="0.25">
      <c r="A49" s="13" t="s">
        <v>285</v>
      </c>
      <c r="B49" s="13">
        <v>55323</v>
      </c>
      <c r="C49" s="13" t="s">
        <v>287</v>
      </c>
      <c r="D49" s="13" t="s">
        <v>28</v>
      </c>
      <c r="E49" s="13" t="s">
        <v>38</v>
      </c>
      <c r="F49" s="13">
        <v>3</v>
      </c>
      <c r="G49" s="13" t="s">
        <v>20</v>
      </c>
      <c r="H49" s="8">
        <v>27</v>
      </c>
      <c r="I49" s="8" t="s">
        <v>21</v>
      </c>
      <c r="J49" s="8">
        <v>16</v>
      </c>
      <c r="K49" s="8" t="s">
        <v>38</v>
      </c>
      <c r="L49" s="8" t="s">
        <v>34</v>
      </c>
      <c r="M49" s="18">
        <v>4.3</v>
      </c>
    </row>
    <row r="50" spans="1:13" x14ac:dyDescent="0.25">
      <c r="A50" s="13" t="s">
        <v>285</v>
      </c>
      <c r="B50" s="13">
        <v>55323</v>
      </c>
      <c r="C50" s="13" t="s">
        <v>287</v>
      </c>
      <c r="D50" s="13" t="s">
        <v>28</v>
      </c>
      <c r="E50" s="13" t="s">
        <v>38</v>
      </c>
      <c r="F50" s="13">
        <v>3</v>
      </c>
      <c r="G50" s="13" t="s">
        <v>20</v>
      </c>
      <c r="H50" s="13">
        <v>27</v>
      </c>
      <c r="I50" s="13" t="s">
        <v>21</v>
      </c>
      <c r="J50" s="8">
        <v>19</v>
      </c>
      <c r="K50" s="8" t="s">
        <v>22</v>
      </c>
      <c r="L50" s="8" t="s">
        <v>29</v>
      </c>
      <c r="M50" s="18">
        <v>19.5</v>
      </c>
    </row>
    <row r="51" spans="1:13" x14ac:dyDescent="0.25">
      <c r="A51" s="13" t="s">
        <v>285</v>
      </c>
      <c r="B51" s="13">
        <v>55323</v>
      </c>
      <c r="C51" s="13" t="s">
        <v>287</v>
      </c>
      <c r="D51" s="13" t="s">
        <v>28</v>
      </c>
      <c r="E51" s="13" t="s">
        <v>38</v>
      </c>
      <c r="F51" s="13">
        <v>3</v>
      </c>
      <c r="G51" s="13" t="s">
        <v>20</v>
      </c>
      <c r="H51" s="13">
        <v>27</v>
      </c>
      <c r="I51" s="13" t="s">
        <v>21</v>
      </c>
      <c r="J51" s="13">
        <v>19</v>
      </c>
      <c r="K51" s="13" t="s">
        <v>22</v>
      </c>
      <c r="L51" s="17" t="s">
        <v>38</v>
      </c>
      <c r="M51" s="19">
        <v>34.1</v>
      </c>
    </row>
    <row r="52" spans="1:13" x14ac:dyDescent="0.25">
      <c r="A52" s="13" t="s">
        <v>285</v>
      </c>
      <c r="B52" s="13">
        <v>55323</v>
      </c>
      <c r="C52" s="13" t="s">
        <v>287</v>
      </c>
      <c r="D52" s="13" t="s">
        <v>28</v>
      </c>
      <c r="E52" s="13" t="s">
        <v>38</v>
      </c>
      <c r="F52" s="13">
        <v>3</v>
      </c>
      <c r="G52" s="13" t="s">
        <v>20</v>
      </c>
      <c r="H52" s="13">
        <v>27</v>
      </c>
      <c r="I52" s="13" t="s">
        <v>21</v>
      </c>
      <c r="J52" s="13">
        <v>19</v>
      </c>
      <c r="K52" s="8" t="s">
        <v>34</v>
      </c>
      <c r="L52" s="8" t="s">
        <v>22</v>
      </c>
      <c r="M52" s="18">
        <v>24.3</v>
      </c>
    </row>
    <row r="53" spans="1:13" x14ac:dyDescent="0.25">
      <c r="A53" s="13" t="s">
        <v>285</v>
      </c>
      <c r="B53" s="13">
        <v>55323</v>
      </c>
      <c r="C53" s="13" t="s">
        <v>287</v>
      </c>
      <c r="D53" s="13" t="s">
        <v>28</v>
      </c>
      <c r="E53" s="13" t="s">
        <v>38</v>
      </c>
      <c r="F53" s="13">
        <v>3</v>
      </c>
      <c r="G53" s="13" t="s">
        <v>20</v>
      </c>
      <c r="H53" s="13">
        <v>27</v>
      </c>
      <c r="I53" s="13" t="s">
        <v>21</v>
      </c>
      <c r="J53" s="13">
        <v>19</v>
      </c>
      <c r="K53" s="13" t="s">
        <v>34</v>
      </c>
      <c r="L53" s="17" t="s">
        <v>34</v>
      </c>
      <c r="M53" s="19">
        <v>39</v>
      </c>
    </row>
    <row r="54" spans="1:13" x14ac:dyDescent="0.25">
      <c r="A54" s="13" t="s">
        <v>285</v>
      </c>
      <c r="B54" s="13">
        <v>55323</v>
      </c>
      <c r="C54" s="13" t="s">
        <v>287</v>
      </c>
      <c r="D54" s="13" t="s">
        <v>28</v>
      </c>
      <c r="E54" s="13" t="s">
        <v>38</v>
      </c>
      <c r="F54" s="13">
        <v>3</v>
      </c>
      <c r="G54" s="13" t="s">
        <v>20</v>
      </c>
      <c r="H54" s="13">
        <v>27</v>
      </c>
      <c r="I54" s="13" t="s">
        <v>21</v>
      </c>
      <c r="J54" s="13">
        <v>19</v>
      </c>
      <c r="K54" s="13" t="s">
        <v>34</v>
      </c>
      <c r="L54" s="17" t="s">
        <v>29</v>
      </c>
      <c r="M54" s="19">
        <v>25</v>
      </c>
    </row>
    <row r="55" spans="1:13" x14ac:dyDescent="0.25">
      <c r="A55" s="13" t="s">
        <v>285</v>
      </c>
      <c r="B55" s="13">
        <v>55323</v>
      </c>
      <c r="C55" s="13" t="s">
        <v>287</v>
      </c>
      <c r="D55" s="13" t="s">
        <v>28</v>
      </c>
      <c r="E55" s="13" t="s">
        <v>38</v>
      </c>
      <c r="F55" s="13">
        <v>3</v>
      </c>
      <c r="G55" s="13" t="s">
        <v>20</v>
      </c>
      <c r="H55" s="13">
        <v>27</v>
      </c>
      <c r="I55" s="13" t="s">
        <v>21</v>
      </c>
      <c r="J55" s="13">
        <v>19</v>
      </c>
      <c r="K55" s="13" t="s">
        <v>34</v>
      </c>
      <c r="L55" s="17" t="s">
        <v>38</v>
      </c>
      <c r="M55" s="19">
        <v>41.4</v>
      </c>
    </row>
    <row r="56" spans="1:13" x14ac:dyDescent="0.25">
      <c r="A56" s="13" t="s">
        <v>285</v>
      </c>
      <c r="B56" s="13">
        <v>55323</v>
      </c>
      <c r="C56" s="13" t="s">
        <v>287</v>
      </c>
      <c r="D56" s="13" t="s">
        <v>28</v>
      </c>
      <c r="E56" s="13" t="s">
        <v>38</v>
      </c>
      <c r="F56" s="13">
        <v>3</v>
      </c>
      <c r="G56" s="13" t="s">
        <v>20</v>
      </c>
      <c r="H56" s="13">
        <v>27</v>
      </c>
      <c r="I56" s="13" t="s">
        <v>21</v>
      </c>
      <c r="J56" s="13">
        <v>19</v>
      </c>
      <c r="K56" s="8" t="s">
        <v>29</v>
      </c>
      <c r="L56" s="8" t="s">
        <v>22</v>
      </c>
      <c r="M56" s="18">
        <v>35.200000000000003</v>
      </c>
    </row>
    <row r="57" spans="1:13" x14ac:dyDescent="0.25">
      <c r="A57" s="13" t="s">
        <v>285</v>
      </c>
      <c r="B57" s="13">
        <v>55323</v>
      </c>
      <c r="C57" s="13" t="s">
        <v>287</v>
      </c>
      <c r="D57" s="13" t="s">
        <v>28</v>
      </c>
      <c r="E57" s="13" t="s">
        <v>38</v>
      </c>
      <c r="F57" s="13">
        <v>3</v>
      </c>
      <c r="G57" s="13" t="s">
        <v>20</v>
      </c>
      <c r="H57" s="13">
        <v>27</v>
      </c>
      <c r="I57" s="13" t="s">
        <v>21</v>
      </c>
      <c r="J57" s="13">
        <v>19</v>
      </c>
      <c r="K57" s="13" t="s">
        <v>29</v>
      </c>
      <c r="L57" s="17" t="s">
        <v>34</v>
      </c>
      <c r="M57" s="19">
        <v>27.9</v>
      </c>
    </row>
    <row r="58" spans="1:13" x14ac:dyDescent="0.25">
      <c r="A58" s="13" t="s">
        <v>285</v>
      </c>
      <c r="B58" s="13">
        <v>55323</v>
      </c>
      <c r="C58" s="13" t="s">
        <v>287</v>
      </c>
      <c r="D58" s="13" t="s">
        <v>28</v>
      </c>
      <c r="E58" s="13" t="s">
        <v>38</v>
      </c>
      <c r="F58" s="13">
        <v>3</v>
      </c>
      <c r="G58" s="13" t="s">
        <v>20</v>
      </c>
      <c r="H58" s="13">
        <v>27</v>
      </c>
      <c r="I58" s="13" t="s">
        <v>21</v>
      </c>
      <c r="J58" s="13">
        <v>19</v>
      </c>
      <c r="K58" s="13" t="s">
        <v>29</v>
      </c>
      <c r="L58" s="17" t="s">
        <v>29</v>
      </c>
      <c r="M58" s="19">
        <v>38.200000000000003</v>
      </c>
    </row>
    <row r="59" spans="1:13" x14ac:dyDescent="0.25">
      <c r="A59" s="13" t="s">
        <v>285</v>
      </c>
      <c r="B59" s="13">
        <v>55323</v>
      </c>
      <c r="C59" s="13" t="s">
        <v>287</v>
      </c>
      <c r="D59" s="13" t="s">
        <v>28</v>
      </c>
      <c r="E59" s="13" t="s">
        <v>38</v>
      </c>
      <c r="F59" s="13">
        <v>3</v>
      </c>
      <c r="G59" s="13" t="s">
        <v>20</v>
      </c>
      <c r="H59" s="13">
        <v>27</v>
      </c>
      <c r="I59" s="13" t="s">
        <v>21</v>
      </c>
      <c r="J59" s="13">
        <v>19</v>
      </c>
      <c r="K59" s="13" t="s">
        <v>29</v>
      </c>
      <c r="L59" s="17" t="s">
        <v>38</v>
      </c>
      <c r="M59" s="19">
        <v>33.1</v>
      </c>
    </row>
    <row r="60" spans="1:13" x14ac:dyDescent="0.25">
      <c r="A60" s="13" t="s">
        <v>285</v>
      </c>
      <c r="B60" s="13">
        <v>55323</v>
      </c>
      <c r="C60" s="13" t="s">
        <v>287</v>
      </c>
      <c r="D60" s="13" t="s">
        <v>28</v>
      </c>
      <c r="E60" s="13" t="s">
        <v>38</v>
      </c>
      <c r="F60" s="13">
        <v>3</v>
      </c>
      <c r="G60" s="13" t="s">
        <v>20</v>
      </c>
      <c r="H60" s="13">
        <v>27</v>
      </c>
      <c r="I60" s="13" t="s">
        <v>21</v>
      </c>
      <c r="J60" s="13">
        <v>19</v>
      </c>
      <c r="K60" s="8" t="s">
        <v>38</v>
      </c>
      <c r="L60" s="8" t="s">
        <v>34</v>
      </c>
      <c r="M60" s="18">
        <v>36.9</v>
      </c>
    </row>
    <row r="61" spans="1:13" x14ac:dyDescent="0.25">
      <c r="A61" s="13" t="s">
        <v>285</v>
      </c>
      <c r="B61" s="13">
        <v>55323</v>
      </c>
      <c r="C61" s="13" t="s">
        <v>287</v>
      </c>
      <c r="D61" s="13" t="s">
        <v>28</v>
      </c>
      <c r="E61" s="13" t="s">
        <v>38</v>
      </c>
      <c r="F61" s="13">
        <v>3</v>
      </c>
      <c r="G61" s="13" t="s">
        <v>20</v>
      </c>
      <c r="H61" s="13">
        <v>27</v>
      </c>
      <c r="I61" s="13" t="s">
        <v>21</v>
      </c>
      <c r="J61" s="13">
        <v>19</v>
      </c>
      <c r="K61" s="13" t="s">
        <v>38</v>
      </c>
      <c r="L61" s="17" t="s">
        <v>38</v>
      </c>
      <c r="M61" s="19">
        <v>11.6</v>
      </c>
    </row>
    <row r="62" spans="1:13" x14ac:dyDescent="0.25">
      <c r="A62" s="13" t="s">
        <v>285</v>
      </c>
      <c r="B62" s="13">
        <v>55323</v>
      </c>
      <c r="C62" s="13" t="s">
        <v>287</v>
      </c>
      <c r="D62" s="13" t="s">
        <v>28</v>
      </c>
      <c r="E62" s="13" t="s">
        <v>38</v>
      </c>
      <c r="F62" s="13">
        <v>3</v>
      </c>
      <c r="G62" s="13" t="s">
        <v>20</v>
      </c>
      <c r="H62" s="13">
        <v>27</v>
      </c>
      <c r="I62" s="13" t="s">
        <v>21</v>
      </c>
      <c r="J62" s="8">
        <v>20</v>
      </c>
      <c r="K62" s="8" t="s">
        <v>22</v>
      </c>
      <c r="L62" s="8" t="s">
        <v>22</v>
      </c>
      <c r="M62" s="18">
        <v>7.7</v>
      </c>
    </row>
    <row r="63" spans="1:13" x14ac:dyDescent="0.25">
      <c r="A63" s="13" t="s">
        <v>285</v>
      </c>
      <c r="B63" s="13">
        <v>55323</v>
      </c>
      <c r="C63" s="13" t="s">
        <v>287</v>
      </c>
      <c r="D63" s="13" t="s">
        <v>28</v>
      </c>
      <c r="E63" s="13" t="s">
        <v>38</v>
      </c>
      <c r="F63" s="13">
        <v>3</v>
      </c>
      <c r="G63" s="13" t="s">
        <v>20</v>
      </c>
      <c r="H63" s="13">
        <v>27</v>
      </c>
      <c r="I63" s="13" t="s">
        <v>21</v>
      </c>
      <c r="J63" s="13">
        <v>20</v>
      </c>
      <c r="K63" s="13" t="s">
        <v>22</v>
      </c>
      <c r="L63" s="17" t="s">
        <v>34</v>
      </c>
      <c r="M63" s="19">
        <v>30.9</v>
      </c>
    </row>
    <row r="64" spans="1:13" x14ac:dyDescent="0.25">
      <c r="A64" s="13" t="s">
        <v>285</v>
      </c>
      <c r="B64" s="13">
        <v>55323</v>
      </c>
      <c r="C64" s="13" t="s">
        <v>287</v>
      </c>
      <c r="D64" s="13" t="s">
        <v>28</v>
      </c>
      <c r="E64" s="13" t="s">
        <v>38</v>
      </c>
      <c r="F64" s="13">
        <v>3</v>
      </c>
      <c r="G64" s="13" t="s">
        <v>20</v>
      </c>
      <c r="H64" s="13">
        <v>27</v>
      </c>
      <c r="I64" s="13" t="s">
        <v>21</v>
      </c>
      <c r="J64" s="13">
        <v>20</v>
      </c>
      <c r="K64" s="13" t="s">
        <v>22</v>
      </c>
      <c r="L64" s="17" t="s">
        <v>29</v>
      </c>
      <c r="M64" s="19">
        <v>5.4</v>
      </c>
    </row>
    <row r="65" spans="1:13" x14ac:dyDescent="0.25">
      <c r="A65" s="13" t="s">
        <v>285</v>
      </c>
      <c r="B65" s="13">
        <v>55323</v>
      </c>
      <c r="C65" s="13" t="s">
        <v>287</v>
      </c>
      <c r="D65" s="13" t="s">
        <v>28</v>
      </c>
      <c r="E65" s="13" t="s">
        <v>38</v>
      </c>
      <c r="F65" s="13">
        <v>3</v>
      </c>
      <c r="G65" s="13" t="s">
        <v>20</v>
      </c>
      <c r="H65" s="13">
        <v>27</v>
      </c>
      <c r="I65" s="13" t="s">
        <v>21</v>
      </c>
      <c r="J65" s="13">
        <v>20</v>
      </c>
      <c r="K65" s="13" t="s">
        <v>22</v>
      </c>
      <c r="L65" s="17" t="s">
        <v>38</v>
      </c>
      <c r="M65" s="19">
        <v>37.1</v>
      </c>
    </row>
    <row r="66" spans="1:13" x14ac:dyDescent="0.25">
      <c r="A66" s="13" t="s">
        <v>285</v>
      </c>
      <c r="B66" s="13">
        <v>55323</v>
      </c>
      <c r="C66" s="13" t="s">
        <v>287</v>
      </c>
      <c r="D66" s="13" t="s">
        <v>28</v>
      </c>
      <c r="E66" s="13" t="s">
        <v>38</v>
      </c>
      <c r="F66" s="13">
        <v>3</v>
      </c>
      <c r="G66" s="13" t="s">
        <v>20</v>
      </c>
      <c r="H66" s="13">
        <v>27</v>
      </c>
      <c r="I66" s="13" t="s">
        <v>21</v>
      </c>
      <c r="J66" s="13">
        <v>20</v>
      </c>
      <c r="K66" s="8" t="s">
        <v>34</v>
      </c>
      <c r="L66" s="8" t="s">
        <v>22</v>
      </c>
      <c r="M66" s="18">
        <v>22.6</v>
      </c>
    </row>
    <row r="67" spans="1:13" x14ac:dyDescent="0.25">
      <c r="A67" s="13" t="s">
        <v>285</v>
      </c>
      <c r="B67" s="13">
        <v>55323</v>
      </c>
      <c r="C67" s="13" t="s">
        <v>287</v>
      </c>
      <c r="D67" s="13" t="s">
        <v>28</v>
      </c>
      <c r="E67" s="13" t="s">
        <v>38</v>
      </c>
      <c r="F67" s="13">
        <v>3</v>
      </c>
      <c r="G67" s="13" t="s">
        <v>20</v>
      </c>
      <c r="H67" s="13">
        <v>27</v>
      </c>
      <c r="I67" s="13" t="s">
        <v>21</v>
      </c>
      <c r="J67" s="13">
        <v>20</v>
      </c>
      <c r="K67" s="13" t="s">
        <v>34</v>
      </c>
      <c r="L67" s="17" t="s">
        <v>29</v>
      </c>
      <c r="M67" s="19">
        <v>28.7</v>
      </c>
    </row>
    <row r="68" spans="1:13" x14ac:dyDescent="0.25">
      <c r="A68" s="13" t="s">
        <v>285</v>
      </c>
      <c r="B68" s="13">
        <v>55323</v>
      </c>
      <c r="C68" s="13" t="s">
        <v>287</v>
      </c>
      <c r="D68" s="13" t="s">
        <v>28</v>
      </c>
      <c r="E68" s="13" t="s">
        <v>38</v>
      </c>
      <c r="F68" s="13">
        <v>3</v>
      </c>
      <c r="G68" s="13" t="s">
        <v>20</v>
      </c>
      <c r="H68" s="13">
        <v>27</v>
      </c>
      <c r="I68" s="13" t="s">
        <v>21</v>
      </c>
      <c r="J68" s="13">
        <v>20</v>
      </c>
      <c r="K68" s="8" t="s">
        <v>29</v>
      </c>
      <c r="L68" s="8" t="s">
        <v>22</v>
      </c>
      <c r="M68" s="18">
        <v>0.3</v>
      </c>
    </row>
    <row r="69" spans="1:13" x14ac:dyDescent="0.25">
      <c r="A69" s="13" t="s">
        <v>285</v>
      </c>
      <c r="B69" s="13">
        <v>55323</v>
      </c>
      <c r="C69" s="13" t="s">
        <v>287</v>
      </c>
      <c r="D69" s="13" t="s">
        <v>28</v>
      </c>
      <c r="E69" s="13" t="s">
        <v>38</v>
      </c>
      <c r="F69" s="13">
        <v>3</v>
      </c>
      <c r="G69" s="13" t="s">
        <v>20</v>
      </c>
      <c r="H69" s="13">
        <v>27</v>
      </c>
      <c r="I69" s="13" t="s">
        <v>21</v>
      </c>
      <c r="J69" s="13">
        <v>20</v>
      </c>
      <c r="K69" s="13" t="s">
        <v>29</v>
      </c>
      <c r="L69" s="17" t="s">
        <v>34</v>
      </c>
      <c r="M69" s="19">
        <v>31.2</v>
      </c>
    </row>
    <row r="70" spans="1:13" x14ac:dyDescent="0.25">
      <c r="A70" s="13" t="s">
        <v>285</v>
      </c>
      <c r="B70" s="13">
        <v>55323</v>
      </c>
      <c r="C70" s="13" t="s">
        <v>287</v>
      </c>
      <c r="D70" s="13" t="s">
        <v>28</v>
      </c>
      <c r="E70" s="13" t="s">
        <v>38</v>
      </c>
      <c r="F70" s="13">
        <v>3</v>
      </c>
      <c r="G70" s="13" t="s">
        <v>20</v>
      </c>
      <c r="H70" s="13">
        <v>27</v>
      </c>
      <c r="I70" s="13" t="s">
        <v>21</v>
      </c>
      <c r="J70" s="13">
        <v>20</v>
      </c>
      <c r="K70" s="13" t="s">
        <v>29</v>
      </c>
      <c r="L70" s="17" t="s">
        <v>29</v>
      </c>
      <c r="M70" s="19">
        <v>0.5</v>
      </c>
    </row>
    <row r="71" spans="1:13" x14ac:dyDescent="0.25">
      <c r="A71" s="13" t="s">
        <v>285</v>
      </c>
      <c r="B71" s="13">
        <v>55323</v>
      </c>
      <c r="C71" s="13" t="s">
        <v>287</v>
      </c>
      <c r="D71" s="13" t="s">
        <v>28</v>
      </c>
      <c r="E71" s="13" t="s">
        <v>38</v>
      </c>
      <c r="F71" s="13">
        <v>3</v>
      </c>
      <c r="G71" s="13" t="s">
        <v>20</v>
      </c>
      <c r="H71" s="13">
        <v>27</v>
      </c>
      <c r="I71" s="13" t="s">
        <v>21</v>
      </c>
      <c r="J71" s="13">
        <v>20</v>
      </c>
      <c r="K71" s="13" t="s">
        <v>29</v>
      </c>
      <c r="L71" s="17" t="s">
        <v>38</v>
      </c>
      <c r="M71" s="19">
        <v>34</v>
      </c>
    </row>
    <row r="72" spans="1:13" x14ac:dyDescent="0.25">
      <c r="A72" s="13" t="s">
        <v>285</v>
      </c>
      <c r="B72" s="13">
        <v>55323</v>
      </c>
      <c r="C72" s="13" t="s">
        <v>287</v>
      </c>
      <c r="D72" s="13" t="s">
        <v>28</v>
      </c>
      <c r="E72" s="13" t="s">
        <v>38</v>
      </c>
      <c r="F72" s="13">
        <v>3</v>
      </c>
      <c r="G72" s="13" t="s">
        <v>20</v>
      </c>
      <c r="H72" s="13">
        <v>27</v>
      </c>
      <c r="I72" s="13" t="s">
        <v>21</v>
      </c>
      <c r="J72" s="13">
        <v>20</v>
      </c>
      <c r="K72" s="8" t="s">
        <v>38</v>
      </c>
      <c r="L72" s="8" t="s">
        <v>22</v>
      </c>
      <c r="M72" s="18">
        <v>23.2</v>
      </c>
    </row>
    <row r="73" spans="1:13" x14ac:dyDescent="0.25">
      <c r="A73" s="13" t="s">
        <v>285</v>
      </c>
      <c r="B73" s="13">
        <v>55323</v>
      </c>
      <c r="C73" s="13" t="s">
        <v>287</v>
      </c>
      <c r="D73" s="13" t="s">
        <v>28</v>
      </c>
      <c r="E73" s="13" t="s">
        <v>38</v>
      </c>
      <c r="F73" s="13">
        <v>3</v>
      </c>
      <c r="G73" s="13" t="s">
        <v>20</v>
      </c>
      <c r="H73" s="13">
        <v>27</v>
      </c>
      <c r="I73" s="13" t="s">
        <v>21</v>
      </c>
      <c r="J73" s="13">
        <v>20</v>
      </c>
      <c r="K73" s="13" t="s">
        <v>38</v>
      </c>
      <c r="L73" s="17" t="s">
        <v>34</v>
      </c>
      <c r="M73" s="19">
        <v>1.5</v>
      </c>
    </row>
    <row r="74" spans="1:13" x14ac:dyDescent="0.25">
      <c r="A74" s="13" t="s">
        <v>285</v>
      </c>
      <c r="B74" s="13">
        <v>55323</v>
      </c>
      <c r="C74" s="13" t="s">
        <v>287</v>
      </c>
      <c r="D74" s="13" t="s">
        <v>28</v>
      </c>
      <c r="E74" s="13" t="s">
        <v>38</v>
      </c>
      <c r="F74" s="13">
        <v>3</v>
      </c>
      <c r="G74" s="13" t="s">
        <v>20</v>
      </c>
      <c r="H74" s="13">
        <v>27</v>
      </c>
      <c r="I74" s="13" t="s">
        <v>21</v>
      </c>
      <c r="J74" s="13">
        <v>20</v>
      </c>
      <c r="K74" s="13" t="s">
        <v>38</v>
      </c>
      <c r="L74" s="17" t="s">
        <v>29</v>
      </c>
      <c r="M74" s="19">
        <v>27</v>
      </c>
    </row>
    <row r="75" spans="1:13" x14ac:dyDescent="0.25">
      <c r="A75" s="13" t="s">
        <v>285</v>
      </c>
      <c r="B75" s="13">
        <v>55323</v>
      </c>
      <c r="C75" s="13" t="s">
        <v>287</v>
      </c>
      <c r="D75" s="13" t="s">
        <v>28</v>
      </c>
      <c r="E75" s="13" t="s">
        <v>38</v>
      </c>
      <c r="F75" s="13">
        <v>3</v>
      </c>
      <c r="G75" s="13" t="s">
        <v>20</v>
      </c>
      <c r="H75" s="13">
        <v>27</v>
      </c>
      <c r="I75" s="13" t="s">
        <v>21</v>
      </c>
      <c r="J75" s="13">
        <v>20</v>
      </c>
      <c r="K75" s="13" t="s">
        <v>38</v>
      </c>
      <c r="L75" s="17" t="s">
        <v>38</v>
      </c>
      <c r="M75" s="19">
        <v>21.9</v>
      </c>
    </row>
    <row r="76" spans="1:13" x14ac:dyDescent="0.25">
      <c r="A76" s="13" t="s">
        <v>285</v>
      </c>
      <c r="B76" s="13">
        <v>55323</v>
      </c>
      <c r="C76" s="13" t="s">
        <v>287</v>
      </c>
      <c r="D76" s="13" t="s">
        <v>28</v>
      </c>
      <c r="E76" s="13" t="s">
        <v>38</v>
      </c>
      <c r="F76" s="13">
        <v>3</v>
      </c>
      <c r="G76" s="13" t="s">
        <v>20</v>
      </c>
      <c r="H76" s="13">
        <v>27</v>
      </c>
      <c r="I76" s="13" t="s">
        <v>21</v>
      </c>
      <c r="J76" s="8">
        <v>29</v>
      </c>
      <c r="K76" s="8" t="s">
        <v>22</v>
      </c>
      <c r="L76" s="8" t="s">
        <v>22</v>
      </c>
      <c r="M76" s="18">
        <v>10.199999999999999</v>
      </c>
    </row>
    <row r="77" spans="1:13" x14ac:dyDescent="0.25">
      <c r="A77" s="13" t="s">
        <v>285</v>
      </c>
      <c r="B77" s="13">
        <v>55323</v>
      </c>
      <c r="C77" s="13" t="s">
        <v>287</v>
      </c>
      <c r="D77" s="13" t="s">
        <v>28</v>
      </c>
      <c r="E77" s="13" t="s">
        <v>38</v>
      </c>
      <c r="F77" s="13">
        <v>3</v>
      </c>
      <c r="G77" s="13" t="s">
        <v>20</v>
      </c>
      <c r="H77" s="13">
        <v>27</v>
      </c>
      <c r="I77" s="13" t="s">
        <v>21</v>
      </c>
      <c r="J77" s="13">
        <v>29</v>
      </c>
      <c r="K77" s="13" t="s">
        <v>22</v>
      </c>
      <c r="L77" s="17" t="s">
        <v>34</v>
      </c>
      <c r="M77" s="19">
        <v>38.9</v>
      </c>
    </row>
    <row r="78" spans="1:13" x14ac:dyDescent="0.25">
      <c r="A78" s="13" t="s">
        <v>285</v>
      </c>
      <c r="B78" s="13">
        <v>55323</v>
      </c>
      <c r="C78" s="13" t="s">
        <v>287</v>
      </c>
      <c r="D78" s="13" t="s">
        <v>28</v>
      </c>
      <c r="E78" s="13" t="s">
        <v>38</v>
      </c>
      <c r="F78" s="13">
        <v>3</v>
      </c>
      <c r="G78" s="13" t="s">
        <v>20</v>
      </c>
      <c r="H78" s="13">
        <v>27</v>
      </c>
      <c r="I78" s="13" t="s">
        <v>21</v>
      </c>
      <c r="J78" s="13">
        <v>29</v>
      </c>
      <c r="K78" s="13" t="s">
        <v>22</v>
      </c>
      <c r="L78" s="17" t="s">
        <v>29</v>
      </c>
      <c r="M78" s="19">
        <v>9.6</v>
      </c>
    </row>
    <row r="79" spans="1:13" x14ac:dyDescent="0.25">
      <c r="A79" s="13" t="s">
        <v>285</v>
      </c>
      <c r="B79" s="13">
        <v>55323</v>
      </c>
      <c r="C79" s="13" t="s">
        <v>287</v>
      </c>
      <c r="D79" s="13" t="s">
        <v>28</v>
      </c>
      <c r="E79" s="13" t="s">
        <v>38</v>
      </c>
      <c r="F79" s="13">
        <v>3</v>
      </c>
      <c r="G79" s="13" t="s">
        <v>20</v>
      </c>
      <c r="H79" s="13">
        <v>27</v>
      </c>
      <c r="I79" s="13" t="s">
        <v>21</v>
      </c>
      <c r="J79" s="13">
        <v>29</v>
      </c>
      <c r="K79" s="13" t="s">
        <v>22</v>
      </c>
      <c r="L79" s="17" t="s">
        <v>38</v>
      </c>
      <c r="M79" s="19">
        <v>37</v>
      </c>
    </row>
    <row r="80" spans="1:13" x14ac:dyDescent="0.25">
      <c r="A80" s="13" t="s">
        <v>285</v>
      </c>
      <c r="B80" s="13">
        <v>55323</v>
      </c>
      <c r="C80" s="13" t="s">
        <v>287</v>
      </c>
      <c r="D80" s="13" t="s">
        <v>28</v>
      </c>
      <c r="E80" s="13" t="s">
        <v>38</v>
      </c>
      <c r="F80" s="13">
        <v>3</v>
      </c>
      <c r="G80" s="13" t="s">
        <v>20</v>
      </c>
      <c r="H80" s="13">
        <v>27</v>
      </c>
      <c r="I80" s="13" t="s">
        <v>21</v>
      </c>
      <c r="J80" s="13">
        <v>29</v>
      </c>
      <c r="K80" s="8" t="s">
        <v>34</v>
      </c>
      <c r="L80" s="8" t="s">
        <v>22</v>
      </c>
      <c r="M80" s="18">
        <v>19.399999999999999</v>
      </c>
    </row>
    <row r="81" spans="1:13" x14ac:dyDescent="0.25">
      <c r="A81" s="13" t="s">
        <v>285</v>
      </c>
      <c r="B81" s="13">
        <v>55323</v>
      </c>
      <c r="C81" s="13" t="s">
        <v>287</v>
      </c>
      <c r="D81" s="13" t="s">
        <v>28</v>
      </c>
      <c r="E81" s="13" t="s">
        <v>38</v>
      </c>
      <c r="F81" s="13">
        <v>3</v>
      </c>
      <c r="G81" s="13" t="s">
        <v>20</v>
      </c>
      <c r="H81" s="13">
        <v>27</v>
      </c>
      <c r="I81" s="13" t="s">
        <v>21</v>
      </c>
      <c r="J81" s="13">
        <v>29</v>
      </c>
      <c r="K81" s="13" t="s">
        <v>34</v>
      </c>
      <c r="L81" s="17" t="s">
        <v>34</v>
      </c>
      <c r="M81" s="19">
        <v>37.1</v>
      </c>
    </row>
    <row r="82" spans="1:13" x14ac:dyDescent="0.25">
      <c r="A82" s="13" t="s">
        <v>285</v>
      </c>
      <c r="B82" s="13">
        <v>55323</v>
      </c>
      <c r="C82" s="13" t="s">
        <v>287</v>
      </c>
      <c r="D82" s="13" t="s">
        <v>28</v>
      </c>
      <c r="E82" s="13" t="s">
        <v>38</v>
      </c>
      <c r="F82" s="13">
        <v>3</v>
      </c>
      <c r="G82" s="13" t="s">
        <v>20</v>
      </c>
      <c r="H82" s="13">
        <v>27</v>
      </c>
      <c r="I82" s="13" t="s">
        <v>21</v>
      </c>
      <c r="J82" s="13">
        <v>29</v>
      </c>
      <c r="K82" s="13" t="s">
        <v>34</v>
      </c>
      <c r="L82" s="17" t="s">
        <v>29</v>
      </c>
      <c r="M82" s="19">
        <v>31.3</v>
      </c>
    </row>
    <row r="83" spans="1:13" x14ac:dyDescent="0.25">
      <c r="A83" s="13" t="s">
        <v>285</v>
      </c>
      <c r="B83" s="13">
        <v>55323</v>
      </c>
      <c r="C83" s="13" t="s">
        <v>287</v>
      </c>
      <c r="D83" s="13" t="s">
        <v>28</v>
      </c>
      <c r="E83" s="13" t="s">
        <v>38</v>
      </c>
      <c r="F83" s="13">
        <v>3</v>
      </c>
      <c r="G83" s="13" t="s">
        <v>20</v>
      </c>
      <c r="H83" s="13">
        <v>27</v>
      </c>
      <c r="I83" s="13" t="s">
        <v>21</v>
      </c>
      <c r="J83" s="13">
        <v>29</v>
      </c>
      <c r="K83" s="13" t="s">
        <v>34</v>
      </c>
      <c r="L83" s="17" t="s">
        <v>38</v>
      </c>
      <c r="M83" s="19">
        <v>37.299999999999997</v>
      </c>
    </row>
    <row r="84" spans="1:13" x14ac:dyDescent="0.25">
      <c r="A84" s="13" t="s">
        <v>285</v>
      </c>
      <c r="B84" s="13">
        <v>55323</v>
      </c>
      <c r="C84" s="13" t="s">
        <v>287</v>
      </c>
      <c r="D84" s="13" t="s">
        <v>28</v>
      </c>
      <c r="E84" s="13" t="s">
        <v>38</v>
      </c>
      <c r="F84" s="13">
        <v>3</v>
      </c>
      <c r="G84" s="13" t="s">
        <v>20</v>
      </c>
      <c r="H84" s="13">
        <v>27</v>
      </c>
      <c r="I84" s="13" t="s">
        <v>21</v>
      </c>
      <c r="J84" s="13">
        <v>29</v>
      </c>
      <c r="K84" s="8" t="s">
        <v>29</v>
      </c>
      <c r="L84" s="8" t="s">
        <v>22</v>
      </c>
      <c r="M84" s="18">
        <v>14.6</v>
      </c>
    </row>
    <row r="85" spans="1:13" x14ac:dyDescent="0.25">
      <c r="A85" s="13" t="s">
        <v>285</v>
      </c>
      <c r="B85" s="13">
        <v>55323</v>
      </c>
      <c r="C85" s="13" t="s">
        <v>287</v>
      </c>
      <c r="D85" s="13" t="s">
        <v>28</v>
      </c>
      <c r="E85" s="13" t="s">
        <v>38</v>
      </c>
      <c r="F85" s="13">
        <v>3</v>
      </c>
      <c r="G85" s="13" t="s">
        <v>20</v>
      </c>
      <c r="H85" s="13">
        <v>27</v>
      </c>
      <c r="I85" s="13" t="s">
        <v>21</v>
      </c>
      <c r="J85" s="13">
        <v>29</v>
      </c>
      <c r="K85" s="13" t="s">
        <v>29</v>
      </c>
      <c r="L85" s="17" t="s">
        <v>34</v>
      </c>
      <c r="M85" s="19">
        <v>38.200000000000003</v>
      </c>
    </row>
    <row r="86" spans="1:13" x14ac:dyDescent="0.25">
      <c r="A86" s="13" t="s">
        <v>285</v>
      </c>
      <c r="B86" s="13">
        <v>55323</v>
      </c>
      <c r="C86" s="13" t="s">
        <v>287</v>
      </c>
      <c r="D86" s="13" t="s">
        <v>28</v>
      </c>
      <c r="E86" s="13" t="s">
        <v>38</v>
      </c>
      <c r="F86" s="13">
        <v>3</v>
      </c>
      <c r="G86" s="13" t="s">
        <v>20</v>
      </c>
      <c r="H86" s="13">
        <v>27</v>
      </c>
      <c r="I86" s="13" t="s">
        <v>21</v>
      </c>
      <c r="J86" s="13">
        <v>29</v>
      </c>
      <c r="K86" s="13" t="s">
        <v>29</v>
      </c>
      <c r="L86" s="17" t="s">
        <v>29</v>
      </c>
      <c r="M86" s="19">
        <v>15</v>
      </c>
    </row>
    <row r="87" spans="1:13" x14ac:dyDescent="0.25">
      <c r="A87" s="13" t="s">
        <v>285</v>
      </c>
      <c r="B87" s="13">
        <v>55323</v>
      </c>
      <c r="C87" s="13" t="s">
        <v>287</v>
      </c>
      <c r="D87" s="13" t="s">
        <v>28</v>
      </c>
      <c r="E87" s="13" t="s">
        <v>38</v>
      </c>
      <c r="F87" s="13">
        <v>3</v>
      </c>
      <c r="G87" s="13" t="s">
        <v>20</v>
      </c>
      <c r="H87" s="13">
        <v>27</v>
      </c>
      <c r="I87" s="13" t="s">
        <v>21</v>
      </c>
      <c r="J87" s="13">
        <v>29</v>
      </c>
      <c r="K87" s="13" t="s">
        <v>29</v>
      </c>
      <c r="L87" s="17" t="s">
        <v>38</v>
      </c>
      <c r="M87" s="19">
        <v>38.299999999999997</v>
      </c>
    </row>
    <row r="88" spans="1:13" x14ac:dyDescent="0.25">
      <c r="A88" s="13" t="s">
        <v>285</v>
      </c>
      <c r="B88" s="13">
        <v>55323</v>
      </c>
      <c r="C88" s="13" t="s">
        <v>287</v>
      </c>
      <c r="D88" s="13" t="s">
        <v>28</v>
      </c>
      <c r="E88" s="13" t="s">
        <v>38</v>
      </c>
      <c r="F88" s="13">
        <v>3</v>
      </c>
      <c r="G88" s="13" t="s">
        <v>20</v>
      </c>
      <c r="H88" s="13">
        <v>27</v>
      </c>
      <c r="I88" s="13" t="s">
        <v>21</v>
      </c>
      <c r="J88" s="13">
        <v>29</v>
      </c>
      <c r="K88" s="8" t="s">
        <v>38</v>
      </c>
      <c r="L88" s="8" t="s">
        <v>22</v>
      </c>
      <c r="M88" s="18">
        <v>24.7</v>
      </c>
    </row>
    <row r="89" spans="1:13" x14ac:dyDescent="0.25">
      <c r="A89" s="13" t="s">
        <v>285</v>
      </c>
      <c r="B89" s="13">
        <v>55323</v>
      </c>
      <c r="C89" s="13" t="s">
        <v>287</v>
      </c>
      <c r="D89" s="13" t="s">
        <v>28</v>
      </c>
      <c r="E89" s="13" t="s">
        <v>38</v>
      </c>
      <c r="F89" s="13">
        <v>3</v>
      </c>
      <c r="G89" s="13" t="s">
        <v>20</v>
      </c>
      <c r="H89" s="13">
        <v>27</v>
      </c>
      <c r="I89" s="13" t="s">
        <v>21</v>
      </c>
      <c r="J89" s="13">
        <v>29</v>
      </c>
      <c r="K89" s="13" t="s">
        <v>38</v>
      </c>
      <c r="L89" s="17" t="s">
        <v>34</v>
      </c>
      <c r="M89" s="19">
        <v>38.5</v>
      </c>
    </row>
    <row r="90" spans="1:13" x14ac:dyDescent="0.25">
      <c r="A90" s="13" t="s">
        <v>285</v>
      </c>
      <c r="B90" s="13">
        <v>55323</v>
      </c>
      <c r="C90" s="13" t="s">
        <v>287</v>
      </c>
      <c r="D90" s="13" t="s">
        <v>28</v>
      </c>
      <c r="E90" s="13" t="s">
        <v>38</v>
      </c>
      <c r="F90" s="13">
        <v>3</v>
      </c>
      <c r="G90" s="13" t="s">
        <v>20</v>
      </c>
      <c r="H90" s="13">
        <v>27</v>
      </c>
      <c r="I90" s="13" t="s">
        <v>21</v>
      </c>
      <c r="J90" s="13">
        <v>29</v>
      </c>
      <c r="K90" s="13" t="s">
        <v>38</v>
      </c>
      <c r="L90" s="17" t="s">
        <v>29</v>
      </c>
      <c r="M90" s="19">
        <v>24.4</v>
      </c>
    </row>
    <row r="91" spans="1:13" x14ac:dyDescent="0.25">
      <c r="A91" s="13" t="s">
        <v>285</v>
      </c>
      <c r="B91" s="13">
        <v>55323</v>
      </c>
      <c r="C91" s="13" t="s">
        <v>287</v>
      </c>
      <c r="D91" s="13" t="s">
        <v>28</v>
      </c>
      <c r="E91" s="13" t="s">
        <v>38</v>
      </c>
      <c r="F91" s="13">
        <v>3</v>
      </c>
      <c r="G91" s="13" t="s">
        <v>20</v>
      </c>
      <c r="H91" s="13">
        <v>27</v>
      </c>
      <c r="I91" s="13" t="s">
        <v>21</v>
      </c>
      <c r="J91" s="13">
        <v>29</v>
      </c>
      <c r="K91" s="13" t="s">
        <v>38</v>
      </c>
      <c r="L91" s="17" t="s">
        <v>38</v>
      </c>
      <c r="M91" s="19">
        <v>37.6</v>
      </c>
    </row>
    <row r="92" spans="1:13" x14ac:dyDescent="0.25">
      <c r="A92" s="13" t="s">
        <v>285</v>
      </c>
      <c r="B92" s="13">
        <v>55323</v>
      </c>
      <c r="C92" s="13" t="s">
        <v>287</v>
      </c>
      <c r="D92" s="13" t="s">
        <v>28</v>
      </c>
      <c r="E92" s="13" t="s">
        <v>38</v>
      </c>
      <c r="F92" s="13">
        <v>3</v>
      </c>
      <c r="G92" s="13" t="s">
        <v>20</v>
      </c>
      <c r="H92" s="13">
        <v>27</v>
      </c>
      <c r="I92" s="13" t="s">
        <v>21</v>
      </c>
      <c r="J92" s="8">
        <v>30</v>
      </c>
      <c r="K92" s="8" t="s">
        <v>22</v>
      </c>
      <c r="L92" s="8" t="s">
        <v>22</v>
      </c>
      <c r="M92" s="18">
        <v>34.1</v>
      </c>
    </row>
    <row r="93" spans="1:13" x14ac:dyDescent="0.25">
      <c r="A93" s="13" t="s">
        <v>285</v>
      </c>
      <c r="B93" s="13">
        <v>55323</v>
      </c>
      <c r="C93" s="13" t="s">
        <v>287</v>
      </c>
      <c r="D93" s="13" t="s">
        <v>28</v>
      </c>
      <c r="E93" s="13" t="s">
        <v>38</v>
      </c>
      <c r="F93" s="13">
        <v>3</v>
      </c>
      <c r="G93" s="13" t="s">
        <v>20</v>
      </c>
      <c r="H93" s="13">
        <v>27</v>
      </c>
      <c r="I93" s="13" t="s">
        <v>21</v>
      </c>
      <c r="J93" s="13">
        <v>30</v>
      </c>
      <c r="K93" s="13" t="s">
        <v>22</v>
      </c>
      <c r="L93" s="17" t="s">
        <v>34</v>
      </c>
      <c r="M93" s="19">
        <v>36.6</v>
      </c>
    </row>
    <row r="94" spans="1:13" x14ac:dyDescent="0.25">
      <c r="A94" s="13" t="s">
        <v>285</v>
      </c>
      <c r="B94" s="13">
        <v>55323</v>
      </c>
      <c r="C94" s="13" t="s">
        <v>287</v>
      </c>
      <c r="D94" s="13" t="s">
        <v>28</v>
      </c>
      <c r="E94" s="13" t="s">
        <v>38</v>
      </c>
      <c r="F94" s="13">
        <v>3</v>
      </c>
      <c r="G94" s="13" t="s">
        <v>20</v>
      </c>
      <c r="H94" s="13">
        <v>27</v>
      </c>
      <c r="I94" s="13" t="s">
        <v>21</v>
      </c>
      <c r="J94" s="13">
        <v>30</v>
      </c>
      <c r="K94" s="13" t="s">
        <v>22</v>
      </c>
      <c r="L94" s="17" t="s">
        <v>29</v>
      </c>
      <c r="M94" s="19">
        <v>30.4</v>
      </c>
    </row>
    <row r="95" spans="1:13" x14ac:dyDescent="0.25">
      <c r="A95" s="13" t="s">
        <v>285</v>
      </c>
      <c r="B95" s="13">
        <v>55323</v>
      </c>
      <c r="C95" s="13" t="s">
        <v>287</v>
      </c>
      <c r="D95" s="13" t="s">
        <v>28</v>
      </c>
      <c r="E95" s="13" t="s">
        <v>38</v>
      </c>
      <c r="F95" s="13">
        <v>3</v>
      </c>
      <c r="G95" s="13" t="s">
        <v>20</v>
      </c>
      <c r="H95" s="13">
        <v>27</v>
      </c>
      <c r="I95" s="13" t="s">
        <v>21</v>
      </c>
      <c r="J95" s="13">
        <v>30</v>
      </c>
      <c r="K95" s="13" t="s">
        <v>22</v>
      </c>
      <c r="L95" s="17" t="s">
        <v>38</v>
      </c>
      <c r="M95" s="19">
        <v>32.200000000000003</v>
      </c>
    </row>
    <row r="96" spans="1:13" x14ac:dyDescent="0.25">
      <c r="A96" s="13" t="s">
        <v>285</v>
      </c>
      <c r="B96" s="13">
        <v>55323</v>
      </c>
      <c r="C96" s="13" t="s">
        <v>287</v>
      </c>
      <c r="D96" s="13" t="s">
        <v>28</v>
      </c>
      <c r="E96" s="13" t="s">
        <v>38</v>
      </c>
      <c r="F96" s="13">
        <v>3</v>
      </c>
      <c r="G96" s="13" t="s">
        <v>20</v>
      </c>
      <c r="H96" s="13">
        <v>27</v>
      </c>
      <c r="I96" s="13" t="s">
        <v>21</v>
      </c>
      <c r="J96" s="13">
        <v>30</v>
      </c>
      <c r="K96" s="8" t="s">
        <v>34</v>
      </c>
      <c r="L96" s="8" t="s">
        <v>22</v>
      </c>
      <c r="M96" s="18">
        <v>13.5</v>
      </c>
    </row>
    <row r="97" spans="1:13" x14ac:dyDescent="0.25">
      <c r="A97" s="13" t="s">
        <v>285</v>
      </c>
      <c r="B97" s="13">
        <v>55323</v>
      </c>
      <c r="C97" s="13" t="s">
        <v>287</v>
      </c>
      <c r="D97" s="13" t="s">
        <v>28</v>
      </c>
      <c r="E97" s="13" t="s">
        <v>38</v>
      </c>
      <c r="F97" s="13">
        <v>3</v>
      </c>
      <c r="G97" s="13" t="s">
        <v>20</v>
      </c>
      <c r="H97" s="13">
        <v>27</v>
      </c>
      <c r="I97" s="13" t="s">
        <v>21</v>
      </c>
      <c r="J97" s="13">
        <v>30</v>
      </c>
      <c r="K97" s="13" t="s">
        <v>34</v>
      </c>
      <c r="L97" s="17" t="s">
        <v>34</v>
      </c>
      <c r="M97" s="19">
        <v>47.7</v>
      </c>
    </row>
    <row r="98" spans="1:13" x14ac:dyDescent="0.25">
      <c r="A98" s="13" t="s">
        <v>285</v>
      </c>
      <c r="B98" s="13">
        <v>55323</v>
      </c>
      <c r="C98" s="13" t="s">
        <v>287</v>
      </c>
      <c r="D98" s="13" t="s">
        <v>28</v>
      </c>
      <c r="E98" s="13" t="s">
        <v>38</v>
      </c>
      <c r="F98" s="13">
        <v>3</v>
      </c>
      <c r="G98" s="13" t="s">
        <v>20</v>
      </c>
      <c r="H98" s="13">
        <v>27</v>
      </c>
      <c r="I98" s="13" t="s">
        <v>21</v>
      </c>
      <c r="J98" s="13">
        <v>30</v>
      </c>
      <c r="K98" s="13" t="s">
        <v>34</v>
      </c>
      <c r="L98" s="17" t="s">
        <v>29</v>
      </c>
      <c r="M98" s="19">
        <v>7.3</v>
      </c>
    </row>
    <row r="99" spans="1:13" x14ac:dyDescent="0.25">
      <c r="A99" s="13" t="s">
        <v>285</v>
      </c>
      <c r="B99" s="13">
        <v>55323</v>
      </c>
      <c r="C99" s="13" t="s">
        <v>287</v>
      </c>
      <c r="D99" s="13" t="s">
        <v>28</v>
      </c>
      <c r="E99" s="13" t="s">
        <v>38</v>
      </c>
      <c r="F99" s="13">
        <v>3</v>
      </c>
      <c r="G99" s="13" t="s">
        <v>20</v>
      </c>
      <c r="H99" s="13">
        <v>27</v>
      </c>
      <c r="I99" s="13" t="s">
        <v>21</v>
      </c>
      <c r="J99" s="13">
        <v>30</v>
      </c>
      <c r="K99" s="13" t="s">
        <v>34</v>
      </c>
      <c r="L99" s="17" t="s">
        <v>38</v>
      </c>
      <c r="M99" s="19">
        <v>48.5</v>
      </c>
    </row>
    <row r="100" spans="1:13" x14ac:dyDescent="0.25">
      <c r="A100" s="13" t="s">
        <v>285</v>
      </c>
      <c r="B100" s="13">
        <v>55323</v>
      </c>
      <c r="C100" s="13" t="s">
        <v>287</v>
      </c>
      <c r="D100" s="13" t="s">
        <v>28</v>
      </c>
      <c r="E100" s="13" t="s">
        <v>38</v>
      </c>
      <c r="F100" s="13">
        <v>3</v>
      </c>
      <c r="G100" s="13" t="s">
        <v>20</v>
      </c>
      <c r="H100" s="13">
        <v>27</v>
      </c>
      <c r="I100" s="13" t="s">
        <v>21</v>
      </c>
      <c r="J100" s="13">
        <v>30</v>
      </c>
      <c r="K100" s="8" t="s">
        <v>29</v>
      </c>
      <c r="L100" s="8" t="s">
        <v>22</v>
      </c>
      <c r="M100" s="18">
        <v>24.5</v>
      </c>
    </row>
    <row r="101" spans="1:13" x14ac:dyDescent="0.25">
      <c r="A101" s="13" t="s">
        <v>285</v>
      </c>
      <c r="B101" s="13">
        <v>55323</v>
      </c>
      <c r="C101" s="13" t="s">
        <v>287</v>
      </c>
      <c r="D101" s="13" t="s">
        <v>28</v>
      </c>
      <c r="E101" s="13" t="s">
        <v>38</v>
      </c>
      <c r="F101" s="13">
        <v>3</v>
      </c>
      <c r="G101" s="13" t="s">
        <v>20</v>
      </c>
      <c r="H101" s="13">
        <v>27</v>
      </c>
      <c r="I101" s="13" t="s">
        <v>21</v>
      </c>
      <c r="J101" s="13">
        <v>30</v>
      </c>
      <c r="K101" s="13" t="s">
        <v>29</v>
      </c>
      <c r="L101" s="17" t="s">
        <v>34</v>
      </c>
      <c r="M101" s="19">
        <v>38.9</v>
      </c>
    </row>
    <row r="102" spans="1:13" x14ac:dyDescent="0.25">
      <c r="A102" s="13" t="s">
        <v>285</v>
      </c>
      <c r="B102" s="13">
        <v>55323</v>
      </c>
      <c r="C102" s="13" t="s">
        <v>287</v>
      </c>
      <c r="D102" s="13" t="s">
        <v>28</v>
      </c>
      <c r="E102" s="13" t="s">
        <v>38</v>
      </c>
      <c r="F102" s="13">
        <v>3</v>
      </c>
      <c r="G102" s="13" t="s">
        <v>20</v>
      </c>
      <c r="H102" s="13">
        <v>27</v>
      </c>
      <c r="I102" s="13" t="s">
        <v>21</v>
      </c>
      <c r="J102" s="13">
        <v>30</v>
      </c>
      <c r="K102" s="13" t="s">
        <v>29</v>
      </c>
      <c r="L102" s="17" t="s">
        <v>29</v>
      </c>
      <c r="M102" s="19">
        <v>23</v>
      </c>
    </row>
    <row r="103" spans="1:13" x14ac:dyDescent="0.25">
      <c r="A103" s="13" t="s">
        <v>285</v>
      </c>
      <c r="B103" s="13">
        <v>55323</v>
      </c>
      <c r="C103" s="13" t="s">
        <v>287</v>
      </c>
      <c r="D103" s="13" t="s">
        <v>28</v>
      </c>
      <c r="E103" s="13" t="s">
        <v>38</v>
      </c>
      <c r="F103" s="13">
        <v>3</v>
      </c>
      <c r="G103" s="13" t="s">
        <v>20</v>
      </c>
      <c r="H103" s="13">
        <v>27</v>
      </c>
      <c r="I103" s="13" t="s">
        <v>21</v>
      </c>
      <c r="J103" s="13">
        <v>30</v>
      </c>
      <c r="K103" s="13" t="s">
        <v>29</v>
      </c>
      <c r="L103" s="17" t="s">
        <v>38</v>
      </c>
      <c r="M103" s="19">
        <v>37.4</v>
      </c>
    </row>
    <row r="104" spans="1:13" x14ac:dyDescent="0.25">
      <c r="A104" s="13" t="s">
        <v>285</v>
      </c>
      <c r="B104" s="13">
        <v>55323</v>
      </c>
      <c r="C104" s="13" t="s">
        <v>287</v>
      </c>
      <c r="D104" s="13" t="s">
        <v>28</v>
      </c>
      <c r="E104" s="13" t="s">
        <v>38</v>
      </c>
      <c r="F104" s="13">
        <v>3</v>
      </c>
      <c r="G104" s="13" t="s">
        <v>20</v>
      </c>
      <c r="H104" s="13">
        <v>27</v>
      </c>
      <c r="I104" s="13" t="s">
        <v>21</v>
      </c>
      <c r="J104" s="13">
        <v>30</v>
      </c>
      <c r="K104" s="8" t="s">
        <v>38</v>
      </c>
      <c r="L104" s="8" t="s">
        <v>22</v>
      </c>
      <c r="M104" s="18">
        <v>11.9</v>
      </c>
    </row>
    <row r="105" spans="1:13" x14ac:dyDescent="0.25">
      <c r="A105" s="13" t="s">
        <v>285</v>
      </c>
      <c r="B105" s="13">
        <v>55323</v>
      </c>
      <c r="C105" s="13" t="s">
        <v>287</v>
      </c>
      <c r="D105" s="13" t="s">
        <v>28</v>
      </c>
      <c r="E105" s="13" t="s">
        <v>38</v>
      </c>
      <c r="F105" s="13">
        <v>3</v>
      </c>
      <c r="G105" s="13" t="s">
        <v>20</v>
      </c>
      <c r="H105" s="13">
        <v>27</v>
      </c>
      <c r="I105" s="13" t="s">
        <v>21</v>
      </c>
      <c r="J105" s="13">
        <v>30</v>
      </c>
      <c r="K105" s="13" t="s">
        <v>38</v>
      </c>
      <c r="L105" s="17" t="s">
        <v>34</v>
      </c>
      <c r="M105" s="19">
        <v>45.7</v>
      </c>
    </row>
    <row r="106" spans="1:13" x14ac:dyDescent="0.25">
      <c r="A106" s="13" t="s">
        <v>285</v>
      </c>
      <c r="B106" s="13">
        <v>55323</v>
      </c>
      <c r="C106" s="13" t="s">
        <v>287</v>
      </c>
      <c r="D106" s="13" t="s">
        <v>28</v>
      </c>
      <c r="E106" s="13" t="s">
        <v>38</v>
      </c>
      <c r="F106" s="13">
        <v>3</v>
      </c>
      <c r="G106" s="13" t="s">
        <v>20</v>
      </c>
      <c r="H106" s="13">
        <v>27</v>
      </c>
      <c r="I106" s="13" t="s">
        <v>21</v>
      </c>
      <c r="J106" s="13">
        <v>30</v>
      </c>
      <c r="K106" s="13" t="s">
        <v>38</v>
      </c>
      <c r="L106" s="17" t="s">
        <v>29</v>
      </c>
      <c r="M106" s="19">
        <v>11</v>
      </c>
    </row>
    <row r="107" spans="1:13" x14ac:dyDescent="0.25">
      <c r="A107" s="13" t="s">
        <v>285</v>
      </c>
      <c r="B107" s="13">
        <v>55323</v>
      </c>
      <c r="C107" s="13" t="s">
        <v>287</v>
      </c>
      <c r="D107" s="13" t="s">
        <v>28</v>
      </c>
      <c r="E107" s="13" t="s">
        <v>38</v>
      </c>
      <c r="F107" s="13">
        <v>3</v>
      </c>
      <c r="G107" s="13" t="s">
        <v>20</v>
      </c>
      <c r="H107" s="13">
        <v>27</v>
      </c>
      <c r="I107" s="13" t="s">
        <v>21</v>
      </c>
      <c r="J107" s="13">
        <v>30</v>
      </c>
      <c r="K107" s="13" t="s">
        <v>38</v>
      </c>
      <c r="L107" s="17" t="s">
        <v>38</v>
      </c>
      <c r="M107" s="19">
        <v>43.4</v>
      </c>
    </row>
    <row r="108" spans="1:13" x14ac:dyDescent="0.25">
      <c r="A108" s="13" t="s">
        <v>285</v>
      </c>
      <c r="B108" s="13">
        <v>55323</v>
      </c>
      <c r="C108" s="13" t="s">
        <v>287</v>
      </c>
      <c r="D108" s="13" t="s">
        <v>28</v>
      </c>
      <c r="E108" s="13" t="s">
        <v>38</v>
      </c>
      <c r="F108" s="13">
        <v>3</v>
      </c>
      <c r="G108" s="13" t="s">
        <v>20</v>
      </c>
      <c r="H108" s="8">
        <v>28</v>
      </c>
      <c r="I108" s="8" t="s">
        <v>21</v>
      </c>
      <c r="J108" s="8">
        <v>30</v>
      </c>
      <c r="K108" s="8" t="s">
        <v>29</v>
      </c>
      <c r="L108" s="8" t="s">
        <v>34</v>
      </c>
      <c r="M108" s="18">
        <v>0.3</v>
      </c>
    </row>
    <row r="109" spans="1:13" x14ac:dyDescent="0.25">
      <c r="A109" s="13" t="s">
        <v>285</v>
      </c>
      <c r="B109" s="13">
        <v>55323</v>
      </c>
      <c r="C109" s="13" t="s">
        <v>287</v>
      </c>
      <c r="D109" s="13" t="s">
        <v>28</v>
      </c>
      <c r="E109" s="13" t="s">
        <v>38</v>
      </c>
      <c r="F109" s="13">
        <v>3</v>
      </c>
      <c r="G109" s="13" t="s">
        <v>20</v>
      </c>
      <c r="H109" s="13">
        <v>28</v>
      </c>
      <c r="I109" s="13" t="s">
        <v>21</v>
      </c>
      <c r="J109" s="13">
        <v>30</v>
      </c>
      <c r="K109" s="13" t="s">
        <v>29</v>
      </c>
      <c r="L109" s="17" t="s">
        <v>29</v>
      </c>
      <c r="M109" s="19">
        <v>4.9000000000000004</v>
      </c>
    </row>
    <row r="110" spans="1:13" x14ac:dyDescent="0.25">
      <c r="A110" s="13" t="s">
        <v>285</v>
      </c>
      <c r="B110" s="13">
        <v>55323</v>
      </c>
      <c r="C110" s="13" t="s">
        <v>287</v>
      </c>
      <c r="D110" s="13" t="s">
        <v>28</v>
      </c>
      <c r="E110" s="13" t="s">
        <v>38</v>
      </c>
      <c r="F110" s="13">
        <v>3</v>
      </c>
      <c r="G110" s="13" t="s">
        <v>20</v>
      </c>
      <c r="H110" s="13">
        <v>28</v>
      </c>
      <c r="I110" s="13" t="s">
        <v>21</v>
      </c>
      <c r="J110" s="13">
        <v>30</v>
      </c>
      <c r="K110" s="13" t="s">
        <v>29</v>
      </c>
      <c r="L110" s="17" t="s">
        <v>38</v>
      </c>
      <c r="M110" s="19">
        <v>28.4</v>
      </c>
    </row>
    <row r="111" spans="1:13" x14ac:dyDescent="0.25">
      <c r="A111" s="8" t="s">
        <v>292</v>
      </c>
      <c r="B111" s="8">
        <v>55324</v>
      </c>
      <c r="C111" s="8" t="s">
        <v>287</v>
      </c>
      <c r="D111" s="8" t="s">
        <v>28</v>
      </c>
      <c r="E111" s="8" t="s">
        <v>38</v>
      </c>
      <c r="F111" s="8">
        <v>3</v>
      </c>
      <c r="G111" s="8" t="s">
        <v>20</v>
      </c>
      <c r="H111" s="8">
        <v>26</v>
      </c>
      <c r="I111" s="8" t="s">
        <v>21</v>
      </c>
      <c r="J111" s="8">
        <v>23</v>
      </c>
      <c r="K111" s="8" t="s">
        <v>22</v>
      </c>
      <c r="L111" s="8" t="s">
        <v>22</v>
      </c>
      <c r="M111" s="18">
        <v>0.2</v>
      </c>
    </row>
    <row r="112" spans="1:13" x14ac:dyDescent="0.25">
      <c r="A112" s="13" t="s">
        <v>292</v>
      </c>
      <c r="B112" s="13">
        <v>55324</v>
      </c>
      <c r="C112" s="13" t="s">
        <v>287</v>
      </c>
      <c r="D112" s="13" t="s">
        <v>28</v>
      </c>
      <c r="E112" s="13" t="s">
        <v>38</v>
      </c>
      <c r="F112" s="13">
        <v>3</v>
      </c>
      <c r="G112" s="13" t="s">
        <v>20</v>
      </c>
      <c r="H112" s="13">
        <v>26</v>
      </c>
      <c r="I112" s="13" t="s">
        <v>21</v>
      </c>
      <c r="J112" s="13">
        <v>23</v>
      </c>
      <c r="K112" s="13" t="s">
        <v>22</v>
      </c>
      <c r="L112" s="17" t="s">
        <v>29</v>
      </c>
      <c r="M112" s="19">
        <v>0.2</v>
      </c>
    </row>
    <row r="113" spans="1:13" x14ac:dyDescent="0.25">
      <c r="A113" s="13" t="s">
        <v>292</v>
      </c>
      <c r="B113" s="13">
        <v>55324</v>
      </c>
      <c r="C113" s="13" t="s">
        <v>287</v>
      </c>
      <c r="D113" s="13" t="s">
        <v>28</v>
      </c>
      <c r="E113" s="13" t="s">
        <v>38</v>
      </c>
      <c r="F113" s="13">
        <v>3</v>
      </c>
      <c r="G113" s="13" t="s">
        <v>20</v>
      </c>
      <c r="H113" s="13">
        <v>26</v>
      </c>
      <c r="I113" s="13" t="s">
        <v>21</v>
      </c>
      <c r="J113" s="8">
        <v>24</v>
      </c>
      <c r="K113" s="8" t="s">
        <v>22</v>
      </c>
      <c r="L113" s="8" t="s">
        <v>22</v>
      </c>
      <c r="M113" s="18">
        <v>32</v>
      </c>
    </row>
    <row r="114" spans="1:13" x14ac:dyDescent="0.25">
      <c r="A114" s="13" t="s">
        <v>292</v>
      </c>
      <c r="B114" s="13">
        <v>55324</v>
      </c>
      <c r="C114" s="13" t="s">
        <v>287</v>
      </c>
      <c r="D114" s="13" t="s">
        <v>28</v>
      </c>
      <c r="E114" s="13" t="s">
        <v>38</v>
      </c>
      <c r="F114" s="13">
        <v>3</v>
      </c>
      <c r="G114" s="13" t="s">
        <v>20</v>
      </c>
      <c r="H114" s="13">
        <v>26</v>
      </c>
      <c r="I114" s="13" t="s">
        <v>21</v>
      </c>
      <c r="J114" s="13">
        <v>24</v>
      </c>
      <c r="K114" s="13" t="s">
        <v>22</v>
      </c>
      <c r="L114" s="17" t="s">
        <v>34</v>
      </c>
      <c r="M114" s="19">
        <v>31.2</v>
      </c>
    </row>
    <row r="115" spans="1:13" x14ac:dyDescent="0.25">
      <c r="A115" s="13" t="s">
        <v>292</v>
      </c>
      <c r="B115" s="13">
        <v>55324</v>
      </c>
      <c r="C115" s="13" t="s">
        <v>287</v>
      </c>
      <c r="D115" s="13" t="s">
        <v>28</v>
      </c>
      <c r="E115" s="13" t="s">
        <v>38</v>
      </c>
      <c r="F115" s="13">
        <v>3</v>
      </c>
      <c r="G115" s="13" t="s">
        <v>20</v>
      </c>
      <c r="H115" s="13">
        <v>26</v>
      </c>
      <c r="I115" s="13" t="s">
        <v>21</v>
      </c>
      <c r="J115" s="13">
        <v>24</v>
      </c>
      <c r="K115" s="13" t="s">
        <v>22</v>
      </c>
      <c r="L115" s="17" t="s">
        <v>29</v>
      </c>
      <c r="M115" s="19">
        <v>32.5</v>
      </c>
    </row>
    <row r="116" spans="1:13" x14ac:dyDescent="0.25">
      <c r="A116" s="13" t="s">
        <v>292</v>
      </c>
      <c r="B116" s="13">
        <v>55324</v>
      </c>
      <c r="C116" s="13" t="s">
        <v>287</v>
      </c>
      <c r="D116" s="13" t="s">
        <v>28</v>
      </c>
      <c r="E116" s="13" t="s">
        <v>38</v>
      </c>
      <c r="F116" s="13">
        <v>3</v>
      </c>
      <c r="G116" s="13" t="s">
        <v>20</v>
      </c>
      <c r="H116" s="13">
        <v>26</v>
      </c>
      <c r="I116" s="13" t="s">
        <v>21</v>
      </c>
      <c r="J116" s="13">
        <v>24</v>
      </c>
      <c r="K116" s="13" t="s">
        <v>22</v>
      </c>
      <c r="L116" s="17" t="s">
        <v>38</v>
      </c>
      <c r="M116" s="19">
        <v>36.1</v>
      </c>
    </row>
    <row r="117" spans="1:13" x14ac:dyDescent="0.25">
      <c r="A117" s="13" t="s">
        <v>292</v>
      </c>
      <c r="B117" s="13">
        <v>55324</v>
      </c>
      <c r="C117" s="13" t="s">
        <v>287</v>
      </c>
      <c r="D117" s="13" t="s">
        <v>28</v>
      </c>
      <c r="E117" s="13" t="s">
        <v>38</v>
      </c>
      <c r="F117" s="13">
        <v>3</v>
      </c>
      <c r="G117" s="13" t="s">
        <v>20</v>
      </c>
      <c r="H117" s="13">
        <v>26</v>
      </c>
      <c r="I117" s="13" t="s">
        <v>21</v>
      </c>
      <c r="J117" s="13">
        <v>24</v>
      </c>
      <c r="K117" s="8" t="s">
        <v>34</v>
      </c>
      <c r="L117" s="8" t="s">
        <v>22</v>
      </c>
      <c r="M117" s="18">
        <v>30.7</v>
      </c>
    </row>
    <row r="118" spans="1:13" x14ac:dyDescent="0.25">
      <c r="A118" s="13" t="s">
        <v>292</v>
      </c>
      <c r="B118" s="13">
        <v>55324</v>
      </c>
      <c r="C118" s="13" t="s">
        <v>287</v>
      </c>
      <c r="D118" s="13" t="s">
        <v>28</v>
      </c>
      <c r="E118" s="13" t="s">
        <v>38</v>
      </c>
      <c r="F118" s="13">
        <v>3</v>
      </c>
      <c r="G118" s="13" t="s">
        <v>20</v>
      </c>
      <c r="H118" s="13">
        <v>26</v>
      </c>
      <c r="I118" s="13" t="s">
        <v>21</v>
      </c>
      <c r="J118" s="13">
        <v>24</v>
      </c>
      <c r="K118" s="13" t="s">
        <v>34</v>
      </c>
      <c r="L118" s="17" t="s">
        <v>34</v>
      </c>
      <c r="M118" s="19">
        <v>33</v>
      </c>
    </row>
    <row r="119" spans="1:13" x14ac:dyDescent="0.25">
      <c r="A119" s="13" t="s">
        <v>292</v>
      </c>
      <c r="B119" s="13">
        <v>55324</v>
      </c>
      <c r="C119" s="13" t="s">
        <v>287</v>
      </c>
      <c r="D119" s="13" t="s">
        <v>28</v>
      </c>
      <c r="E119" s="13" t="s">
        <v>38</v>
      </c>
      <c r="F119" s="13">
        <v>3</v>
      </c>
      <c r="G119" s="13" t="s">
        <v>20</v>
      </c>
      <c r="H119" s="13">
        <v>26</v>
      </c>
      <c r="I119" s="13" t="s">
        <v>21</v>
      </c>
      <c r="J119" s="13">
        <v>24</v>
      </c>
      <c r="K119" s="13" t="s">
        <v>34</v>
      </c>
      <c r="L119" s="17" t="s">
        <v>29</v>
      </c>
      <c r="M119" s="19">
        <v>31.6</v>
      </c>
    </row>
    <row r="120" spans="1:13" x14ac:dyDescent="0.25">
      <c r="A120" s="13" t="s">
        <v>292</v>
      </c>
      <c r="B120" s="13">
        <v>55324</v>
      </c>
      <c r="C120" s="13" t="s">
        <v>287</v>
      </c>
      <c r="D120" s="13" t="s">
        <v>28</v>
      </c>
      <c r="E120" s="13" t="s">
        <v>38</v>
      </c>
      <c r="F120" s="13">
        <v>3</v>
      </c>
      <c r="G120" s="13" t="s">
        <v>20</v>
      </c>
      <c r="H120" s="13">
        <v>26</v>
      </c>
      <c r="I120" s="13" t="s">
        <v>21</v>
      </c>
      <c r="J120" s="13">
        <v>24</v>
      </c>
      <c r="K120" s="13" t="s">
        <v>34</v>
      </c>
      <c r="L120" s="17" t="s">
        <v>38</v>
      </c>
      <c r="M120" s="19">
        <v>32</v>
      </c>
    </row>
    <row r="121" spans="1:13" x14ac:dyDescent="0.25">
      <c r="A121" s="13" t="s">
        <v>292</v>
      </c>
      <c r="B121" s="13">
        <v>55324</v>
      </c>
      <c r="C121" s="13" t="s">
        <v>287</v>
      </c>
      <c r="D121" s="13" t="s">
        <v>28</v>
      </c>
      <c r="E121" s="13" t="s">
        <v>38</v>
      </c>
      <c r="F121" s="13">
        <v>3</v>
      </c>
      <c r="G121" s="13" t="s">
        <v>20</v>
      </c>
      <c r="H121" s="13">
        <v>26</v>
      </c>
      <c r="I121" s="13" t="s">
        <v>21</v>
      </c>
      <c r="J121" s="13">
        <v>24</v>
      </c>
      <c r="K121" s="8" t="s">
        <v>29</v>
      </c>
      <c r="L121" s="8" t="s">
        <v>22</v>
      </c>
      <c r="M121" s="18">
        <v>40.200000000000003</v>
      </c>
    </row>
    <row r="122" spans="1:13" x14ac:dyDescent="0.25">
      <c r="A122" s="13" t="s">
        <v>292</v>
      </c>
      <c r="B122" s="13">
        <v>55324</v>
      </c>
      <c r="C122" s="13" t="s">
        <v>287</v>
      </c>
      <c r="D122" s="13" t="s">
        <v>28</v>
      </c>
      <c r="E122" s="13" t="s">
        <v>38</v>
      </c>
      <c r="F122" s="13">
        <v>3</v>
      </c>
      <c r="G122" s="13" t="s">
        <v>20</v>
      </c>
      <c r="H122" s="13">
        <v>26</v>
      </c>
      <c r="I122" s="13" t="s">
        <v>21</v>
      </c>
      <c r="J122" s="13">
        <v>24</v>
      </c>
      <c r="K122" s="13" t="s">
        <v>29</v>
      </c>
      <c r="L122" s="17" t="s">
        <v>34</v>
      </c>
      <c r="M122" s="19">
        <v>33.299999999999997</v>
      </c>
    </row>
    <row r="123" spans="1:13" x14ac:dyDescent="0.25">
      <c r="A123" s="13" t="s">
        <v>292</v>
      </c>
      <c r="B123" s="13">
        <v>55324</v>
      </c>
      <c r="C123" s="13" t="s">
        <v>287</v>
      </c>
      <c r="D123" s="13" t="s">
        <v>28</v>
      </c>
      <c r="E123" s="13" t="s">
        <v>38</v>
      </c>
      <c r="F123" s="13">
        <v>3</v>
      </c>
      <c r="G123" s="13" t="s">
        <v>20</v>
      </c>
      <c r="H123" s="13">
        <v>26</v>
      </c>
      <c r="I123" s="13" t="s">
        <v>21</v>
      </c>
      <c r="J123" s="13">
        <v>24</v>
      </c>
      <c r="K123" s="13" t="s">
        <v>29</v>
      </c>
      <c r="L123" s="17" t="s">
        <v>29</v>
      </c>
      <c r="M123" s="19">
        <v>37.799999999999997</v>
      </c>
    </row>
    <row r="124" spans="1:13" x14ac:dyDescent="0.25">
      <c r="A124" s="13" t="s">
        <v>292</v>
      </c>
      <c r="B124" s="13">
        <v>55324</v>
      </c>
      <c r="C124" s="13" t="s">
        <v>287</v>
      </c>
      <c r="D124" s="13" t="s">
        <v>28</v>
      </c>
      <c r="E124" s="13" t="s">
        <v>38</v>
      </c>
      <c r="F124" s="13">
        <v>3</v>
      </c>
      <c r="G124" s="13" t="s">
        <v>20</v>
      </c>
      <c r="H124" s="13">
        <v>26</v>
      </c>
      <c r="I124" s="13" t="s">
        <v>21</v>
      </c>
      <c r="J124" s="13">
        <v>24</v>
      </c>
      <c r="K124" s="13" t="s">
        <v>29</v>
      </c>
      <c r="L124" s="17" t="s">
        <v>38</v>
      </c>
      <c r="M124" s="19">
        <v>15</v>
      </c>
    </row>
    <row r="125" spans="1:13" x14ac:dyDescent="0.25">
      <c r="A125" s="13" t="s">
        <v>292</v>
      </c>
      <c r="B125" s="13">
        <v>55324</v>
      </c>
      <c r="C125" s="13" t="s">
        <v>287</v>
      </c>
      <c r="D125" s="13" t="s">
        <v>28</v>
      </c>
      <c r="E125" s="13" t="s">
        <v>38</v>
      </c>
      <c r="F125" s="13">
        <v>3</v>
      </c>
      <c r="G125" s="13" t="s">
        <v>20</v>
      </c>
      <c r="H125" s="13">
        <v>26</v>
      </c>
      <c r="I125" s="13" t="s">
        <v>21</v>
      </c>
      <c r="J125" s="13">
        <v>24</v>
      </c>
      <c r="K125" s="8" t="s">
        <v>38</v>
      </c>
      <c r="L125" s="8" t="s">
        <v>22</v>
      </c>
      <c r="M125" s="18">
        <v>32.5</v>
      </c>
    </row>
    <row r="126" spans="1:13" x14ac:dyDescent="0.25">
      <c r="A126" s="13" t="s">
        <v>292</v>
      </c>
      <c r="B126" s="13">
        <v>55324</v>
      </c>
      <c r="C126" s="13" t="s">
        <v>287</v>
      </c>
      <c r="D126" s="13" t="s">
        <v>28</v>
      </c>
      <c r="E126" s="13" t="s">
        <v>38</v>
      </c>
      <c r="F126" s="13">
        <v>3</v>
      </c>
      <c r="G126" s="13" t="s">
        <v>20</v>
      </c>
      <c r="H126" s="13">
        <v>26</v>
      </c>
      <c r="I126" s="13" t="s">
        <v>21</v>
      </c>
      <c r="J126" s="13">
        <v>24</v>
      </c>
      <c r="K126" s="13" t="s">
        <v>38</v>
      </c>
      <c r="L126" s="17" t="s">
        <v>34</v>
      </c>
      <c r="M126" s="19">
        <v>19.8</v>
      </c>
    </row>
    <row r="127" spans="1:13" x14ac:dyDescent="0.25">
      <c r="A127" s="13" t="s">
        <v>292</v>
      </c>
      <c r="B127" s="13">
        <v>55324</v>
      </c>
      <c r="C127" s="13" t="s">
        <v>287</v>
      </c>
      <c r="D127" s="13" t="s">
        <v>28</v>
      </c>
      <c r="E127" s="13" t="s">
        <v>38</v>
      </c>
      <c r="F127" s="13">
        <v>3</v>
      </c>
      <c r="G127" s="13" t="s">
        <v>20</v>
      </c>
      <c r="H127" s="13">
        <v>26</v>
      </c>
      <c r="I127" s="13" t="s">
        <v>21</v>
      </c>
      <c r="J127" s="13">
        <v>24</v>
      </c>
      <c r="K127" s="13" t="s">
        <v>38</v>
      </c>
      <c r="L127" s="17" t="s">
        <v>29</v>
      </c>
      <c r="M127" s="19">
        <v>37.6</v>
      </c>
    </row>
    <row r="128" spans="1:13" x14ac:dyDescent="0.25">
      <c r="A128" s="13" t="s">
        <v>292</v>
      </c>
      <c r="B128" s="13">
        <v>55324</v>
      </c>
      <c r="C128" s="13" t="s">
        <v>287</v>
      </c>
      <c r="D128" s="13" t="s">
        <v>28</v>
      </c>
      <c r="E128" s="13" t="s">
        <v>38</v>
      </c>
      <c r="F128" s="13">
        <v>3</v>
      </c>
      <c r="G128" s="13" t="s">
        <v>20</v>
      </c>
      <c r="H128" s="13">
        <v>26</v>
      </c>
      <c r="I128" s="13" t="s">
        <v>21</v>
      </c>
      <c r="J128" s="13">
        <v>24</v>
      </c>
      <c r="K128" s="13" t="s">
        <v>38</v>
      </c>
      <c r="L128" s="17" t="s">
        <v>38</v>
      </c>
      <c r="M128" s="19">
        <v>37.5</v>
      </c>
    </row>
    <row r="129" spans="1:13" x14ac:dyDescent="0.25">
      <c r="A129" s="13" t="s">
        <v>292</v>
      </c>
      <c r="B129" s="13">
        <v>55324</v>
      </c>
      <c r="C129" s="13" t="s">
        <v>287</v>
      </c>
      <c r="D129" s="13" t="s">
        <v>28</v>
      </c>
      <c r="E129" s="13" t="s">
        <v>38</v>
      </c>
      <c r="F129" s="13">
        <v>3</v>
      </c>
      <c r="G129" s="13" t="s">
        <v>20</v>
      </c>
      <c r="H129" s="13">
        <v>26</v>
      </c>
      <c r="I129" s="13" t="s">
        <v>21</v>
      </c>
      <c r="J129" s="8">
        <v>25</v>
      </c>
      <c r="K129" s="8" t="s">
        <v>22</v>
      </c>
      <c r="L129" s="8" t="s">
        <v>22</v>
      </c>
      <c r="M129" s="18">
        <v>31.8</v>
      </c>
    </row>
    <row r="130" spans="1:13" x14ac:dyDescent="0.25">
      <c r="A130" s="13" t="s">
        <v>292</v>
      </c>
      <c r="B130" s="13">
        <v>55324</v>
      </c>
      <c r="C130" s="13" t="s">
        <v>287</v>
      </c>
      <c r="D130" s="13" t="s">
        <v>28</v>
      </c>
      <c r="E130" s="13" t="s">
        <v>38</v>
      </c>
      <c r="F130" s="13">
        <v>3</v>
      </c>
      <c r="G130" s="13" t="s">
        <v>20</v>
      </c>
      <c r="H130" s="13">
        <v>26</v>
      </c>
      <c r="I130" s="13" t="s">
        <v>21</v>
      </c>
      <c r="J130" s="13">
        <v>25</v>
      </c>
      <c r="K130" s="13" t="s">
        <v>22</v>
      </c>
      <c r="L130" s="17" t="s">
        <v>29</v>
      </c>
      <c r="M130" s="19">
        <v>15.4</v>
      </c>
    </row>
    <row r="131" spans="1:13" x14ac:dyDescent="0.25">
      <c r="A131" s="13" t="s">
        <v>292</v>
      </c>
      <c r="B131" s="13">
        <v>55324</v>
      </c>
      <c r="C131" s="13" t="s">
        <v>287</v>
      </c>
      <c r="D131" s="13" t="s">
        <v>28</v>
      </c>
      <c r="E131" s="13" t="s">
        <v>38</v>
      </c>
      <c r="F131" s="13">
        <v>3</v>
      </c>
      <c r="G131" s="13" t="s">
        <v>20</v>
      </c>
      <c r="H131" s="13">
        <v>26</v>
      </c>
      <c r="I131" s="13" t="s">
        <v>21</v>
      </c>
      <c r="J131" s="13">
        <v>25</v>
      </c>
      <c r="K131" s="8" t="s">
        <v>34</v>
      </c>
      <c r="L131" s="8" t="s">
        <v>22</v>
      </c>
      <c r="M131" s="18">
        <v>29.5</v>
      </c>
    </row>
    <row r="132" spans="1:13" x14ac:dyDescent="0.25">
      <c r="A132" s="13" t="s">
        <v>292</v>
      </c>
      <c r="B132" s="13">
        <v>55324</v>
      </c>
      <c r="C132" s="13" t="s">
        <v>287</v>
      </c>
      <c r="D132" s="13" t="s">
        <v>28</v>
      </c>
      <c r="E132" s="13" t="s">
        <v>38</v>
      </c>
      <c r="F132" s="13">
        <v>3</v>
      </c>
      <c r="G132" s="13" t="s">
        <v>20</v>
      </c>
      <c r="H132" s="13">
        <v>26</v>
      </c>
      <c r="I132" s="13" t="s">
        <v>21</v>
      </c>
      <c r="J132" s="13">
        <v>25</v>
      </c>
      <c r="K132" s="13" t="s">
        <v>34</v>
      </c>
      <c r="L132" s="17" t="s">
        <v>34</v>
      </c>
      <c r="M132" s="19">
        <v>32.4</v>
      </c>
    </row>
    <row r="133" spans="1:13" x14ac:dyDescent="0.25">
      <c r="A133" s="13" t="s">
        <v>292</v>
      </c>
      <c r="B133" s="13">
        <v>55324</v>
      </c>
      <c r="C133" s="13" t="s">
        <v>287</v>
      </c>
      <c r="D133" s="13" t="s">
        <v>28</v>
      </c>
      <c r="E133" s="13" t="s">
        <v>38</v>
      </c>
      <c r="F133" s="13">
        <v>3</v>
      </c>
      <c r="G133" s="13" t="s">
        <v>20</v>
      </c>
      <c r="H133" s="13">
        <v>26</v>
      </c>
      <c r="I133" s="13" t="s">
        <v>21</v>
      </c>
      <c r="J133" s="13">
        <v>25</v>
      </c>
      <c r="K133" s="13" t="s">
        <v>34</v>
      </c>
      <c r="L133" s="17" t="s">
        <v>29</v>
      </c>
      <c r="M133" s="19">
        <v>2</v>
      </c>
    </row>
    <row r="134" spans="1:13" x14ac:dyDescent="0.25">
      <c r="A134" s="13" t="s">
        <v>292</v>
      </c>
      <c r="B134" s="13">
        <v>55324</v>
      </c>
      <c r="C134" s="13" t="s">
        <v>287</v>
      </c>
      <c r="D134" s="13" t="s">
        <v>28</v>
      </c>
      <c r="E134" s="13" t="s">
        <v>38</v>
      </c>
      <c r="F134" s="13">
        <v>3</v>
      </c>
      <c r="G134" s="13" t="s">
        <v>20</v>
      </c>
      <c r="H134" s="13">
        <v>26</v>
      </c>
      <c r="I134" s="13" t="s">
        <v>21</v>
      </c>
      <c r="J134" s="13">
        <v>25</v>
      </c>
      <c r="K134" s="13" t="s">
        <v>34</v>
      </c>
      <c r="L134" s="17" t="s">
        <v>38</v>
      </c>
      <c r="M134" s="19">
        <v>38.799999999999997</v>
      </c>
    </row>
    <row r="135" spans="1:13" x14ac:dyDescent="0.25">
      <c r="A135" s="13" t="s">
        <v>292</v>
      </c>
      <c r="B135" s="13">
        <v>55324</v>
      </c>
      <c r="C135" s="13" t="s">
        <v>287</v>
      </c>
      <c r="D135" s="13" t="s">
        <v>28</v>
      </c>
      <c r="E135" s="13" t="s">
        <v>38</v>
      </c>
      <c r="F135" s="13">
        <v>3</v>
      </c>
      <c r="G135" s="13" t="s">
        <v>20</v>
      </c>
      <c r="H135" s="13">
        <v>26</v>
      </c>
      <c r="I135" s="13" t="s">
        <v>21</v>
      </c>
      <c r="J135" s="13">
        <v>25</v>
      </c>
      <c r="K135" s="8" t="s">
        <v>29</v>
      </c>
      <c r="L135" s="8" t="s">
        <v>22</v>
      </c>
      <c r="M135" s="18">
        <v>18.2</v>
      </c>
    </row>
    <row r="136" spans="1:13" x14ac:dyDescent="0.25">
      <c r="A136" s="13" t="s">
        <v>292</v>
      </c>
      <c r="B136" s="13">
        <v>55324</v>
      </c>
      <c r="C136" s="13" t="s">
        <v>287</v>
      </c>
      <c r="D136" s="13" t="s">
        <v>28</v>
      </c>
      <c r="E136" s="13" t="s">
        <v>38</v>
      </c>
      <c r="F136" s="13">
        <v>3</v>
      </c>
      <c r="G136" s="13" t="s">
        <v>20</v>
      </c>
      <c r="H136" s="13">
        <v>26</v>
      </c>
      <c r="I136" s="13" t="s">
        <v>21</v>
      </c>
      <c r="J136" s="13">
        <v>25</v>
      </c>
      <c r="K136" s="13" t="s">
        <v>29</v>
      </c>
      <c r="L136" s="17" t="s">
        <v>34</v>
      </c>
      <c r="M136" s="19">
        <v>10.8</v>
      </c>
    </row>
    <row r="137" spans="1:13" x14ac:dyDescent="0.25">
      <c r="A137" s="13" t="s">
        <v>292</v>
      </c>
      <c r="B137" s="13">
        <v>55324</v>
      </c>
      <c r="C137" s="13" t="s">
        <v>287</v>
      </c>
      <c r="D137" s="13" t="s">
        <v>28</v>
      </c>
      <c r="E137" s="13" t="s">
        <v>38</v>
      </c>
      <c r="F137" s="13">
        <v>3</v>
      </c>
      <c r="G137" s="13" t="s">
        <v>20</v>
      </c>
      <c r="H137" s="13">
        <v>26</v>
      </c>
      <c r="I137" s="13" t="s">
        <v>21</v>
      </c>
      <c r="J137" s="13">
        <v>25</v>
      </c>
      <c r="K137" s="13" t="s">
        <v>29</v>
      </c>
      <c r="L137" s="17" t="s">
        <v>29</v>
      </c>
      <c r="M137" s="19">
        <v>16.8</v>
      </c>
    </row>
    <row r="138" spans="1:13" x14ac:dyDescent="0.25">
      <c r="A138" s="13" t="s">
        <v>292</v>
      </c>
      <c r="B138" s="13">
        <v>55324</v>
      </c>
      <c r="C138" s="13" t="s">
        <v>287</v>
      </c>
      <c r="D138" s="13" t="s">
        <v>28</v>
      </c>
      <c r="E138" s="13" t="s">
        <v>38</v>
      </c>
      <c r="F138" s="13">
        <v>3</v>
      </c>
      <c r="G138" s="13" t="s">
        <v>20</v>
      </c>
      <c r="H138" s="13">
        <v>26</v>
      </c>
      <c r="I138" s="13" t="s">
        <v>21</v>
      </c>
      <c r="J138" s="13">
        <v>25</v>
      </c>
      <c r="K138" s="13" t="s">
        <v>29</v>
      </c>
      <c r="L138" s="17" t="s">
        <v>38</v>
      </c>
      <c r="M138" s="19">
        <v>10.5</v>
      </c>
    </row>
    <row r="139" spans="1:13" x14ac:dyDescent="0.25">
      <c r="A139" s="13" t="s">
        <v>292</v>
      </c>
      <c r="B139" s="13">
        <v>55324</v>
      </c>
      <c r="C139" s="13" t="s">
        <v>287</v>
      </c>
      <c r="D139" s="13" t="s">
        <v>28</v>
      </c>
      <c r="E139" s="13" t="s">
        <v>38</v>
      </c>
      <c r="F139" s="13">
        <v>3</v>
      </c>
      <c r="G139" s="13" t="s">
        <v>20</v>
      </c>
      <c r="H139" s="13">
        <v>26</v>
      </c>
      <c r="I139" s="13" t="s">
        <v>21</v>
      </c>
      <c r="J139" s="13">
        <v>25</v>
      </c>
      <c r="K139" s="8" t="s">
        <v>38</v>
      </c>
      <c r="L139" s="8" t="s">
        <v>22</v>
      </c>
      <c r="M139" s="18">
        <v>37.799999999999997</v>
      </c>
    </row>
    <row r="140" spans="1:13" x14ac:dyDescent="0.25">
      <c r="A140" s="13" t="s">
        <v>292</v>
      </c>
      <c r="B140" s="13">
        <v>55324</v>
      </c>
      <c r="C140" s="13" t="s">
        <v>287</v>
      </c>
      <c r="D140" s="13" t="s">
        <v>28</v>
      </c>
      <c r="E140" s="13" t="s">
        <v>38</v>
      </c>
      <c r="F140" s="13">
        <v>3</v>
      </c>
      <c r="G140" s="13" t="s">
        <v>20</v>
      </c>
      <c r="H140" s="13">
        <v>26</v>
      </c>
      <c r="I140" s="13" t="s">
        <v>21</v>
      </c>
      <c r="J140" s="13">
        <v>25</v>
      </c>
      <c r="K140" s="13" t="s">
        <v>38</v>
      </c>
      <c r="L140" s="17" t="s">
        <v>34</v>
      </c>
      <c r="M140" s="19">
        <v>27.9</v>
      </c>
    </row>
    <row r="141" spans="1:13" x14ac:dyDescent="0.25">
      <c r="A141" s="13" t="s">
        <v>292</v>
      </c>
      <c r="B141" s="13">
        <v>55324</v>
      </c>
      <c r="C141" s="13" t="s">
        <v>287</v>
      </c>
      <c r="D141" s="13" t="s">
        <v>28</v>
      </c>
      <c r="E141" s="13" t="s">
        <v>38</v>
      </c>
      <c r="F141" s="13">
        <v>3</v>
      </c>
      <c r="G141" s="13" t="s">
        <v>20</v>
      </c>
      <c r="H141" s="13">
        <v>26</v>
      </c>
      <c r="I141" s="13" t="s">
        <v>21</v>
      </c>
      <c r="J141" s="13">
        <v>25</v>
      </c>
      <c r="K141" s="13" t="s">
        <v>38</v>
      </c>
      <c r="L141" s="17" t="s">
        <v>29</v>
      </c>
      <c r="M141" s="19">
        <v>37.1</v>
      </c>
    </row>
    <row r="142" spans="1:13" x14ac:dyDescent="0.25">
      <c r="A142" s="13" t="s">
        <v>292</v>
      </c>
      <c r="B142" s="13">
        <v>55324</v>
      </c>
      <c r="C142" s="13" t="s">
        <v>287</v>
      </c>
      <c r="D142" s="13" t="s">
        <v>28</v>
      </c>
      <c r="E142" s="13" t="s">
        <v>38</v>
      </c>
      <c r="F142" s="13">
        <v>3</v>
      </c>
      <c r="G142" s="13" t="s">
        <v>20</v>
      </c>
      <c r="H142" s="13">
        <v>26</v>
      </c>
      <c r="I142" s="13" t="s">
        <v>21</v>
      </c>
      <c r="J142" s="13">
        <v>25</v>
      </c>
      <c r="K142" s="13" t="s">
        <v>38</v>
      </c>
      <c r="L142" s="17" t="s">
        <v>38</v>
      </c>
      <c r="M142" s="19">
        <v>12.4</v>
      </c>
    </row>
    <row r="143" spans="1:13" x14ac:dyDescent="0.25">
      <c r="A143" s="13" t="s">
        <v>292</v>
      </c>
      <c r="B143" s="13">
        <v>55324</v>
      </c>
      <c r="C143" s="13" t="s">
        <v>287</v>
      </c>
      <c r="D143" s="13" t="s">
        <v>28</v>
      </c>
      <c r="E143" s="13" t="s">
        <v>38</v>
      </c>
      <c r="F143" s="13">
        <v>3</v>
      </c>
      <c r="G143" s="13" t="s">
        <v>20</v>
      </c>
      <c r="H143" s="13">
        <v>26</v>
      </c>
      <c r="I143" s="13" t="s">
        <v>21</v>
      </c>
      <c r="J143" s="8">
        <v>26</v>
      </c>
      <c r="K143" s="8" t="s">
        <v>22</v>
      </c>
      <c r="L143" s="8" t="s">
        <v>22</v>
      </c>
      <c r="M143" s="18">
        <v>1.3</v>
      </c>
    </row>
    <row r="144" spans="1:13" x14ac:dyDescent="0.25">
      <c r="A144" s="13" t="s">
        <v>292</v>
      </c>
      <c r="B144" s="13">
        <v>55324</v>
      </c>
      <c r="C144" s="13" t="s">
        <v>287</v>
      </c>
      <c r="D144" s="13" t="s">
        <v>28</v>
      </c>
      <c r="E144" s="13" t="s">
        <v>38</v>
      </c>
      <c r="F144" s="13">
        <v>3</v>
      </c>
      <c r="G144" s="13" t="s">
        <v>20</v>
      </c>
      <c r="H144" s="13">
        <v>26</v>
      </c>
      <c r="I144" s="13" t="s">
        <v>21</v>
      </c>
      <c r="J144" s="13">
        <v>26</v>
      </c>
      <c r="K144" s="13" t="s">
        <v>22</v>
      </c>
      <c r="L144" s="17" t="s">
        <v>29</v>
      </c>
      <c r="M144" s="19">
        <v>2.1</v>
      </c>
    </row>
    <row r="145" spans="1:13" x14ac:dyDescent="0.25">
      <c r="A145" s="13" t="s">
        <v>292</v>
      </c>
      <c r="B145" s="13">
        <v>55324</v>
      </c>
      <c r="C145" s="13" t="s">
        <v>287</v>
      </c>
      <c r="D145" s="13" t="s">
        <v>28</v>
      </c>
      <c r="E145" s="13" t="s">
        <v>38</v>
      </c>
      <c r="F145" s="13">
        <v>3</v>
      </c>
      <c r="G145" s="13" t="s">
        <v>20</v>
      </c>
      <c r="H145" s="13">
        <v>26</v>
      </c>
      <c r="I145" s="13" t="s">
        <v>21</v>
      </c>
      <c r="J145" s="13">
        <v>26</v>
      </c>
      <c r="K145" s="8" t="s">
        <v>29</v>
      </c>
      <c r="L145" s="8" t="s">
        <v>22</v>
      </c>
      <c r="M145" s="18">
        <v>1.3</v>
      </c>
    </row>
    <row r="146" spans="1:13" x14ac:dyDescent="0.25">
      <c r="A146" s="13" t="s">
        <v>292</v>
      </c>
      <c r="B146" s="13">
        <v>55324</v>
      </c>
      <c r="C146" s="13" t="s">
        <v>287</v>
      </c>
      <c r="D146" s="13" t="s">
        <v>28</v>
      </c>
      <c r="E146" s="13" t="s">
        <v>38</v>
      </c>
      <c r="F146" s="13">
        <v>3</v>
      </c>
      <c r="G146" s="13" t="s">
        <v>20</v>
      </c>
      <c r="H146" s="8">
        <v>27</v>
      </c>
      <c r="I146" s="8" t="s">
        <v>21</v>
      </c>
      <c r="J146" s="8">
        <v>16</v>
      </c>
      <c r="K146" s="8" t="s">
        <v>38</v>
      </c>
      <c r="L146" s="8" t="s">
        <v>34</v>
      </c>
      <c r="M146" s="18">
        <v>4.3</v>
      </c>
    </row>
    <row r="147" spans="1:13" x14ac:dyDescent="0.25">
      <c r="A147" s="13" t="s">
        <v>292</v>
      </c>
      <c r="B147" s="13">
        <v>55324</v>
      </c>
      <c r="C147" s="13" t="s">
        <v>287</v>
      </c>
      <c r="D147" s="13" t="s">
        <v>28</v>
      </c>
      <c r="E147" s="13" t="s">
        <v>38</v>
      </c>
      <c r="F147" s="13">
        <v>3</v>
      </c>
      <c r="G147" s="13" t="s">
        <v>20</v>
      </c>
      <c r="H147" s="13">
        <v>27</v>
      </c>
      <c r="I147" s="13" t="s">
        <v>21</v>
      </c>
      <c r="J147" s="8">
        <v>19</v>
      </c>
      <c r="K147" s="8" t="s">
        <v>22</v>
      </c>
      <c r="L147" s="8" t="s">
        <v>29</v>
      </c>
      <c r="M147" s="18">
        <v>19.5</v>
      </c>
    </row>
    <row r="148" spans="1:13" x14ac:dyDescent="0.25">
      <c r="A148" s="13" t="s">
        <v>292</v>
      </c>
      <c r="B148" s="13">
        <v>55324</v>
      </c>
      <c r="C148" s="13" t="s">
        <v>287</v>
      </c>
      <c r="D148" s="13" t="s">
        <v>28</v>
      </c>
      <c r="E148" s="13" t="s">
        <v>38</v>
      </c>
      <c r="F148" s="13">
        <v>3</v>
      </c>
      <c r="G148" s="13" t="s">
        <v>20</v>
      </c>
      <c r="H148" s="13">
        <v>27</v>
      </c>
      <c r="I148" s="13" t="s">
        <v>21</v>
      </c>
      <c r="J148" s="13">
        <v>19</v>
      </c>
      <c r="K148" s="13" t="s">
        <v>22</v>
      </c>
      <c r="L148" s="17" t="s">
        <v>38</v>
      </c>
      <c r="M148" s="19">
        <v>34.1</v>
      </c>
    </row>
    <row r="149" spans="1:13" x14ac:dyDescent="0.25">
      <c r="A149" s="13" t="s">
        <v>292</v>
      </c>
      <c r="B149" s="13">
        <v>55324</v>
      </c>
      <c r="C149" s="13" t="s">
        <v>287</v>
      </c>
      <c r="D149" s="13" t="s">
        <v>28</v>
      </c>
      <c r="E149" s="13" t="s">
        <v>38</v>
      </c>
      <c r="F149" s="13">
        <v>3</v>
      </c>
      <c r="G149" s="13" t="s">
        <v>20</v>
      </c>
      <c r="H149" s="13">
        <v>27</v>
      </c>
      <c r="I149" s="13" t="s">
        <v>21</v>
      </c>
      <c r="J149" s="13">
        <v>19</v>
      </c>
      <c r="K149" s="8" t="s">
        <v>34</v>
      </c>
      <c r="L149" s="8" t="s">
        <v>22</v>
      </c>
      <c r="M149" s="18">
        <v>24.3</v>
      </c>
    </row>
    <row r="150" spans="1:13" x14ac:dyDescent="0.25">
      <c r="A150" s="13" t="s">
        <v>292</v>
      </c>
      <c r="B150" s="13">
        <v>55324</v>
      </c>
      <c r="C150" s="13" t="s">
        <v>287</v>
      </c>
      <c r="D150" s="13" t="s">
        <v>28</v>
      </c>
      <c r="E150" s="13" t="s">
        <v>38</v>
      </c>
      <c r="F150" s="13">
        <v>3</v>
      </c>
      <c r="G150" s="13" t="s">
        <v>20</v>
      </c>
      <c r="H150" s="13">
        <v>27</v>
      </c>
      <c r="I150" s="13" t="s">
        <v>21</v>
      </c>
      <c r="J150" s="13">
        <v>19</v>
      </c>
      <c r="K150" s="13" t="s">
        <v>34</v>
      </c>
      <c r="L150" s="17" t="s">
        <v>34</v>
      </c>
      <c r="M150" s="19">
        <v>39</v>
      </c>
    </row>
    <row r="151" spans="1:13" x14ac:dyDescent="0.25">
      <c r="A151" s="13" t="s">
        <v>292</v>
      </c>
      <c r="B151" s="13">
        <v>55324</v>
      </c>
      <c r="C151" s="13" t="s">
        <v>287</v>
      </c>
      <c r="D151" s="13" t="s">
        <v>28</v>
      </c>
      <c r="E151" s="13" t="s">
        <v>38</v>
      </c>
      <c r="F151" s="13">
        <v>3</v>
      </c>
      <c r="G151" s="13" t="s">
        <v>20</v>
      </c>
      <c r="H151" s="13">
        <v>27</v>
      </c>
      <c r="I151" s="13" t="s">
        <v>21</v>
      </c>
      <c r="J151" s="13">
        <v>19</v>
      </c>
      <c r="K151" s="13" t="s">
        <v>34</v>
      </c>
      <c r="L151" s="17" t="s">
        <v>29</v>
      </c>
      <c r="M151" s="19">
        <v>25</v>
      </c>
    </row>
    <row r="152" spans="1:13" x14ac:dyDescent="0.25">
      <c r="A152" s="13" t="s">
        <v>292</v>
      </c>
      <c r="B152" s="13">
        <v>55324</v>
      </c>
      <c r="C152" s="13" t="s">
        <v>287</v>
      </c>
      <c r="D152" s="13" t="s">
        <v>28</v>
      </c>
      <c r="E152" s="13" t="s">
        <v>38</v>
      </c>
      <c r="F152" s="13">
        <v>3</v>
      </c>
      <c r="G152" s="13" t="s">
        <v>20</v>
      </c>
      <c r="H152" s="13">
        <v>27</v>
      </c>
      <c r="I152" s="13" t="s">
        <v>21</v>
      </c>
      <c r="J152" s="13">
        <v>19</v>
      </c>
      <c r="K152" s="13" t="s">
        <v>34</v>
      </c>
      <c r="L152" s="17" t="s">
        <v>38</v>
      </c>
      <c r="M152" s="19">
        <v>41.4</v>
      </c>
    </row>
    <row r="153" spans="1:13" x14ac:dyDescent="0.25">
      <c r="A153" s="13" t="s">
        <v>292</v>
      </c>
      <c r="B153" s="13">
        <v>55324</v>
      </c>
      <c r="C153" s="13" t="s">
        <v>287</v>
      </c>
      <c r="D153" s="13" t="s">
        <v>28</v>
      </c>
      <c r="E153" s="13" t="s">
        <v>38</v>
      </c>
      <c r="F153" s="13">
        <v>3</v>
      </c>
      <c r="G153" s="13" t="s">
        <v>20</v>
      </c>
      <c r="H153" s="13">
        <v>27</v>
      </c>
      <c r="I153" s="13" t="s">
        <v>21</v>
      </c>
      <c r="J153" s="13">
        <v>19</v>
      </c>
      <c r="K153" s="8" t="s">
        <v>29</v>
      </c>
      <c r="L153" s="8" t="s">
        <v>22</v>
      </c>
      <c r="M153" s="18">
        <v>35.200000000000003</v>
      </c>
    </row>
    <row r="154" spans="1:13" x14ac:dyDescent="0.25">
      <c r="A154" s="13" t="s">
        <v>292</v>
      </c>
      <c r="B154" s="13">
        <v>55324</v>
      </c>
      <c r="C154" s="13" t="s">
        <v>287</v>
      </c>
      <c r="D154" s="13" t="s">
        <v>28</v>
      </c>
      <c r="E154" s="13" t="s">
        <v>38</v>
      </c>
      <c r="F154" s="13">
        <v>3</v>
      </c>
      <c r="G154" s="13" t="s">
        <v>20</v>
      </c>
      <c r="H154" s="13">
        <v>27</v>
      </c>
      <c r="I154" s="13" t="s">
        <v>21</v>
      </c>
      <c r="J154" s="13">
        <v>19</v>
      </c>
      <c r="K154" s="13" t="s">
        <v>29</v>
      </c>
      <c r="L154" s="17" t="s">
        <v>34</v>
      </c>
      <c r="M154" s="19">
        <v>27.9</v>
      </c>
    </row>
    <row r="155" spans="1:13" x14ac:dyDescent="0.25">
      <c r="A155" s="13" t="s">
        <v>292</v>
      </c>
      <c r="B155" s="13">
        <v>55324</v>
      </c>
      <c r="C155" s="13" t="s">
        <v>287</v>
      </c>
      <c r="D155" s="13" t="s">
        <v>28</v>
      </c>
      <c r="E155" s="13" t="s">
        <v>38</v>
      </c>
      <c r="F155" s="13">
        <v>3</v>
      </c>
      <c r="G155" s="13" t="s">
        <v>20</v>
      </c>
      <c r="H155" s="13">
        <v>27</v>
      </c>
      <c r="I155" s="13" t="s">
        <v>21</v>
      </c>
      <c r="J155" s="13">
        <v>19</v>
      </c>
      <c r="K155" s="13" t="s">
        <v>29</v>
      </c>
      <c r="L155" s="17" t="s">
        <v>29</v>
      </c>
      <c r="M155" s="19">
        <v>38.200000000000003</v>
      </c>
    </row>
    <row r="156" spans="1:13" x14ac:dyDescent="0.25">
      <c r="A156" s="13" t="s">
        <v>292</v>
      </c>
      <c r="B156" s="13">
        <v>55324</v>
      </c>
      <c r="C156" s="13" t="s">
        <v>287</v>
      </c>
      <c r="D156" s="13" t="s">
        <v>28</v>
      </c>
      <c r="E156" s="13" t="s">
        <v>38</v>
      </c>
      <c r="F156" s="13">
        <v>3</v>
      </c>
      <c r="G156" s="13" t="s">
        <v>20</v>
      </c>
      <c r="H156" s="13">
        <v>27</v>
      </c>
      <c r="I156" s="13" t="s">
        <v>21</v>
      </c>
      <c r="J156" s="13">
        <v>19</v>
      </c>
      <c r="K156" s="13" t="s">
        <v>29</v>
      </c>
      <c r="L156" s="17" t="s">
        <v>38</v>
      </c>
      <c r="M156" s="19">
        <v>33.1</v>
      </c>
    </row>
    <row r="157" spans="1:13" x14ac:dyDescent="0.25">
      <c r="A157" s="13" t="s">
        <v>292</v>
      </c>
      <c r="B157" s="13">
        <v>55324</v>
      </c>
      <c r="C157" s="13" t="s">
        <v>287</v>
      </c>
      <c r="D157" s="13" t="s">
        <v>28</v>
      </c>
      <c r="E157" s="13" t="s">
        <v>38</v>
      </c>
      <c r="F157" s="13">
        <v>3</v>
      </c>
      <c r="G157" s="13" t="s">
        <v>20</v>
      </c>
      <c r="H157" s="13">
        <v>27</v>
      </c>
      <c r="I157" s="13" t="s">
        <v>21</v>
      </c>
      <c r="J157" s="13">
        <v>19</v>
      </c>
      <c r="K157" s="8" t="s">
        <v>38</v>
      </c>
      <c r="L157" s="8" t="s">
        <v>34</v>
      </c>
      <c r="M157" s="18">
        <v>36.9</v>
      </c>
    </row>
    <row r="158" spans="1:13" x14ac:dyDescent="0.25">
      <c r="A158" s="13" t="s">
        <v>292</v>
      </c>
      <c r="B158" s="13">
        <v>55324</v>
      </c>
      <c r="C158" s="13" t="s">
        <v>287</v>
      </c>
      <c r="D158" s="13" t="s">
        <v>28</v>
      </c>
      <c r="E158" s="13" t="s">
        <v>38</v>
      </c>
      <c r="F158" s="13">
        <v>3</v>
      </c>
      <c r="G158" s="13" t="s">
        <v>20</v>
      </c>
      <c r="H158" s="13">
        <v>27</v>
      </c>
      <c r="I158" s="13" t="s">
        <v>21</v>
      </c>
      <c r="J158" s="13">
        <v>19</v>
      </c>
      <c r="K158" s="13" t="s">
        <v>38</v>
      </c>
      <c r="L158" s="17" t="s">
        <v>38</v>
      </c>
      <c r="M158" s="19">
        <v>11.6</v>
      </c>
    </row>
    <row r="159" spans="1:13" x14ac:dyDescent="0.25">
      <c r="A159" s="13" t="s">
        <v>292</v>
      </c>
      <c r="B159" s="13">
        <v>55324</v>
      </c>
      <c r="C159" s="13" t="s">
        <v>287</v>
      </c>
      <c r="D159" s="13" t="s">
        <v>28</v>
      </c>
      <c r="E159" s="13" t="s">
        <v>38</v>
      </c>
      <c r="F159" s="13">
        <v>3</v>
      </c>
      <c r="G159" s="13" t="s">
        <v>20</v>
      </c>
      <c r="H159" s="13">
        <v>27</v>
      </c>
      <c r="I159" s="13" t="s">
        <v>21</v>
      </c>
      <c r="J159" s="8">
        <v>20</v>
      </c>
      <c r="K159" s="8" t="s">
        <v>22</v>
      </c>
      <c r="L159" s="8" t="s">
        <v>22</v>
      </c>
      <c r="M159" s="18">
        <v>7.7</v>
      </c>
    </row>
    <row r="160" spans="1:13" x14ac:dyDescent="0.25">
      <c r="A160" s="13" t="s">
        <v>292</v>
      </c>
      <c r="B160" s="13">
        <v>55324</v>
      </c>
      <c r="C160" s="13" t="s">
        <v>287</v>
      </c>
      <c r="D160" s="13" t="s">
        <v>28</v>
      </c>
      <c r="E160" s="13" t="s">
        <v>38</v>
      </c>
      <c r="F160" s="13">
        <v>3</v>
      </c>
      <c r="G160" s="13" t="s">
        <v>20</v>
      </c>
      <c r="H160" s="13">
        <v>27</v>
      </c>
      <c r="I160" s="13" t="s">
        <v>21</v>
      </c>
      <c r="J160" s="13">
        <v>20</v>
      </c>
      <c r="K160" s="13" t="s">
        <v>22</v>
      </c>
      <c r="L160" s="17" t="s">
        <v>34</v>
      </c>
      <c r="M160" s="19">
        <v>30.9</v>
      </c>
    </row>
    <row r="161" spans="1:13" x14ac:dyDescent="0.25">
      <c r="A161" s="13" t="s">
        <v>292</v>
      </c>
      <c r="B161" s="13">
        <v>55324</v>
      </c>
      <c r="C161" s="13" t="s">
        <v>287</v>
      </c>
      <c r="D161" s="13" t="s">
        <v>28</v>
      </c>
      <c r="E161" s="13" t="s">
        <v>38</v>
      </c>
      <c r="F161" s="13">
        <v>3</v>
      </c>
      <c r="G161" s="13" t="s">
        <v>20</v>
      </c>
      <c r="H161" s="13">
        <v>27</v>
      </c>
      <c r="I161" s="13" t="s">
        <v>21</v>
      </c>
      <c r="J161" s="13">
        <v>20</v>
      </c>
      <c r="K161" s="13" t="s">
        <v>22</v>
      </c>
      <c r="L161" s="17" t="s">
        <v>29</v>
      </c>
      <c r="M161" s="19">
        <v>5.4</v>
      </c>
    </row>
    <row r="162" spans="1:13" x14ac:dyDescent="0.25">
      <c r="A162" s="13" t="s">
        <v>292</v>
      </c>
      <c r="B162" s="13">
        <v>55324</v>
      </c>
      <c r="C162" s="13" t="s">
        <v>287</v>
      </c>
      <c r="D162" s="13" t="s">
        <v>28</v>
      </c>
      <c r="E162" s="13" t="s">
        <v>38</v>
      </c>
      <c r="F162" s="13">
        <v>3</v>
      </c>
      <c r="G162" s="13" t="s">
        <v>20</v>
      </c>
      <c r="H162" s="13">
        <v>27</v>
      </c>
      <c r="I162" s="13" t="s">
        <v>21</v>
      </c>
      <c r="J162" s="13">
        <v>20</v>
      </c>
      <c r="K162" s="13" t="s">
        <v>22</v>
      </c>
      <c r="L162" s="17" t="s">
        <v>38</v>
      </c>
      <c r="M162" s="19">
        <v>37.1</v>
      </c>
    </row>
    <row r="163" spans="1:13" x14ac:dyDescent="0.25">
      <c r="A163" s="13" t="s">
        <v>292</v>
      </c>
      <c r="B163" s="13">
        <v>55324</v>
      </c>
      <c r="C163" s="13" t="s">
        <v>287</v>
      </c>
      <c r="D163" s="13" t="s">
        <v>28</v>
      </c>
      <c r="E163" s="13" t="s">
        <v>38</v>
      </c>
      <c r="F163" s="13">
        <v>3</v>
      </c>
      <c r="G163" s="13" t="s">
        <v>20</v>
      </c>
      <c r="H163" s="13">
        <v>27</v>
      </c>
      <c r="I163" s="13" t="s">
        <v>21</v>
      </c>
      <c r="J163" s="13">
        <v>20</v>
      </c>
      <c r="K163" s="8" t="s">
        <v>34</v>
      </c>
      <c r="L163" s="8" t="s">
        <v>22</v>
      </c>
      <c r="M163" s="18">
        <v>22.6</v>
      </c>
    </row>
    <row r="164" spans="1:13" x14ac:dyDescent="0.25">
      <c r="A164" s="13" t="s">
        <v>292</v>
      </c>
      <c r="B164" s="13">
        <v>55324</v>
      </c>
      <c r="C164" s="13" t="s">
        <v>287</v>
      </c>
      <c r="D164" s="13" t="s">
        <v>28</v>
      </c>
      <c r="E164" s="13" t="s">
        <v>38</v>
      </c>
      <c r="F164" s="13">
        <v>3</v>
      </c>
      <c r="G164" s="13" t="s">
        <v>20</v>
      </c>
      <c r="H164" s="13">
        <v>27</v>
      </c>
      <c r="I164" s="13" t="s">
        <v>21</v>
      </c>
      <c r="J164" s="13">
        <v>20</v>
      </c>
      <c r="K164" s="13" t="s">
        <v>34</v>
      </c>
      <c r="L164" s="17" t="s">
        <v>29</v>
      </c>
      <c r="M164" s="19">
        <v>28.7</v>
      </c>
    </row>
    <row r="165" spans="1:13" x14ac:dyDescent="0.25">
      <c r="A165" s="13" t="s">
        <v>292</v>
      </c>
      <c r="B165" s="13">
        <v>55324</v>
      </c>
      <c r="C165" s="13" t="s">
        <v>287</v>
      </c>
      <c r="D165" s="13" t="s">
        <v>28</v>
      </c>
      <c r="E165" s="13" t="s">
        <v>38</v>
      </c>
      <c r="F165" s="13">
        <v>3</v>
      </c>
      <c r="G165" s="13" t="s">
        <v>20</v>
      </c>
      <c r="H165" s="13">
        <v>27</v>
      </c>
      <c r="I165" s="13" t="s">
        <v>21</v>
      </c>
      <c r="J165" s="13">
        <v>20</v>
      </c>
      <c r="K165" s="8" t="s">
        <v>29</v>
      </c>
      <c r="L165" s="8" t="s">
        <v>22</v>
      </c>
      <c r="M165" s="18">
        <v>0.3</v>
      </c>
    </row>
    <row r="166" spans="1:13" x14ac:dyDescent="0.25">
      <c r="A166" s="13" t="s">
        <v>292</v>
      </c>
      <c r="B166" s="13">
        <v>55324</v>
      </c>
      <c r="C166" s="13" t="s">
        <v>287</v>
      </c>
      <c r="D166" s="13" t="s">
        <v>28</v>
      </c>
      <c r="E166" s="13" t="s">
        <v>38</v>
      </c>
      <c r="F166" s="13">
        <v>3</v>
      </c>
      <c r="G166" s="13" t="s">
        <v>20</v>
      </c>
      <c r="H166" s="13">
        <v>27</v>
      </c>
      <c r="I166" s="13" t="s">
        <v>21</v>
      </c>
      <c r="J166" s="13">
        <v>20</v>
      </c>
      <c r="K166" s="13" t="s">
        <v>29</v>
      </c>
      <c r="L166" s="17" t="s">
        <v>34</v>
      </c>
      <c r="M166" s="19">
        <v>31.2</v>
      </c>
    </row>
    <row r="167" spans="1:13" x14ac:dyDescent="0.25">
      <c r="A167" s="13" t="s">
        <v>292</v>
      </c>
      <c r="B167" s="13">
        <v>55324</v>
      </c>
      <c r="C167" s="13" t="s">
        <v>287</v>
      </c>
      <c r="D167" s="13" t="s">
        <v>28</v>
      </c>
      <c r="E167" s="13" t="s">
        <v>38</v>
      </c>
      <c r="F167" s="13">
        <v>3</v>
      </c>
      <c r="G167" s="13" t="s">
        <v>20</v>
      </c>
      <c r="H167" s="13">
        <v>27</v>
      </c>
      <c r="I167" s="13" t="s">
        <v>21</v>
      </c>
      <c r="J167" s="13">
        <v>20</v>
      </c>
      <c r="K167" s="13" t="s">
        <v>29</v>
      </c>
      <c r="L167" s="17" t="s">
        <v>29</v>
      </c>
      <c r="M167" s="19">
        <v>0.5</v>
      </c>
    </row>
    <row r="168" spans="1:13" x14ac:dyDescent="0.25">
      <c r="A168" s="13" t="s">
        <v>292</v>
      </c>
      <c r="B168" s="13">
        <v>55324</v>
      </c>
      <c r="C168" s="13" t="s">
        <v>287</v>
      </c>
      <c r="D168" s="13" t="s">
        <v>28</v>
      </c>
      <c r="E168" s="13" t="s">
        <v>38</v>
      </c>
      <c r="F168" s="13">
        <v>3</v>
      </c>
      <c r="G168" s="13" t="s">
        <v>20</v>
      </c>
      <c r="H168" s="13">
        <v>27</v>
      </c>
      <c r="I168" s="13" t="s">
        <v>21</v>
      </c>
      <c r="J168" s="13">
        <v>20</v>
      </c>
      <c r="K168" s="13" t="s">
        <v>29</v>
      </c>
      <c r="L168" s="17" t="s">
        <v>38</v>
      </c>
      <c r="M168" s="19">
        <v>34</v>
      </c>
    </row>
    <row r="169" spans="1:13" x14ac:dyDescent="0.25">
      <c r="A169" s="13" t="s">
        <v>292</v>
      </c>
      <c r="B169" s="13">
        <v>55324</v>
      </c>
      <c r="C169" s="13" t="s">
        <v>287</v>
      </c>
      <c r="D169" s="13" t="s">
        <v>28</v>
      </c>
      <c r="E169" s="13" t="s">
        <v>38</v>
      </c>
      <c r="F169" s="13">
        <v>3</v>
      </c>
      <c r="G169" s="13" t="s">
        <v>20</v>
      </c>
      <c r="H169" s="13">
        <v>27</v>
      </c>
      <c r="I169" s="13" t="s">
        <v>21</v>
      </c>
      <c r="J169" s="13">
        <v>20</v>
      </c>
      <c r="K169" s="8" t="s">
        <v>38</v>
      </c>
      <c r="L169" s="8" t="s">
        <v>22</v>
      </c>
      <c r="M169" s="18">
        <v>23.2</v>
      </c>
    </row>
    <row r="170" spans="1:13" x14ac:dyDescent="0.25">
      <c r="A170" s="13" t="s">
        <v>292</v>
      </c>
      <c r="B170" s="13">
        <v>55324</v>
      </c>
      <c r="C170" s="13" t="s">
        <v>287</v>
      </c>
      <c r="D170" s="13" t="s">
        <v>28</v>
      </c>
      <c r="E170" s="13" t="s">
        <v>38</v>
      </c>
      <c r="F170" s="13">
        <v>3</v>
      </c>
      <c r="G170" s="13" t="s">
        <v>20</v>
      </c>
      <c r="H170" s="13">
        <v>27</v>
      </c>
      <c r="I170" s="13" t="s">
        <v>21</v>
      </c>
      <c r="J170" s="13">
        <v>20</v>
      </c>
      <c r="K170" s="13" t="s">
        <v>38</v>
      </c>
      <c r="L170" s="17" t="s">
        <v>34</v>
      </c>
      <c r="M170" s="19">
        <v>1.5</v>
      </c>
    </row>
    <row r="171" spans="1:13" x14ac:dyDescent="0.25">
      <c r="A171" s="13" t="s">
        <v>292</v>
      </c>
      <c r="B171" s="13">
        <v>55324</v>
      </c>
      <c r="C171" s="13" t="s">
        <v>287</v>
      </c>
      <c r="D171" s="13" t="s">
        <v>28</v>
      </c>
      <c r="E171" s="13" t="s">
        <v>38</v>
      </c>
      <c r="F171" s="13">
        <v>3</v>
      </c>
      <c r="G171" s="13" t="s">
        <v>20</v>
      </c>
      <c r="H171" s="13">
        <v>27</v>
      </c>
      <c r="I171" s="13" t="s">
        <v>21</v>
      </c>
      <c r="J171" s="13">
        <v>20</v>
      </c>
      <c r="K171" s="13" t="s">
        <v>38</v>
      </c>
      <c r="L171" s="17" t="s">
        <v>29</v>
      </c>
      <c r="M171" s="19">
        <v>27</v>
      </c>
    </row>
    <row r="172" spans="1:13" x14ac:dyDescent="0.25">
      <c r="A172" s="13" t="s">
        <v>292</v>
      </c>
      <c r="B172" s="13">
        <v>55324</v>
      </c>
      <c r="C172" s="13" t="s">
        <v>287</v>
      </c>
      <c r="D172" s="13" t="s">
        <v>28</v>
      </c>
      <c r="E172" s="13" t="s">
        <v>38</v>
      </c>
      <c r="F172" s="13">
        <v>3</v>
      </c>
      <c r="G172" s="13" t="s">
        <v>20</v>
      </c>
      <c r="H172" s="13">
        <v>27</v>
      </c>
      <c r="I172" s="13" t="s">
        <v>21</v>
      </c>
      <c r="J172" s="13">
        <v>20</v>
      </c>
      <c r="K172" s="13" t="s">
        <v>38</v>
      </c>
      <c r="L172" s="17" t="s">
        <v>38</v>
      </c>
      <c r="M172" s="19">
        <v>21.9</v>
      </c>
    </row>
    <row r="173" spans="1:13" x14ac:dyDescent="0.25">
      <c r="A173" s="13" t="s">
        <v>292</v>
      </c>
      <c r="B173" s="13">
        <v>55324</v>
      </c>
      <c r="C173" s="13" t="s">
        <v>287</v>
      </c>
      <c r="D173" s="13" t="s">
        <v>28</v>
      </c>
      <c r="E173" s="13" t="s">
        <v>38</v>
      </c>
      <c r="F173" s="13">
        <v>3</v>
      </c>
      <c r="G173" s="13" t="s">
        <v>20</v>
      </c>
      <c r="H173" s="13">
        <v>27</v>
      </c>
      <c r="I173" s="13" t="s">
        <v>21</v>
      </c>
      <c r="J173" s="8">
        <v>29</v>
      </c>
      <c r="K173" s="8" t="s">
        <v>22</v>
      </c>
      <c r="L173" s="8" t="s">
        <v>22</v>
      </c>
      <c r="M173" s="18">
        <v>10.199999999999999</v>
      </c>
    </row>
    <row r="174" spans="1:13" x14ac:dyDescent="0.25">
      <c r="A174" s="13" t="s">
        <v>292</v>
      </c>
      <c r="B174" s="13">
        <v>55324</v>
      </c>
      <c r="C174" s="13" t="s">
        <v>287</v>
      </c>
      <c r="D174" s="13" t="s">
        <v>28</v>
      </c>
      <c r="E174" s="13" t="s">
        <v>38</v>
      </c>
      <c r="F174" s="13">
        <v>3</v>
      </c>
      <c r="G174" s="13" t="s">
        <v>20</v>
      </c>
      <c r="H174" s="13">
        <v>27</v>
      </c>
      <c r="I174" s="13" t="s">
        <v>21</v>
      </c>
      <c r="J174" s="13">
        <v>29</v>
      </c>
      <c r="K174" s="13" t="s">
        <v>22</v>
      </c>
      <c r="L174" s="17" t="s">
        <v>34</v>
      </c>
      <c r="M174" s="19">
        <v>38.9</v>
      </c>
    </row>
    <row r="175" spans="1:13" x14ac:dyDescent="0.25">
      <c r="A175" s="13" t="s">
        <v>292</v>
      </c>
      <c r="B175" s="13">
        <v>55324</v>
      </c>
      <c r="C175" s="13" t="s">
        <v>287</v>
      </c>
      <c r="D175" s="13" t="s">
        <v>28</v>
      </c>
      <c r="E175" s="13" t="s">
        <v>38</v>
      </c>
      <c r="F175" s="13">
        <v>3</v>
      </c>
      <c r="G175" s="13" t="s">
        <v>20</v>
      </c>
      <c r="H175" s="13">
        <v>27</v>
      </c>
      <c r="I175" s="13" t="s">
        <v>21</v>
      </c>
      <c r="J175" s="13">
        <v>29</v>
      </c>
      <c r="K175" s="13" t="s">
        <v>22</v>
      </c>
      <c r="L175" s="17" t="s">
        <v>29</v>
      </c>
      <c r="M175" s="19">
        <v>9.6</v>
      </c>
    </row>
    <row r="176" spans="1:13" x14ac:dyDescent="0.25">
      <c r="A176" s="13" t="s">
        <v>292</v>
      </c>
      <c r="B176" s="13">
        <v>55324</v>
      </c>
      <c r="C176" s="13" t="s">
        <v>287</v>
      </c>
      <c r="D176" s="13" t="s">
        <v>28</v>
      </c>
      <c r="E176" s="13" t="s">
        <v>38</v>
      </c>
      <c r="F176" s="13">
        <v>3</v>
      </c>
      <c r="G176" s="13" t="s">
        <v>20</v>
      </c>
      <c r="H176" s="13">
        <v>27</v>
      </c>
      <c r="I176" s="13" t="s">
        <v>21</v>
      </c>
      <c r="J176" s="13">
        <v>29</v>
      </c>
      <c r="K176" s="13" t="s">
        <v>22</v>
      </c>
      <c r="L176" s="17" t="s">
        <v>38</v>
      </c>
      <c r="M176" s="19">
        <v>37</v>
      </c>
    </row>
    <row r="177" spans="1:13" x14ac:dyDescent="0.25">
      <c r="A177" s="13" t="s">
        <v>292</v>
      </c>
      <c r="B177" s="13">
        <v>55324</v>
      </c>
      <c r="C177" s="13" t="s">
        <v>287</v>
      </c>
      <c r="D177" s="13" t="s">
        <v>28</v>
      </c>
      <c r="E177" s="13" t="s">
        <v>38</v>
      </c>
      <c r="F177" s="13">
        <v>3</v>
      </c>
      <c r="G177" s="13" t="s">
        <v>20</v>
      </c>
      <c r="H177" s="13">
        <v>27</v>
      </c>
      <c r="I177" s="13" t="s">
        <v>21</v>
      </c>
      <c r="J177" s="13">
        <v>29</v>
      </c>
      <c r="K177" s="8" t="s">
        <v>34</v>
      </c>
      <c r="L177" s="8" t="s">
        <v>22</v>
      </c>
      <c r="M177" s="18">
        <v>19.399999999999999</v>
      </c>
    </row>
    <row r="178" spans="1:13" x14ac:dyDescent="0.25">
      <c r="A178" s="13" t="s">
        <v>292</v>
      </c>
      <c r="B178" s="13">
        <v>55324</v>
      </c>
      <c r="C178" s="13" t="s">
        <v>287</v>
      </c>
      <c r="D178" s="13" t="s">
        <v>28</v>
      </c>
      <c r="E178" s="13" t="s">
        <v>38</v>
      </c>
      <c r="F178" s="13">
        <v>3</v>
      </c>
      <c r="G178" s="13" t="s">
        <v>20</v>
      </c>
      <c r="H178" s="13">
        <v>27</v>
      </c>
      <c r="I178" s="13" t="s">
        <v>21</v>
      </c>
      <c r="J178" s="13">
        <v>29</v>
      </c>
      <c r="K178" s="13" t="s">
        <v>34</v>
      </c>
      <c r="L178" s="17" t="s">
        <v>34</v>
      </c>
      <c r="M178" s="19">
        <v>37.1</v>
      </c>
    </row>
    <row r="179" spans="1:13" x14ac:dyDescent="0.25">
      <c r="A179" s="13" t="s">
        <v>292</v>
      </c>
      <c r="B179" s="13">
        <v>55324</v>
      </c>
      <c r="C179" s="13" t="s">
        <v>287</v>
      </c>
      <c r="D179" s="13" t="s">
        <v>28</v>
      </c>
      <c r="E179" s="13" t="s">
        <v>38</v>
      </c>
      <c r="F179" s="13">
        <v>3</v>
      </c>
      <c r="G179" s="13" t="s">
        <v>20</v>
      </c>
      <c r="H179" s="13">
        <v>27</v>
      </c>
      <c r="I179" s="13" t="s">
        <v>21</v>
      </c>
      <c r="J179" s="13">
        <v>29</v>
      </c>
      <c r="K179" s="13" t="s">
        <v>34</v>
      </c>
      <c r="L179" s="17" t="s">
        <v>29</v>
      </c>
      <c r="M179" s="19">
        <v>31.3</v>
      </c>
    </row>
    <row r="180" spans="1:13" x14ac:dyDescent="0.25">
      <c r="A180" s="13" t="s">
        <v>292</v>
      </c>
      <c r="B180" s="13">
        <v>55324</v>
      </c>
      <c r="C180" s="13" t="s">
        <v>287</v>
      </c>
      <c r="D180" s="13" t="s">
        <v>28</v>
      </c>
      <c r="E180" s="13" t="s">
        <v>38</v>
      </c>
      <c r="F180" s="13">
        <v>3</v>
      </c>
      <c r="G180" s="13" t="s">
        <v>20</v>
      </c>
      <c r="H180" s="13">
        <v>27</v>
      </c>
      <c r="I180" s="13" t="s">
        <v>21</v>
      </c>
      <c r="J180" s="13">
        <v>29</v>
      </c>
      <c r="K180" s="13" t="s">
        <v>34</v>
      </c>
      <c r="L180" s="17" t="s">
        <v>38</v>
      </c>
      <c r="M180" s="19">
        <v>37.299999999999997</v>
      </c>
    </row>
    <row r="181" spans="1:13" x14ac:dyDescent="0.25">
      <c r="A181" s="13" t="s">
        <v>292</v>
      </c>
      <c r="B181" s="13">
        <v>55324</v>
      </c>
      <c r="C181" s="13" t="s">
        <v>287</v>
      </c>
      <c r="D181" s="13" t="s">
        <v>28</v>
      </c>
      <c r="E181" s="13" t="s">
        <v>38</v>
      </c>
      <c r="F181" s="13">
        <v>3</v>
      </c>
      <c r="G181" s="13" t="s">
        <v>20</v>
      </c>
      <c r="H181" s="13">
        <v>27</v>
      </c>
      <c r="I181" s="13" t="s">
        <v>21</v>
      </c>
      <c r="J181" s="13">
        <v>29</v>
      </c>
      <c r="K181" s="8" t="s">
        <v>29</v>
      </c>
      <c r="L181" s="8" t="s">
        <v>22</v>
      </c>
      <c r="M181" s="18">
        <v>14.6</v>
      </c>
    </row>
    <row r="182" spans="1:13" x14ac:dyDescent="0.25">
      <c r="A182" s="13" t="s">
        <v>292</v>
      </c>
      <c r="B182" s="13">
        <v>55324</v>
      </c>
      <c r="C182" s="13" t="s">
        <v>287</v>
      </c>
      <c r="D182" s="13" t="s">
        <v>28</v>
      </c>
      <c r="E182" s="13" t="s">
        <v>38</v>
      </c>
      <c r="F182" s="13">
        <v>3</v>
      </c>
      <c r="G182" s="13" t="s">
        <v>20</v>
      </c>
      <c r="H182" s="13">
        <v>27</v>
      </c>
      <c r="I182" s="13" t="s">
        <v>21</v>
      </c>
      <c r="J182" s="13">
        <v>29</v>
      </c>
      <c r="K182" s="13" t="s">
        <v>29</v>
      </c>
      <c r="L182" s="17" t="s">
        <v>34</v>
      </c>
      <c r="M182" s="19">
        <v>38.200000000000003</v>
      </c>
    </row>
    <row r="183" spans="1:13" x14ac:dyDescent="0.25">
      <c r="A183" s="13" t="s">
        <v>292</v>
      </c>
      <c r="B183" s="13">
        <v>55324</v>
      </c>
      <c r="C183" s="13" t="s">
        <v>287</v>
      </c>
      <c r="D183" s="13" t="s">
        <v>28</v>
      </c>
      <c r="E183" s="13" t="s">
        <v>38</v>
      </c>
      <c r="F183" s="13">
        <v>3</v>
      </c>
      <c r="G183" s="13" t="s">
        <v>20</v>
      </c>
      <c r="H183" s="13">
        <v>27</v>
      </c>
      <c r="I183" s="13" t="s">
        <v>21</v>
      </c>
      <c r="J183" s="13">
        <v>29</v>
      </c>
      <c r="K183" s="13" t="s">
        <v>29</v>
      </c>
      <c r="L183" s="17" t="s">
        <v>29</v>
      </c>
      <c r="M183" s="19">
        <v>15</v>
      </c>
    </row>
    <row r="184" spans="1:13" x14ac:dyDescent="0.25">
      <c r="A184" s="13" t="s">
        <v>292</v>
      </c>
      <c r="B184" s="13">
        <v>55324</v>
      </c>
      <c r="C184" s="13" t="s">
        <v>287</v>
      </c>
      <c r="D184" s="13" t="s">
        <v>28</v>
      </c>
      <c r="E184" s="13" t="s">
        <v>38</v>
      </c>
      <c r="F184" s="13">
        <v>3</v>
      </c>
      <c r="G184" s="13" t="s">
        <v>20</v>
      </c>
      <c r="H184" s="13">
        <v>27</v>
      </c>
      <c r="I184" s="13" t="s">
        <v>21</v>
      </c>
      <c r="J184" s="13">
        <v>29</v>
      </c>
      <c r="K184" s="13" t="s">
        <v>29</v>
      </c>
      <c r="L184" s="17" t="s">
        <v>38</v>
      </c>
      <c r="M184" s="19">
        <v>38.299999999999997</v>
      </c>
    </row>
    <row r="185" spans="1:13" x14ac:dyDescent="0.25">
      <c r="A185" s="13" t="s">
        <v>292</v>
      </c>
      <c r="B185" s="13">
        <v>55324</v>
      </c>
      <c r="C185" s="13" t="s">
        <v>287</v>
      </c>
      <c r="D185" s="13" t="s">
        <v>28</v>
      </c>
      <c r="E185" s="13" t="s">
        <v>38</v>
      </c>
      <c r="F185" s="13">
        <v>3</v>
      </c>
      <c r="G185" s="13" t="s">
        <v>20</v>
      </c>
      <c r="H185" s="13">
        <v>27</v>
      </c>
      <c r="I185" s="13" t="s">
        <v>21</v>
      </c>
      <c r="J185" s="13">
        <v>29</v>
      </c>
      <c r="K185" s="8" t="s">
        <v>38</v>
      </c>
      <c r="L185" s="8" t="s">
        <v>22</v>
      </c>
      <c r="M185" s="18">
        <v>24.7</v>
      </c>
    </row>
    <row r="186" spans="1:13" x14ac:dyDescent="0.25">
      <c r="A186" s="13" t="s">
        <v>292</v>
      </c>
      <c r="B186" s="13">
        <v>55324</v>
      </c>
      <c r="C186" s="13" t="s">
        <v>287</v>
      </c>
      <c r="D186" s="13" t="s">
        <v>28</v>
      </c>
      <c r="E186" s="13" t="s">
        <v>38</v>
      </c>
      <c r="F186" s="13">
        <v>3</v>
      </c>
      <c r="G186" s="13" t="s">
        <v>20</v>
      </c>
      <c r="H186" s="13">
        <v>27</v>
      </c>
      <c r="I186" s="13" t="s">
        <v>21</v>
      </c>
      <c r="J186" s="13">
        <v>29</v>
      </c>
      <c r="K186" s="13" t="s">
        <v>38</v>
      </c>
      <c r="L186" s="17" t="s">
        <v>34</v>
      </c>
      <c r="M186" s="19">
        <v>38.5</v>
      </c>
    </row>
    <row r="187" spans="1:13" x14ac:dyDescent="0.25">
      <c r="A187" s="13" t="s">
        <v>292</v>
      </c>
      <c r="B187" s="13">
        <v>55324</v>
      </c>
      <c r="C187" s="13" t="s">
        <v>287</v>
      </c>
      <c r="D187" s="13" t="s">
        <v>28</v>
      </c>
      <c r="E187" s="13" t="s">
        <v>38</v>
      </c>
      <c r="F187" s="13">
        <v>3</v>
      </c>
      <c r="G187" s="13" t="s">
        <v>20</v>
      </c>
      <c r="H187" s="13">
        <v>27</v>
      </c>
      <c r="I187" s="13" t="s">
        <v>21</v>
      </c>
      <c r="J187" s="13">
        <v>29</v>
      </c>
      <c r="K187" s="13" t="s">
        <v>38</v>
      </c>
      <c r="L187" s="17" t="s">
        <v>29</v>
      </c>
      <c r="M187" s="19">
        <v>24.4</v>
      </c>
    </row>
    <row r="188" spans="1:13" x14ac:dyDescent="0.25">
      <c r="A188" s="13" t="s">
        <v>292</v>
      </c>
      <c r="B188" s="13">
        <v>55324</v>
      </c>
      <c r="C188" s="13" t="s">
        <v>287</v>
      </c>
      <c r="D188" s="13" t="s">
        <v>28</v>
      </c>
      <c r="E188" s="13" t="s">
        <v>38</v>
      </c>
      <c r="F188" s="13">
        <v>3</v>
      </c>
      <c r="G188" s="13" t="s">
        <v>20</v>
      </c>
      <c r="H188" s="13">
        <v>27</v>
      </c>
      <c r="I188" s="13" t="s">
        <v>21</v>
      </c>
      <c r="J188" s="13">
        <v>29</v>
      </c>
      <c r="K188" s="13" t="s">
        <v>38</v>
      </c>
      <c r="L188" s="17" t="s">
        <v>38</v>
      </c>
      <c r="M188" s="19">
        <v>37.6</v>
      </c>
    </row>
    <row r="189" spans="1:13" x14ac:dyDescent="0.25">
      <c r="A189" s="13" t="s">
        <v>292</v>
      </c>
      <c r="B189" s="13">
        <v>55324</v>
      </c>
      <c r="C189" s="13" t="s">
        <v>287</v>
      </c>
      <c r="D189" s="13" t="s">
        <v>28</v>
      </c>
      <c r="E189" s="13" t="s">
        <v>38</v>
      </c>
      <c r="F189" s="13">
        <v>3</v>
      </c>
      <c r="G189" s="13" t="s">
        <v>20</v>
      </c>
      <c r="H189" s="13">
        <v>27</v>
      </c>
      <c r="I189" s="13" t="s">
        <v>21</v>
      </c>
      <c r="J189" s="8">
        <v>30</v>
      </c>
      <c r="K189" s="8" t="s">
        <v>22</v>
      </c>
      <c r="L189" s="8" t="s">
        <v>22</v>
      </c>
      <c r="M189" s="18">
        <v>34.1</v>
      </c>
    </row>
    <row r="190" spans="1:13" x14ac:dyDescent="0.25">
      <c r="A190" s="13" t="s">
        <v>292</v>
      </c>
      <c r="B190" s="13">
        <v>55324</v>
      </c>
      <c r="C190" s="13" t="s">
        <v>287</v>
      </c>
      <c r="D190" s="13" t="s">
        <v>28</v>
      </c>
      <c r="E190" s="13" t="s">
        <v>38</v>
      </c>
      <c r="F190" s="13">
        <v>3</v>
      </c>
      <c r="G190" s="13" t="s">
        <v>20</v>
      </c>
      <c r="H190" s="13">
        <v>27</v>
      </c>
      <c r="I190" s="13" t="s">
        <v>21</v>
      </c>
      <c r="J190" s="13">
        <v>30</v>
      </c>
      <c r="K190" s="13" t="s">
        <v>22</v>
      </c>
      <c r="L190" s="17" t="s">
        <v>34</v>
      </c>
      <c r="M190" s="19">
        <v>36.6</v>
      </c>
    </row>
    <row r="191" spans="1:13" x14ac:dyDescent="0.25">
      <c r="A191" s="13" t="s">
        <v>292</v>
      </c>
      <c r="B191" s="13">
        <v>55324</v>
      </c>
      <c r="C191" s="13" t="s">
        <v>287</v>
      </c>
      <c r="D191" s="13" t="s">
        <v>28</v>
      </c>
      <c r="E191" s="13" t="s">
        <v>38</v>
      </c>
      <c r="F191" s="13">
        <v>3</v>
      </c>
      <c r="G191" s="13" t="s">
        <v>20</v>
      </c>
      <c r="H191" s="13">
        <v>27</v>
      </c>
      <c r="I191" s="13" t="s">
        <v>21</v>
      </c>
      <c r="J191" s="13">
        <v>30</v>
      </c>
      <c r="K191" s="13" t="s">
        <v>22</v>
      </c>
      <c r="L191" s="17" t="s">
        <v>29</v>
      </c>
      <c r="M191" s="19">
        <v>30.4</v>
      </c>
    </row>
    <row r="192" spans="1:13" x14ac:dyDescent="0.25">
      <c r="A192" s="13" t="s">
        <v>292</v>
      </c>
      <c r="B192" s="13">
        <v>55324</v>
      </c>
      <c r="C192" s="13" t="s">
        <v>287</v>
      </c>
      <c r="D192" s="13" t="s">
        <v>28</v>
      </c>
      <c r="E192" s="13" t="s">
        <v>38</v>
      </c>
      <c r="F192" s="13">
        <v>3</v>
      </c>
      <c r="G192" s="13" t="s">
        <v>20</v>
      </c>
      <c r="H192" s="13">
        <v>27</v>
      </c>
      <c r="I192" s="13" t="s">
        <v>21</v>
      </c>
      <c r="J192" s="13">
        <v>30</v>
      </c>
      <c r="K192" s="13" t="s">
        <v>22</v>
      </c>
      <c r="L192" s="17" t="s">
        <v>38</v>
      </c>
      <c r="M192" s="19">
        <v>32.200000000000003</v>
      </c>
    </row>
    <row r="193" spans="1:13" x14ac:dyDescent="0.25">
      <c r="A193" s="13" t="s">
        <v>292</v>
      </c>
      <c r="B193" s="13">
        <v>55324</v>
      </c>
      <c r="C193" s="13" t="s">
        <v>287</v>
      </c>
      <c r="D193" s="13" t="s">
        <v>28</v>
      </c>
      <c r="E193" s="13" t="s">
        <v>38</v>
      </c>
      <c r="F193" s="13">
        <v>3</v>
      </c>
      <c r="G193" s="13" t="s">
        <v>20</v>
      </c>
      <c r="H193" s="13">
        <v>27</v>
      </c>
      <c r="I193" s="13" t="s">
        <v>21</v>
      </c>
      <c r="J193" s="13">
        <v>30</v>
      </c>
      <c r="K193" s="8" t="s">
        <v>34</v>
      </c>
      <c r="L193" s="8" t="s">
        <v>22</v>
      </c>
      <c r="M193" s="18">
        <v>13.5</v>
      </c>
    </row>
    <row r="194" spans="1:13" x14ac:dyDescent="0.25">
      <c r="A194" s="13" t="s">
        <v>292</v>
      </c>
      <c r="B194" s="13">
        <v>55324</v>
      </c>
      <c r="C194" s="13" t="s">
        <v>287</v>
      </c>
      <c r="D194" s="13" t="s">
        <v>28</v>
      </c>
      <c r="E194" s="13" t="s">
        <v>38</v>
      </c>
      <c r="F194" s="13">
        <v>3</v>
      </c>
      <c r="G194" s="13" t="s">
        <v>20</v>
      </c>
      <c r="H194" s="13">
        <v>27</v>
      </c>
      <c r="I194" s="13" t="s">
        <v>21</v>
      </c>
      <c r="J194" s="13">
        <v>30</v>
      </c>
      <c r="K194" s="13" t="s">
        <v>34</v>
      </c>
      <c r="L194" s="17" t="s">
        <v>34</v>
      </c>
      <c r="M194" s="19">
        <v>47.7</v>
      </c>
    </row>
    <row r="195" spans="1:13" x14ac:dyDescent="0.25">
      <c r="A195" s="13" t="s">
        <v>292</v>
      </c>
      <c r="B195" s="13">
        <v>55324</v>
      </c>
      <c r="C195" s="13" t="s">
        <v>287</v>
      </c>
      <c r="D195" s="13" t="s">
        <v>28</v>
      </c>
      <c r="E195" s="13" t="s">
        <v>38</v>
      </c>
      <c r="F195" s="13">
        <v>3</v>
      </c>
      <c r="G195" s="13" t="s">
        <v>20</v>
      </c>
      <c r="H195" s="13">
        <v>27</v>
      </c>
      <c r="I195" s="13" t="s">
        <v>21</v>
      </c>
      <c r="J195" s="13">
        <v>30</v>
      </c>
      <c r="K195" s="13" t="s">
        <v>34</v>
      </c>
      <c r="L195" s="17" t="s">
        <v>29</v>
      </c>
      <c r="M195" s="19">
        <v>7.3</v>
      </c>
    </row>
    <row r="196" spans="1:13" x14ac:dyDescent="0.25">
      <c r="A196" s="13" t="s">
        <v>292</v>
      </c>
      <c r="B196" s="13">
        <v>55324</v>
      </c>
      <c r="C196" s="13" t="s">
        <v>287</v>
      </c>
      <c r="D196" s="13" t="s">
        <v>28</v>
      </c>
      <c r="E196" s="13" t="s">
        <v>38</v>
      </c>
      <c r="F196" s="13">
        <v>3</v>
      </c>
      <c r="G196" s="13" t="s">
        <v>20</v>
      </c>
      <c r="H196" s="13">
        <v>27</v>
      </c>
      <c r="I196" s="13" t="s">
        <v>21</v>
      </c>
      <c r="J196" s="13">
        <v>30</v>
      </c>
      <c r="K196" s="13" t="s">
        <v>34</v>
      </c>
      <c r="L196" s="17" t="s">
        <v>38</v>
      </c>
      <c r="M196" s="19">
        <v>48.5</v>
      </c>
    </row>
    <row r="197" spans="1:13" x14ac:dyDescent="0.25">
      <c r="A197" s="13" t="s">
        <v>292</v>
      </c>
      <c r="B197" s="13">
        <v>55324</v>
      </c>
      <c r="C197" s="13" t="s">
        <v>287</v>
      </c>
      <c r="D197" s="13" t="s">
        <v>28</v>
      </c>
      <c r="E197" s="13" t="s">
        <v>38</v>
      </c>
      <c r="F197" s="13">
        <v>3</v>
      </c>
      <c r="G197" s="13" t="s">
        <v>20</v>
      </c>
      <c r="H197" s="13">
        <v>27</v>
      </c>
      <c r="I197" s="13" t="s">
        <v>21</v>
      </c>
      <c r="J197" s="13">
        <v>30</v>
      </c>
      <c r="K197" s="8" t="s">
        <v>29</v>
      </c>
      <c r="L197" s="8" t="s">
        <v>22</v>
      </c>
      <c r="M197" s="18">
        <v>24.5</v>
      </c>
    </row>
    <row r="198" spans="1:13" x14ac:dyDescent="0.25">
      <c r="A198" s="13" t="s">
        <v>292</v>
      </c>
      <c r="B198" s="13">
        <v>55324</v>
      </c>
      <c r="C198" s="13" t="s">
        <v>287</v>
      </c>
      <c r="D198" s="13" t="s">
        <v>28</v>
      </c>
      <c r="E198" s="13" t="s">
        <v>38</v>
      </c>
      <c r="F198" s="13">
        <v>3</v>
      </c>
      <c r="G198" s="13" t="s">
        <v>20</v>
      </c>
      <c r="H198" s="13">
        <v>27</v>
      </c>
      <c r="I198" s="13" t="s">
        <v>21</v>
      </c>
      <c r="J198" s="13">
        <v>30</v>
      </c>
      <c r="K198" s="13" t="s">
        <v>29</v>
      </c>
      <c r="L198" s="17" t="s">
        <v>34</v>
      </c>
      <c r="M198" s="19">
        <v>38.9</v>
      </c>
    </row>
    <row r="199" spans="1:13" x14ac:dyDescent="0.25">
      <c r="A199" s="13" t="s">
        <v>292</v>
      </c>
      <c r="B199" s="13">
        <v>55324</v>
      </c>
      <c r="C199" s="13" t="s">
        <v>287</v>
      </c>
      <c r="D199" s="13" t="s">
        <v>28</v>
      </c>
      <c r="E199" s="13" t="s">
        <v>38</v>
      </c>
      <c r="F199" s="13">
        <v>3</v>
      </c>
      <c r="G199" s="13" t="s">
        <v>20</v>
      </c>
      <c r="H199" s="13">
        <v>27</v>
      </c>
      <c r="I199" s="13" t="s">
        <v>21</v>
      </c>
      <c r="J199" s="13">
        <v>30</v>
      </c>
      <c r="K199" s="13" t="s">
        <v>29</v>
      </c>
      <c r="L199" s="17" t="s">
        <v>29</v>
      </c>
      <c r="M199" s="19">
        <v>23</v>
      </c>
    </row>
    <row r="200" spans="1:13" x14ac:dyDescent="0.25">
      <c r="A200" s="13" t="s">
        <v>292</v>
      </c>
      <c r="B200" s="13">
        <v>55324</v>
      </c>
      <c r="C200" s="13" t="s">
        <v>287</v>
      </c>
      <c r="D200" s="13" t="s">
        <v>28</v>
      </c>
      <c r="E200" s="13" t="s">
        <v>38</v>
      </c>
      <c r="F200" s="13">
        <v>3</v>
      </c>
      <c r="G200" s="13" t="s">
        <v>20</v>
      </c>
      <c r="H200" s="13">
        <v>27</v>
      </c>
      <c r="I200" s="13" t="s">
        <v>21</v>
      </c>
      <c r="J200" s="13">
        <v>30</v>
      </c>
      <c r="K200" s="13" t="s">
        <v>29</v>
      </c>
      <c r="L200" s="17" t="s">
        <v>38</v>
      </c>
      <c r="M200" s="19">
        <v>37.4</v>
      </c>
    </row>
    <row r="201" spans="1:13" x14ac:dyDescent="0.25">
      <c r="A201" s="13" t="s">
        <v>292</v>
      </c>
      <c r="B201" s="13">
        <v>55324</v>
      </c>
      <c r="C201" s="13" t="s">
        <v>287</v>
      </c>
      <c r="D201" s="13" t="s">
        <v>28</v>
      </c>
      <c r="E201" s="13" t="s">
        <v>38</v>
      </c>
      <c r="F201" s="13">
        <v>3</v>
      </c>
      <c r="G201" s="13" t="s">
        <v>20</v>
      </c>
      <c r="H201" s="13">
        <v>27</v>
      </c>
      <c r="I201" s="13" t="s">
        <v>21</v>
      </c>
      <c r="J201" s="13">
        <v>30</v>
      </c>
      <c r="K201" s="8" t="s">
        <v>38</v>
      </c>
      <c r="L201" s="8" t="s">
        <v>22</v>
      </c>
      <c r="M201" s="18">
        <v>11.9</v>
      </c>
    </row>
    <row r="202" spans="1:13" x14ac:dyDescent="0.25">
      <c r="A202" s="13" t="s">
        <v>292</v>
      </c>
      <c r="B202" s="13">
        <v>55324</v>
      </c>
      <c r="C202" s="13" t="s">
        <v>287</v>
      </c>
      <c r="D202" s="13" t="s">
        <v>28</v>
      </c>
      <c r="E202" s="13" t="s">
        <v>38</v>
      </c>
      <c r="F202" s="13">
        <v>3</v>
      </c>
      <c r="G202" s="13" t="s">
        <v>20</v>
      </c>
      <c r="H202" s="13">
        <v>27</v>
      </c>
      <c r="I202" s="13" t="s">
        <v>21</v>
      </c>
      <c r="J202" s="13">
        <v>30</v>
      </c>
      <c r="K202" s="13" t="s">
        <v>38</v>
      </c>
      <c r="L202" s="17" t="s">
        <v>34</v>
      </c>
      <c r="M202" s="19">
        <v>45.7</v>
      </c>
    </row>
    <row r="203" spans="1:13" x14ac:dyDescent="0.25">
      <c r="A203" s="13" t="s">
        <v>292</v>
      </c>
      <c r="B203" s="13">
        <v>55324</v>
      </c>
      <c r="C203" s="13" t="s">
        <v>287</v>
      </c>
      <c r="D203" s="13" t="s">
        <v>28</v>
      </c>
      <c r="E203" s="13" t="s">
        <v>38</v>
      </c>
      <c r="F203" s="13">
        <v>3</v>
      </c>
      <c r="G203" s="13" t="s">
        <v>20</v>
      </c>
      <c r="H203" s="13">
        <v>27</v>
      </c>
      <c r="I203" s="13" t="s">
        <v>21</v>
      </c>
      <c r="J203" s="13">
        <v>30</v>
      </c>
      <c r="K203" s="13" t="s">
        <v>38</v>
      </c>
      <c r="L203" s="17" t="s">
        <v>29</v>
      </c>
      <c r="M203" s="19">
        <v>11</v>
      </c>
    </row>
    <row r="204" spans="1:13" x14ac:dyDescent="0.25">
      <c r="A204" s="13" t="s">
        <v>292</v>
      </c>
      <c r="B204" s="13">
        <v>55324</v>
      </c>
      <c r="C204" s="13" t="s">
        <v>287</v>
      </c>
      <c r="D204" s="13" t="s">
        <v>28</v>
      </c>
      <c r="E204" s="13" t="s">
        <v>38</v>
      </c>
      <c r="F204" s="13">
        <v>3</v>
      </c>
      <c r="G204" s="13" t="s">
        <v>20</v>
      </c>
      <c r="H204" s="13">
        <v>27</v>
      </c>
      <c r="I204" s="13" t="s">
        <v>21</v>
      </c>
      <c r="J204" s="13">
        <v>30</v>
      </c>
      <c r="K204" s="13" t="s">
        <v>38</v>
      </c>
      <c r="L204" s="17" t="s">
        <v>38</v>
      </c>
      <c r="M204" s="19">
        <v>43.4</v>
      </c>
    </row>
    <row r="205" spans="1:13" x14ac:dyDescent="0.25">
      <c r="A205" s="13" t="s">
        <v>292</v>
      </c>
      <c r="B205" s="13">
        <v>55324</v>
      </c>
      <c r="C205" s="13" t="s">
        <v>287</v>
      </c>
      <c r="D205" s="13" t="s">
        <v>28</v>
      </c>
      <c r="E205" s="13" t="s">
        <v>38</v>
      </c>
      <c r="F205" s="13">
        <v>3</v>
      </c>
      <c r="G205" s="13" t="s">
        <v>20</v>
      </c>
      <c r="H205" s="8">
        <v>28</v>
      </c>
      <c r="I205" s="8" t="s">
        <v>21</v>
      </c>
      <c r="J205" s="8">
        <v>30</v>
      </c>
      <c r="K205" s="8" t="s">
        <v>29</v>
      </c>
      <c r="L205" s="8" t="s">
        <v>34</v>
      </c>
      <c r="M205" s="18">
        <v>0.3</v>
      </c>
    </row>
    <row r="206" spans="1:13" x14ac:dyDescent="0.25">
      <c r="A206" s="13" t="s">
        <v>292</v>
      </c>
      <c r="B206" s="13">
        <v>55324</v>
      </c>
      <c r="C206" s="13" t="s">
        <v>287</v>
      </c>
      <c r="D206" s="13" t="s">
        <v>28</v>
      </c>
      <c r="E206" s="13" t="s">
        <v>38</v>
      </c>
      <c r="F206" s="13">
        <v>3</v>
      </c>
      <c r="G206" s="13" t="s">
        <v>20</v>
      </c>
      <c r="H206" s="13">
        <v>28</v>
      </c>
      <c r="I206" s="13" t="s">
        <v>21</v>
      </c>
      <c r="J206" s="13">
        <v>30</v>
      </c>
      <c r="K206" s="13" t="s">
        <v>29</v>
      </c>
      <c r="L206" s="17" t="s">
        <v>29</v>
      </c>
      <c r="M206" s="19">
        <v>4.9000000000000004</v>
      </c>
    </row>
    <row r="207" spans="1:13" x14ac:dyDescent="0.25">
      <c r="A207" s="13" t="s">
        <v>292</v>
      </c>
      <c r="B207" s="13">
        <v>55324</v>
      </c>
      <c r="C207" s="13" t="s">
        <v>287</v>
      </c>
      <c r="D207" s="13" t="s">
        <v>28</v>
      </c>
      <c r="E207" s="13" t="s">
        <v>38</v>
      </c>
      <c r="F207" s="13">
        <v>3</v>
      </c>
      <c r="G207" s="13" t="s">
        <v>20</v>
      </c>
      <c r="H207" s="13">
        <v>28</v>
      </c>
      <c r="I207" s="13" t="s">
        <v>21</v>
      </c>
      <c r="J207" s="13">
        <v>30</v>
      </c>
      <c r="K207" s="13" t="s">
        <v>29</v>
      </c>
      <c r="L207" s="17" t="s">
        <v>38</v>
      </c>
      <c r="M207" s="19">
        <v>28.4</v>
      </c>
    </row>
    <row r="208" spans="1:13" x14ac:dyDescent="0.25">
      <c r="A208" s="8" t="s">
        <v>331</v>
      </c>
      <c r="B208" s="8">
        <v>18689</v>
      </c>
      <c r="C208" s="8" t="s">
        <v>277</v>
      </c>
      <c r="D208" s="8" t="s">
        <v>28</v>
      </c>
      <c r="E208" s="8" t="s">
        <v>278</v>
      </c>
      <c r="F208" s="8">
        <v>3</v>
      </c>
      <c r="G208" s="8" t="s">
        <v>20</v>
      </c>
      <c r="H208" s="8">
        <v>26</v>
      </c>
      <c r="I208" s="8" t="s">
        <v>21</v>
      </c>
      <c r="J208" s="8">
        <v>25</v>
      </c>
      <c r="K208" s="8" t="s">
        <v>29</v>
      </c>
      <c r="L208" s="8" t="s">
        <v>22</v>
      </c>
      <c r="M208" s="18">
        <v>18.2</v>
      </c>
    </row>
    <row r="209" spans="1:13" x14ac:dyDescent="0.25">
      <c r="A209" s="13" t="s">
        <v>331</v>
      </c>
      <c r="B209" s="13">
        <v>18689</v>
      </c>
      <c r="C209" s="13" t="s">
        <v>277</v>
      </c>
      <c r="D209" s="13" t="s">
        <v>28</v>
      </c>
      <c r="E209" s="13" t="s">
        <v>278</v>
      </c>
      <c r="F209" s="13">
        <v>3</v>
      </c>
      <c r="G209" s="13" t="s">
        <v>20</v>
      </c>
      <c r="H209" s="13">
        <v>26</v>
      </c>
      <c r="I209" s="13" t="s">
        <v>21</v>
      </c>
      <c r="J209" s="13">
        <v>25</v>
      </c>
      <c r="K209" s="13" t="s">
        <v>29</v>
      </c>
      <c r="L209" s="17" t="s">
        <v>29</v>
      </c>
      <c r="M209" s="19">
        <v>16.8</v>
      </c>
    </row>
    <row r="210" spans="1:13" x14ac:dyDescent="0.25">
      <c r="A210" s="13" t="s">
        <v>331</v>
      </c>
      <c r="B210" s="13">
        <v>18689</v>
      </c>
      <c r="C210" s="13" t="s">
        <v>277</v>
      </c>
      <c r="D210" s="13" t="s">
        <v>28</v>
      </c>
      <c r="E210" s="13" t="s">
        <v>278</v>
      </c>
      <c r="F210" s="13">
        <v>3</v>
      </c>
      <c r="G210" s="13" t="s">
        <v>20</v>
      </c>
      <c r="H210" s="8">
        <v>27</v>
      </c>
      <c r="I210" s="8" t="s">
        <v>21</v>
      </c>
      <c r="J210" s="8">
        <v>19</v>
      </c>
      <c r="K210" s="8" t="s">
        <v>38</v>
      </c>
      <c r="L210" s="8" t="s">
        <v>29</v>
      </c>
      <c r="M210" s="18">
        <v>11.5</v>
      </c>
    </row>
    <row r="211" spans="1:13" x14ac:dyDescent="0.25">
      <c r="A211" s="13" t="s">
        <v>331</v>
      </c>
      <c r="B211" s="13">
        <v>18689</v>
      </c>
      <c r="C211" s="13" t="s">
        <v>277</v>
      </c>
      <c r="D211" s="13" t="s">
        <v>28</v>
      </c>
      <c r="E211" s="13" t="s">
        <v>278</v>
      </c>
      <c r="F211" s="13">
        <v>3</v>
      </c>
      <c r="G211" s="13" t="s">
        <v>20</v>
      </c>
      <c r="H211" s="13">
        <v>27</v>
      </c>
      <c r="I211" s="13" t="s">
        <v>21</v>
      </c>
      <c r="J211" s="8">
        <v>20</v>
      </c>
      <c r="K211" s="8" t="s">
        <v>22</v>
      </c>
      <c r="L211" s="8" t="s">
        <v>34</v>
      </c>
      <c r="M211" s="18">
        <v>30.9</v>
      </c>
    </row>
    <row r="212" spans="1:13" x14ac:dyDescent="0.25">
      <c r="A212" s="13" t="s">
        <v>331</v>
      </c>
      <c r="B212" s="13">
        <v>18689</v>
      </c>
      <c r="C212" s="13" t="s">
        <v>277</v>
      </c>
      <c r="D212" s="13" t="s">
        <v>28</v>
      </c>
      <c r="E212" s="13" t="s">
        <v>278</v>
      </c>
      <c r="F212" s="13">
        <v>3</v>
      </c>
      <c r="G212" s="13" t="s">
        <v>20</v>
      </c>
      <c r="H212" s="13">
        <v>27</v>
      </c>
      <c r="I212" s="13" t="s">
        <v>21</v>
      </c>
      <c r="J212" s="13">
        <v>20</v>
      </c>
      <c r="K212" s="13" t="s">
        <v>22</v>
      </c>
      <c r="L212" s="17" t="s">
        <v>38</v>
      </c>
      <c r="M212" s="19">
        <v>37.1</v>
      </c>
    </row>
    <row r="213" spans="1:13" x14ac:dyDescent="0.25">
      <c r="A213" s="13" t="s">
        <v>331</v>
      </c>
      <c r="B213" s="13">
        <v>18689</v>
      </c>
      <c r="C213" s="13" t="s">
        <v>277</v>
      </c>
      <c r="D213" s="13" t="s">
        <v>28</v>
      </c>
      <c r="E213" s="13" t="s">
        <v>278</v>
      </c>
      <c r="F213" s="13">
        <v>3</v>
      </c>
      <c r="G213" s="13" t="s">
        <v>20</v>
      </c>
      <c r="H213" s="13">
        <v>27</v>
      </c>
      <c r="I213" s="13" t="s">
        <v>21</v>
      </c>
      <c r="J213" s="13">
        <v>20</v>
      </c>
      <c r="K213" s="8" t="s">
        <v>34</v>
      </c>
      <c r="L213" s="8" t="s">
        <v>22</v>
      </c>
      <c r="M213" s="18">
        <v>22.6</v>
      </c>
    </row>
    <row r="214" spans="1:13" x14ac:dyDescent="0.25">
      <c r="A214" s="13" t="s">
        <v>331</v>
      </c>
      <c r="B214" s="13">
        <v>18689</v>
      </c>
      <c r="C214" s="13" t="s">
        <v>277</v>
      </c>
      <c r="D214" s="13" t="s">
        <v>28</v>
      </c>
      <c r="E214" s="13" t="s">
        <v>278</v>
      </c>
      <c r="F214" s="13">
        <v>3</v>
      </c>
      <c r="G214" s="13" t="s">
        <v>20</v>
      </c>
      <c r="H214" s="13">
        <v>27</v>
      </c>
      <c r="I214" s="13" t="s">
        <v>21</v>
      </c>
      <c r="J214" s="13">
        <v>20</v>
      </c>
      <c r="K214" s="13" t="s">
        <v>34</v>
      </c>
      <c r="L214" s="17" t="s">
        <v>29</v>
      </c>
      <c r="M214" s="19">
        <v>28.7</v>
      </c>
    </row>
    <row r="215" spans="1:13" x14ac:dyDescent="0.25">
      <c r="A215" s="13" t="s">
        <v>331</v>
      </c>
      <c r="B215" s="13">
        <v>18689</v>
      </c>
      <c r="C215" s="13" t="s">
        <v>277</v>
      </c>
      <c r="D215" s="13" t="s">
        <v>28</v>
      </c>
      <c r="E215" s="13" t="s">
        <v>278</v>
      </c>
      <c r="F215" s="13">
        <v>3</v>
      </c>
      <c r="G215" s="13" t="s">
        <v>20</v>
      </c>
      <c r="H215" s="13">
        <v>27</v>
      </c>
      <c r="I215" s="13" t="s">
        <v>21</v>
      </c>
      <c r="J215" s="13">
        <v>20</v>
      </c>
      <c r="K215" s="8" t="s">
        <v>29</v>
      </c>
      <c r="L215" s="8" t="s">
        <v>22</v>
      </c>
      <c r="M215" s="18">
        <v>0.3</v>
      </c>
    </row>
    <row r="216" spans="1:13" x14ac:dyDescent="0.25">
      <c r="A216" s="13" t="s">
        <v>331</v>
      </c>
      <c r="B216" s="13">
        <v>18689</v>
      </c>
      <c r="C216" s="13" t="s">
        <v>277</v>
      </c>
      <c r="D216" s="13" t="s">
        <v>28</v>
      </c>
      <c r="E216" s="13" t="s">
        <v>278</v>
      </c>
      <c r="F216" s="13">
        <v>3</v>
      </c>
      <c r="G216" s="13" t="s">
        <v>20</v>
      </c>
      <c r="H216" s="13">
        <v>27</v>
      </c>
      <c r="I216" s="13" t="s">
        <v>21</v>
      </c>
      <c r="J216" s="13">
        <v>20</v>
      </c>
      <c r="K216" s="13" t="s">
        <v>29</v>
      </c>
      <c r="L216" s="17" t="s">
        <v>34</v>
      </c>
      <c r="M216" s="19">
        <v>31.2</v>
      </c>
    </row>
    <row r="217" spans="1:13" x14ac:dyDescent="0.25">
      <c r="A217" s="13" t="s">
        <v>331</v>
      </c>
      <c r="B217" s="13">
        <v>18689</v>
      </c>
      <c r="C217" s="13" t="s">
        <v>277</v>
      </c>
      <c r="D217" s="13" t="s">
        <v>28</v>
      </c>
      <c r="E217" s="13" t="s">
        <v>278</v>
      </c>
      <c r="F217" s="13">
        <v>3</v>
      </c>
      <c r="G217" s="13" t="s">
        <v>20</v>
      </c>
      <c r="H217" s="13">
        <v>27</v>
      </c>
      <c r="I217" s="13" t="s">
        <v>21</v>
      </c>
      <c r="J217" s="13">
        <v>20</v>
      </c>
      <c r="K217" s="13" t="s">
        <v>29</v>
      </c>
      <c r="L217" s="17" t="s">
        <v>29</v>
      </c>
      <c r="M217" s="19">
        <v>0.5</v>
      </c>
    </row>
    <row r="218" spans="1:13" x14ac:dyDescent="0.25">
      <c r="A218" s="13" t="s">
        <v>331</v>
      </c>
      <c r="B218" s="13">
        <v>18689</v>
      </c>
      <c r="C218" s="13" t="s">
        <v>277</v>
      </c>
      <c r="D218" s="13" t="s">
        <v>28</v>
      </c>
      <c r="E218" s="13" t="s">
        <v>278</v>
      </c>
      <c r="F218" s="13">
        <v>3</v>
      </c>
      <c r="G218" s="13" t="s">
        <v>20</v>
      </c>
      <c r="H218" s="13">
        <v>27</v>
      </c>
      <c r="I218" s="13" t="s">
        <v>21</v>
      </c>
      <c r="J218" s="13">
        <v>20</v>
      </c>
      <c r="K218" s="13" t="s">
        <v>29</v>
      </c>
      <c r="L218" s="17" t="s">
        <v>38</v>
      </c>
      <c r="M218" s="19">
        <v>34</v>
      </c>
    </row>
    <row r="219" spans="1:13" x14ac:dyDescent="0.25">
      <c r="A219" s="13" t="s">
        <v>331</v>
      </c>
      <c r="B219" s="13">
        <v>18689</v>
      </c>
      <c r="C219" s="13" t="s">
        <v>277</v>
      </c>
      <c r="D219" s="13" t="s">
        <v>28</v>
      </c>
      <c r="E219" s="13" t="s">
        <v>278</v>
      </c>
      <c r="F219" s="13">
        <v>3</v>
      </c>
      <c r="G219" s="13" t="s">
        <v>20</v>
      </c>
      <c r="H219" s="13">
        <v>27</v>
      </c>
      <c r="I219" s="13" t="s">
        <v>21</v>
      </c>
      <c r="J219" s="13">
        <v>20</v>
      </c>
      <c r="K219" s="8" t="s">
        <v>38</v>
      </c>
      <c r="L219" s="8" t="s">
        <v>22</v>
      </c>
      <c r="M219" s="18">
        <v>23.2</v>
      </c>
    </row>
    <row r="220" spans="1:13" x14ac:dyDescent="0.25">
      <c r="A220" s="13" t="s">
        <v>331</v>
      </c>
      <c r="B220" s="13">
        <v>18689</v>
      </c>
      <c r="C220" s="13" t="s">
        <v>277</v>
      </c>
      <c r="D220" s="13" t="s">
        <v>28</v>
      </c>
      <c r="E220" s="13" t="s">
        <v>278</v>
      </c>
      <c r="F220" s="13">
        <v>3</v>
      </c>
      <c r="G220" s="13" t="s">
        <v>20</v>
      </c>
      <c r="H220" s="13">
        <v>27</v>
      </c>
      <c r="I220" s="13" t="s">
        <v>21</v>
      </c>
      <c r="J220" s="13">
        <v>20</v>
      </c>
      <c r="K220" s="13" t="s">
        <v>38</v>
      </c>
      <c r="L220" s="17" t="s">
        <v>29</v>
      </c>
      <c r="M220" s="19">
        <v>27</v>
      </c>
    </row>
    <row r="221" spans="1:13" x14ac:dyDescent="0.25">
      <c r="A221" s="13" t="s">
        <v>331</v>
      </c>
      <c r="B221" s="13">
        <v>18689</v>
      </c>
      <c r="C221" s="13" t="s">
        <v>277</v>
      </c>
      <c r="D221" s="13" t="s">
        <v>28</v>
      </c>
      <c r="E221" s="13" t="s">
        <v>278</v>
      </c>
      <c r="F221" s="13">
        <v>3</v>
      </c>
      <c r="G221" s="13" t="s">
        <v>20</v>
      </c>
      <c r="H221" s="13">
        <v>27</v>
      </c>
      <c r="I221" s="13" t="s">
        <v>21</v>
      </c>
      <c r="J221" s="8">
        <v>29</v>
      </c>
      <c r="K221" s="8" t="s">
        <v>22</v>
      </c>
      <c r="L221" s="8" t="s">
        <v>22</v>
      </c>
      <c r="M221" s="18">
        <v>10.199999999999999</v>
      </c>
    </row>
    <row r="222" spans="1:13" x14ac:dyDescent="0.25">
      <c r="A222" s="13" t="s">
        <v>331</v>
      </c>
      <c r="B222" s="13">
        <v>18689</v>
      </c>
      <c r="C222" s="13" t="s">
        <v>277</v>
      </c>
      <c r="D222" s="13" t="s">
        <v>28</v>
      </c>
      <c r="E222" s="13" t="s">
        <v>278</v>
      </c>
      <c r="F222" s="13">
        <v>3</v>
      </c>
      <c r="G222" s="13" t="s">
        <v>20</v>
      </c>
      <c r="H222" s="13">
        <v>27</v>
      </c>
      <c r="I222" s="13" t="s">
        <v>21</v>
      </c>
      <c r="J222" s="13">
        <v>29</v>
      </c>
      <c r="K222" s="13" t="s">
        <v>22</v>
      </c>
      <c r="L222" s="17" t="s">
        <v>34</v>
      </c>
      <c r="M222" s="19">
        <v>38.9</v>
      </c>
    </row>
    <row r="223" spans="1:13" x14ac:dyDescent="0.25">
      <c r="A223" s="13" t="s">
        <v>331</v>
      </c>
      <c r="B223" s="13">
        <v>18689</v>
      </c>
      <c r="C223" s="13" t="s">
        <v>277</v>
      </c>
      <c r="D223" s="13" t="s">
        <v>28</v>
      </c>
      <c r="E223" s="13" t="s">
        <v>278</v>
      </c>
      <c r="F223" s="13">
        <v>3</v>
      </c>
      <c r="G223" s="13" t="s">
        <v>20</v>
      </c>
      <c r="H223" s="13">
        <v>27</v>
      </c>
      <c r="I223" s="13" t="s">
        <v>21</v>
      </c>
      <c r="J223" s="13">
        <v>29</v>
      </c>
      <c r="K223" s="13" t="s">
        <v>22</v>
      </c>
      <c r="L223" s="17" t="s">
        <v>29</v>
      </c>
      <c r="M223" s="19">
        <v>9.6</v>
      </c>
    </row>
    <row r="224" spans="1:13" x14ac:dyDescent="0.25">
      <c r="A224" s="13" t="s">
        <v>331</v>
      </c>
      <c r="B224" s="13">
        <v>18689</v>
      </c>
      <c r="C224" s="13" t="s">
        <v>277</v>
      </c>
      <c r="D224" s="13" t="s">
        <v>28</v>
      </c>
      <c r="E224" s="13" t="s">
        <v>278</v>
      </c>
      <c r="F224" s="13">
        <v>3</v>
      </c>
      <c r="G224" s="13" t="s">
        <v>20</v>
      </c>
      <c r="H224" s="13">
        <v>27</v>
      </c>
      <c r="I224" s="13" t="s">
        <v>21</v>
      </c>
      <c r="J224" s="13">
        <v>29</v>
      </c>
      <c r="K224" s="13" t="s">
        <v>22</v>
      </c>
      <c r="L224" s="17" t="s">
        <v>38</v>
      </c>
      <c r="M224" s="19">
        <v>37</v>
      </c>
    </row>
    <row r="225" spans="1:13" x14ac:dyDescent="0.25">
      <c r="A225" s="13" t="s">
        <v>331</v>
      </c>
      <c r="B225" s="13">
        <v>18689</v>
      </c>
      <c r="C225" s="13" t="s">
        <v>277</v>
      </c>
      <c r="D225" s="13" t="s">
        <v>28</v>
      </c>
      <c r="E225" s="13" t="s">
        <v>278</v>
      </c>
      <c r="F225" s="13">
        <v>3</v>
      </c>
      <c r="G225" s="13" t="s">
        <v>20</v>
      </c>
      <c r="H225" s="13">
        <v>27</v>
      </c>
      <c r="I225" s="13" t="s">
        <v>21</v>
      </c>
      <c r="J225" s="13">
        <v>29</v>
      </c>
      <c r="K225" s="8" t="s">
        <v>34</v>
      </c>
      <c r="L225" s="8" t="s">
        <v>22</v>
      </c>
      <c r="M225" s="18">
        <v>19.399999999999999</v>
      </c>
    </row>
    <row r="226" spans="1:13" x14ac:dyDescent="0.25">
      <c r="A226" s="13" t="s">
        <v>331</v>
      </c>
      <c r="B226" s="13">
        <v>18689</v>
      </c>
      <c r="C226" s="13" t="s">
        <v>277</v>
      </c>
      <c r="D226" s="13" t="s">
        <v>28</v>
      </c>
      <c r="E226" s="13" t="s">
        <v>278</v>
      </c>
      <c r="F226" s="13">
        <v>3</v>
      </c>
      <c r="G226" s="13" t="s">
        <v>20</v>
      </c>
      <c r="H226" s="13">
        <v>27</v>
      </c>
      <c r="I226" s="13" t="s">
        <v>21</v>
      </c>
      <c r="J226" s="13">
        <v>29</v>
      </c>
      <c r="K226" s="13" t="s">
        <v>34</v>
      </c>
      <c r="L226" s="17" t="s">
        <v>34</v>
      </c>
      <c r="M226" s="19">
        <v>37.1</v>
      </c>
    </row>
    <row r="227" spans="1:13" x14ac:dyDescent="0.25">
      <c r="A227" s="13" t="s">
        <v>331</v>
      </c>
      <c r="B227" s="13">
        <v>18689</v>
      </c>
      <c r="C227" s="13" t="s">
        <v>277</v>
      </c>
      <c r="D227" s="13" t="s">
        <v>28</v>
      </c>
      <c r="E227" s="13" t="s">
        <v>278</v>
      </c>
      <c r="F227" s="13">
        <v>3</v>
      </c>
      <c r="G227" s="13" t="s">
        <v>20</v>
      </c>
      <c r="H227" s="13">
        <v>27</v>
      </c>
      <c r="I227" s="13" t="s">
        <v>21</v>
      </c>
      <c r="J227" s="13">
        <v>29</v>
      </c>
      <c r="K227" s="13" t="s">
        <v>34</v>
      </c>
      <c r="L227" s="17" t="s">
        <v>29</v>
      </c>
      <c r="M227" s="19">
        <v>31.3</v>
      </c>
    </row>
    <row r="228" spans="1:13" x14ac:dyDescent="0.25">
      <c r="A228" s="13" t="s">
        <v>331</v>
      </c>
      <c r="B228" s="13">
        <v>18689</v>
      </c>
      <c r="C228" s="13" t="s">
        <v>277</v>
      </c>
      <c r="D228" s="13" t="s">
        <v>28</v>
      </c>
      <c r="E228" s="13" t="s">
        <v>278</v>
      </c>
      <c r="F228" s="13">
        <v>3</v>
      </c>
      <c r="G228" s="13" t="s">
        <v>20</v>
      </c>
      <c r="H228" s="13">
        <v>27</v>
      </c>
      <c r="I228" s="13" t="s">
        <v>21</v>
      </c>
      <c r="J228" s="13">
        <v>29</v>
      </c>
      <c r="K228" s="13" t="s">
        <v>34</v>
      </c>
      <c r="L228" s="17" t="s">
        <v>38</v>
      </c>
      <c r="M228" s="19">
        <v>37.299999999999997</v>
      </c>
    </row>
    <row r="229" spans="1:13" x14ac:dyDescent="0.25">
      <c r="A229" s="13" t="s">
        <v>331</v>
      </c>
      <c r="B229" s="13">
        <v>18689</v>
      </c>
      <c r="C229" s="13" t="s">
        <v>277</v>
      </c>
      <c r="D229" s="13" t="s">
        <v>28</v>
      </c>
      <c r="E229" s="13" t="s">
        <v>278</v>
      </c>
      <c r="F229" s="13">
        <v>3</v>
      </c>
      <c r="G229" s="13" t="s">
        <v>20</v>
      </c>
      <c r="H229" s="13">
        <v>27</v>
      </c>
      <c r="I229" s="13" t="s">
        <v>21</v>
      </c>
      <c r="J229" s="13">
        <v>29</v>
      </c>
      <c r="K229" s="8" t="s">
        <v>29</v>
      </c>
      <c r="L229" s="8" t="s">
        <v>22</v>
      </c>
      <c r="M229" s="18">
        <v>14.6</v>
      </c>
    </row>
    <row r="230" spans="1:13" x14ac:dyDescent="0.25">
      <c r="A230" s="13" t="s">
        <v>331</v>
      </c>
      <c r="B230" s="13">
        <v>18689</v>
      </c>
      <c r="C230" s="13" t="s">
        <v>277</v>
      </c>
      <c r="D230" s="13" t="s">
        <v>28</v>
      </c>
      <c r="E230" s="13" t="s">
        <v>278</v>
      </c>
      <c r="F230" s="13">
        <v>3</v>
      </c>
      <c r="G230" s="13" t="s">
        <v>20</v>
      </c>
      <c r="H230" s="13">
        <v>27</v>
      </c>
      <c r="I230" s="13" t="s">
        <v>21</v>
      </c>
      <c r="J230" s="13">
        <v>29</v>
      </c>
      <c r="K230" s="13" t="s">
        <v>29</v>
      </c>
      <c r="L230" s="17" t="s">
        <v>34</v>
      </c>
      <c r="M230" s="19">
        <v>38.200000000000003</v>
      </c>
    </row>
    <row r="231" spans="1:13" x14ac:dyDescent="0.25">
      <c r="A231" s="13" t="s">
        <v>331</v>
      </c>
      <c r="B231" s="13">
        <v>18689</v>
      </c>
      <c r="C231" s="13" t="s">
        <v>277</v>
      </c>
      <c r="D231" s="13" t="s">
        <v>28</v>
      </c>
      <c r="E231" s="13" t="s">
        <v>278</v>
      </c>
      <c r="F231" s="13">
        <v>3</v>
      </c>
      <c r="G231" s="13" t="s">
        <v>20</v>
      </c>
      <c r="H231" s="13">
        <v>27</v>
      </c>
      <c r="I231" s="13" t="s">
        <v>21</v>
      </c>
      <c r="J231" s="13">
        <v>29</v>
      </c>
      <c r="K231" s="13" t="s">
        <v>29</v>
      </c>
      <c r="L231" s="17" t="s">
        <v>29</v>
      </c>
      <c r="M231" s="19">
        <v>15</v>
      </c>
    </row>
    <row r="232" spans="1:13" x14ac:dyDescent="0.25">
      <c r="A232" s="13" t="s">
        <v>331</v>
      </c>
      <c r="B232" s="13">
        <v>18689</v>
      </c>
      <c r="C232" s="13" t="s">
        <v>277</v>
      </c>
      <c r="D232" s="13" t="s">
        <v>28</v>
      </c>
      <c r="E232" s="13" t="s">
        <v>278</v>
      </c>
      <c r="F232" s="13">
        <v>3</v>
      </c>
      <c r="G232" s="13" t="s">
        <v>20</v>
      </c>
      <c r="H232" s="13">
        <v>27</v>
      </c>
      <c r="I232" s="13" t="s">
        <v>21</v>
      </c>
      <c r="J232" s="13">
        <v>29</v>
      </c>
      <c r="K232" s="13" t="s">
        <v>29</v>
      </c>
      <c r="L232" s="17" t="s">
        <v>38</v>
      </c>
      <c r="M232" s="19">
        <v>38.299999999999997</v>
      </c>
    </row>
    <row r="233" spans="1:13" x14ac:dyDescent="0.25">
      <c r="A233" s="13" t="s">
        <v>331</v>
      </c>
      <c r="B233" s="13">
        <v>18689</v>
      </c>
      <c r="C233" s="13" t="s">
        <v>277</v>
      </c>
      <c r="D233" s="13" t="s">
        <v>28</v>
      </c>
      <c r="E233" s="13" t="s">
        <v>278</v>
      </c>
      <c r="F233" s="13">
        <v>3</v>
      </c>
      <c r="G233" s="13" t="s">
        <v>20</v>
      </c>
      <c r="H233" s="13">
        <v>27</v>
      </c>
      <c r="I233" s="13" t="s">
        <v>21</v>
      </c>
      <c r="J233" s="13">
        <v>29</v>
      </c>
      <c r="K233" s="8" t="s">
        <v>38</v>
      </c>
      <c r="L233" s="8" t="s">
        <v>22</v>
      </c>
      <c r="M233" s="18">
        <v>24.7</v>
      </c>
    </row>
    <row r="234" spans="1:13" x14ac:dyDescent="0.25">
      <c r="A234" s="13" t="s">
        <v>331</v>
      </c>
      <c r="B234" s="13">
        <v>18689</v>
      </c>
      <c r="C234" s="13" t="s">
        <v>277</v>
      </c>
      <c r="D234" s="13" t="s">
        <v>28</v>
      </c>
      <c r="E234" s="13" t="s">
        <v>278</v>
      </c>
      <c r="F234" s="13">
        <v>3</v>
      </c>
      <c r="G234" s="13" t="s">
        <v>20</v>
      </c>
      <c r="H234" s="13">
        <v>27</v>
      </c>
      <c r="I234" s="13" t="s">
        <v>21</v>
      </c>
      <c r="J234" s="13">
        <v>29</v>
      </c>
      <c r="K234" s="13" t="s">
        <v>38</v>
      </c>
      <c r="L234" s="17" t="s">
        <v>34</v>
      </c>
      <c r="M234" s="19">
        <v>38.5</v>
      </c>
    </row>
    <row r="235" spans="1:13" x14ac:dyDescent="0.25">
      <c r="A235" s="13" t="s">
        <v>331</v>
      </c>
      <c r="B235" s="13">
        <v>18689</v>
      </c>
      <c r="C235" s="13" t="s">
        <v>277</v>
      </c>
      <c r="D235" s="13" t="s">
        <v>28</v>
      </c>
      <c r="E235" s="13" t="s">
        <v>278</v>
      </c>
      <c r="F235" s="13">
        <v>3</v>
      </c>
      <c r="G235" s="13" t="s">
        <v>20</v>
      </c>
      <c r="H235" s="13">
        <v>27</v>
      </c>
      <c r="I235" s="13" t="s">
        <v>21</v>
      </c>
      <c r="J235" s="13">
        <v>29</v>
      </c>
      <c r="K235" s="13" t="s">
        <v>38</v>
      </c>
      <c r="L235" s="17" t="s">
        <v>29</v>
      </c>
      <c r="M235" s="19">
        <v>24.4</v>
      </c>
    </row>
    <row r="236" spans="1:13" x14ac:dyDescent="0.25">
      <c r="A236" s="13" t="s">
        <v>331</v>
      </c>
      <c r="B236" s="13">
        <v>18689</v>
      </c>
      <c r="C236" s="13" t="s">
        <v>277</v>
      </c>
      <c r="D236" s="13" t="s">
        <v>28</v>
      </c>
      <c r="E236" s="13" t="s">
        <v>278</v>
      </c>
      <c r="F236" s="13">
        <v>3</v>
      </c>
      <c r="G236" s="13" t="s">
        <v>20</v>
      </c>
      <c r="H236" s="13">
        <v>27</v>
      </c>
      <c r="I236" s="13" t="s">
        <v>21</v>
      </c>
      <c r="J236" s="13">
        <v>29</v>
      </c>
      <c r="K236" s="13" t="s">
        <v>38</v>
      </c>
      <c r="L236" s="17" t="s">
        <v>38</v>
      </c>
      <c r="M236" s="19">
        <v>37.6</v>
      </c>
    </row>
    <row r="237" spans="1:13" x14ac:dyDescent="0.25">
      <c r="A237" s="13" t="s">
        <v>331</v>
      </c>
      <c r="B237" s="13">
        <v>18689</v>
      </c>
      <c r="C237" s="13" t="s">
        <v>277</v>
      </c>
      <c r="D237" s="13" t="s">
        <v>28</v>
      </c>
      <c r="E237" s="13" t="s">
        <v>278</v>
      </c>
      <c r="F237" s="13">
        <v>3</v>
      </c>
      <c r="G237" s="13" t="s">
        <v>20</v>
      </c>
      <c r="H237" s="13">
        <v>27</v>
      </c>
      <c r="I237" s="13" t="s">
        <v>21</v>
      </c>
      <c r="J237" s="8">
        <v>30</v>
      </c>
      <c r="K237" s="8" t="s">
        <v>22</v>
      </c>
      <c r="L237" s="8" t="s">
        <v>22</v>
      </c>
      <c r="M237" s="18">
        <v>34.1</v>
      </c>
    </row>
    <row r="238" spans="1:13" x14ac:dyDescent="0.25">
      <c r="A238" s="13" t="s">
        <v>331</v>
      </c>
      <c r="B238" s="13">
        <v>18689</v>
      </c>
      <c r="C238" s="13" t="s">
        <v>277</v>
      </c>
      <c r="D238" s="13" t="s">
        <v>28</v>
      </c>
      <c r="E238" s="13" t="s">
        <v>278</v>
      </c>
      <c r="F238" s="13">
        <v>3</v>
      </c>
      <c r="G238" s="13" t="s">
        <v>20</v>
      </c>
      <c r="H238" s="13">
        <v>27</v>
      </c>
      <c r="I238" s="13" t="s">
        <v>21</v>
      </c>
      <c r="J238" s="13">
        <v>30</v>
      </c>
      <c r="K238" s="13" t="s">
        <v>22</v>
      </c>
      <c r="L238" s="17" t="s">
        <v>34</v>
      </c>
      <c r="M238" s="19">
        <v>36.6</v>
      </c>
    </row>
    <row r="239" spans="1:13" x14ac:dyDescent="0.25">
      <c r="A239" s="13" t="s">
        <v>331</v>
      </c>
      <c r="B239" s="13">
        <v>18689</v>
      </c>
      <c r="C239" s="13" t="s">
        <v>277</v>
      </c>
      <c r="D239" s="13" t="s">
        <v>28</v>
      </c>
      <c r="E239" s="13" t="s">
        <v>278</v>
      </c>
      <c r="F239" s="13">
        <v>3</v>
      </c>
      <c r="G239" s="13" t="s">
        <v>20</v>
      </c>
      <c r="H239" s="13">
        <v>27</v>
      </c>
      <c r="I239" s="13" t="s">
        <v>21</v>
      </c>
      <c r="J239" s="13">
        <v>30</v>
      </c>
      <c r="K239" s="13" t="s">
        <v>22</v>
      </c>
      <c r="L239" s="17" t="s">
        <v>29</v>
      </c>
      <c r="M239" s="19">
        <v>30.4</v>
      </c>
    </row>
    <row r="240" spans="1:13" x14ac:dyDescent="0.25">
      <c r="A240" s="13" t="s">
        <v>331</v>
      </c>
      <c r="B240" s="13">
        <v>18689</v>
      </c>
      <c r="C240" s="13" t="s">
        <v>277</v>
      </c>
      <c r="D240" s="13" t="s">
        <v>28</v>
      </c>
      <c r="E240" s="13" t="s">
        <v>278</v>
      </c>
      <c r="F240" s="13">
        <v>3</v>
      </c>
      <c r="G240" s="13" t="s">
        <v>20</v>
      </c>
      <c r="H240" s="13">
        <v>27</v>
      </c>
      <c r="I240" s="13" t="s">
        <v>21</v>
      </c>
      <c r="J240" s="13">
        <v>30</v>
      </c>
      <c r="K240" s="13" t="s">
        <v>22</v>
      </c>
      <c r="L240" s="17" t="s">
        <v>38</v>
      </c>
      <c r="M240" s="19">
        <v>32.200000000000003</v>
      </c>
    </row>
    <row r="241" spans="1:13" x14ac:dyDescent="0.25">
      <c r="A241" s="13" t="s">
        <v>331</v>
      </c>
      <c r="B241" s="13">
        <v>18689</v>
      </c>
      <c r="C241" s="13" t="s">
        <v>277</v>
      </c>
      <c r="D241" s="13" t="s">
        <v>28</v>
      </c>
      <c r="E241" s="13" t="s">
        <v>278</v>
      </c>
      <c r="F241" s="13">
        <v>3</v>
      </c>
      <c r="G241" s="13" t="s">
        <v>20</v>
      </c>
      <c r="H241" s="13">
        <v>27</v>
      </c>
      <c r="I241" s="13" t="s">
        <v>21</v>
      </c>
      <c r="J241" s="13">
        <v>30</v>
      </c>
      <c r="K241" s="8" t="s">
        <v>34</v>
      </c>
      <c r="L241" s="8" t="s">
        <v>22</v>
      </c>
      <c r="M241" s="18">
        <v>13.5</v>
      </c>
    </row>
    <row r="242" spans="1:13" x14ac:dyDescent="0.25">
      <c r="A242" s="13" t="s">
        <v>331</v>
      </c>
      <c r="B242" s="13">
        <v>18689</v>
      </c>
      <c r="C242" s="13" t="s">
        <v>277</v>
      </c>
      <c r="D242" s="13" t="s">
        <v>28</v>
      </c>
      <c r="E242" s="13" t="s">
        <v>278</v>
      </c>
      <c r="F242" s="13">
        <v>3</v>
      </c>
      <c r="G242" s="13" t="s">
        <v>20</v>
      </c>
      <c r="H242" s="13">
        <v>27</v>
      </c>
      <c r="I242" s="13" t="s">
        <v>21</v>
      </c>
      <c r="J242" s="13">
        <v>30</v>
      </c>
      <c r="K242" s="13" t="s">
        <v>34</v>
      </c>
      <c r="L242" s="17" t="s">
        <v>29</v>
      </c>
      <c r="M242" s="19">
        <v>7.3</v>
      </c>
    </row>
    <row r="243" spans="1:13" x14ac:dyDescent="0.25">
      <c r="A243" s="13" t="s">
        <v>331</v>
      </c>
      <c r="B243" s="13">
        <v>18689</v>
      </c>
      <c r="C243" s="13" t="s">
        <v>277</v>
      </c>
      <c r="D243" s="13" t="s">
        <v>28</v>
      </c>
      <c r="E243" s="13" t="s">
        <v>278</v>
      </c>
      <c r="F243" s="13">
        <v>3</v>
      </c>
      <c r="G243" s="13" t="s">
        <v>20</v>
      </c>
      <c r="H243" s="13">
        <v>27</v>
      </c>
      <c r="I243" s="13" t="s">
        <v>21</v>
      </c>
      <c r="J243" s="13">
        <v>30</v>
      </c>
      <c r="K243" s="8" t="s">
        <v>29</v>
      </c>
      <c r="L243" s="8" t="s">
        <v>22</v>
      </c>
      <c r="M243" s="18">
        <v>24.5</v>
      </c>
    </row>
    <row r="244" spans="1:13" x14ac:dyDescent="0.25">
      <c r="A244" s="13" t="s">
        <v>331</v>
      </c>
      <c r="B244" s="13">
        <v>18689</v>
      </c>
      <c r="C244" s="13" t="s">
        <v>277</v>
      </c>
      <c r="D244" s="13" t="s">
        <v>28</v>
      </c>
      <c r="E244" s="13" t="s">
        <v>278</v>
      </c>
      <c r="F244" s="13">
        <v>3</v>
      </c>
      <c r="G244" s="13" t="s">
        <v>20</v>
      </c>
      <c r="H244" s="13">
        <v>27</v>
      </c>
      <c r="I244" s="13" t="s">
        <v>21</v>
      </c>
      <c r="J244" s="13">
        <v>30</v>
      </c>
      <c r="K244" s="13" t="s">
        <v>29</v>
      </c>
      <c r="L244" s="17" t="s">
        <v>34</v>
      </c>
      <c r="M244" s="19">
        <v>38.9</v>
      </c>
    </row>
    <row r="245" spans="1:13" x14ac:dyDescent="0.25">
      <c r="A245" s="13" t="s">
        <v>331</v>
      </c>
      <c r="B245" s="13">
        <v>18689</v>
      </c>
      <c r="C245" s="13" t="s">
        <v>277</v>
      </c>
      <c r="D245" s="13" t="s">
        <v>28</v>
      </c>
      <c r="E245" s="13" t="s">
        <v>278</v>
      </c>
      <c r="F245" s="13">
        <v>3</v>
      </c>
      <c r="G245" s="13" t="s">
        <v>20</v>
      </c>
      <c r="H245" s="13">
        <v>27</v>
      </c>
      <c r="I245" s="13" t="s">
        <v>21</v>
      </c>
      <c r="J245" s="13">
        <v>30</v>
      </c>
      <c r="K245" s="13" t="s">
        <v>29</v>
      </c>
      <c r="L245" s="17" t="s">
        <v>29</v>
      </c>
      <c r="M245" s="19">
        <v>23</v>
      </c>
    </row>
    <row r="246" spans="1:13" x14ac:dyDescent="0.25">
      <c r="A246" s="13" t="s">
        <v>331</v>
      </c>
      <c r="B246" s="13">
        <v>18689</v>
      </c>
      <c r="C246" s="13" t="s">
        <v>277</v>
      </c>
      <c r="D246" s="13" t="s">
        <v>28</v>
      </c>
      <c r="E246" s="13" t="s">
        <v>278</v>
      </c>
      <c r="F246" s="13">
        <v>3</v>
      </c>
      <c r="G246" s="13" t="s">
        <v>20</v>
      </c>
      <c r="H246" s="13">
        <v>27</v>
      </c>
      <c r="I246" s="13" t="s">
        <v>21</v>
      </c>
      <c r="J246" s="13">
        <v>30</v>
      </c>
      <c r="K246" s="13" t="s">
        <v>29</v>
      </c>
      <c r="L246" s="17" t="s">
        <v>38</v>
      </c>
      <c r="M246" s="19">
        <v>37.4</v>
      </c>
    </row>
    <row r="247" spans="1:13" x14ac:dyDescent="0.25">
      <c r="A247" s="13" t="s">
        <v>331</v>
      </c>
      <c r="B247" s="13">
        <v>18689</v>
      </c>
      <c r="C247" s="13" t="s">
        <v>277</v>
      </c>
      <c r="D247" s="13" t="s">
        <v>28</v>
      </c>
      <c r="E247" s="13" t="s">
        <v>278</v>
      </c>
      <c r="F247" s="13">
        <v>3</v>
      </c>
      <c r="G247" s="13" t="s">
        <v>20</v>
      </c>
      <c r="H247" s="13">
        <v>27</v>
      </c>
      <c r="I247" s="13" t="s">
        <v>21</v>
      </c>
      <c r="J247" s="13">
        <v>30</v>
      </c>
      <c r="K247" s="8" t="s">
        <v>38</v>
      </c>
      <c r="L247" s="8" t="s">
        <v>22</v>
      </c>
      <c r="M247" s="18">
        <v>11.9</v>
      </c>
    </row>
    <row r="248" spans="1:13" x14ac:dyDescent="0.25">
      <c r="A248" s="13" t="s">
        <v>331</v>
      </c>
      <c r="B248" s="13">
        <v>18689</v>
      </c>
      <c r="C248" s="13" t="s">
        <v>277</v>
      </c>
      <c r="D248" s="13" t="s">
        <v>28</v>
      </c>
      <c r="E248" s="13" t="s">
        <v>278</v>
      </c>
      <c r="F248" s="13">
        <v>3</v>
      </c>
      <c r="G248" s="13" t="s">
        <v>20</v>
      </c>
      <c r="H248" s="13">
        <v>27</v>
      </c>
      <c r="I248" s="13" t="s">
        <v>21</v>
      </c>
      <c r="J248" s="13">
        <v>30</v>
      </c>
      <c r="K248" s="13" t="s">
        <v>38</v>
      </c>
      <c r="L248" s="17" t="s">
        <v>34</v>
      </c>
      <c r="M248" s="19">
        <v>45.7</v>
      </c>
    </row>
    <row r="249" spans="1:13" x14ac:dyDescent="0.25">
      <c r="A249" s="13" t="s">
        <v>331</v>
      </c>
      <c r="B249" s="13">
        <v>18689</v>
      </c>
      <c r="C249" s="13" t="s">
        <v>277</v>
      </c>
      <c r="D249" s="13" t="s">
        <v>28</v>
      </c>
      <c r="E249" s="13" t="s">
        <v>278</v>
      </c>
      <c r="F249" s="13">
        <v>3</v>
      </c>
      <c r="G249" s="13" t="s">
        <v>20</v>
      </c>
      <c r="H249" s="13">
        <v>27</v>
      </c>
      <c r="I249" s="13" t="s">
        <v>21</v>
      </c>
      <c r="J249" s="13">
        <v>30</v>
      </c>
      <c r="K249" s="13" t="s">
        <v>38</v>
      </c>
      <c r="L249" s="17" t="s">
        <v>29</v>
      </c>
      <c r="M249" s="19">
        <v>11</v>
      </c>
    </row>
    <row r="250" spans="1:13" x14ac:dyDescent="0.25">
      <c r="A250" s="13" t="s">
        <v>331</v>
      </c>
      <c r="B250" s="13">
        <v>18689</v>
      </c>
      <c r="C250" s="13" t="s">
        <v>277</v>
      </c>
      <c r="D250" s="13" t="s">
        <v>28</v>
      </c>
      <c r="E250" s="13" t="s">
        <v>278</v>
      </c>
      <c r="F250" s="13">
        <v>3</v>
      </c>
      <c r="G250" s="13" t="s">
        <v>20</v>
      </c>
      <c r="H250" s="13">
        <v>27</v>
      </c>
      <c r="I250" s="13" t="s">
        <v>21</v>
      </c>
      <c r="J250" s="13">
        <v>30</v>
      </c>
      <c r="K250" s="13" t="s">
        <v>38</v>
      </c>
      <c r="L250" s="17" t="s">
        <v>38</v>
      </c>
      <c r="M250" s="19">
        <v>43.4</v>
      </c>
    </row>
    <row r="251" spans="1:13" x14ac:dyDescent="0.25">
      <c r="A251" s="8" t="s">
        <v>276</v>
      </c>
      <c r="B251" s="8">
        <v>18689</v>
      </c>
      <c r="C251" s="8" t="s">
        <v>277</v>
      </c>
      <c r="D251" s="8" t="s">
        <v>28</v>
      </c>
      <c r="E251" s="8" t="s">
        <v>278</v>
      </c>
      <c r="F251" s="8">
        <v>3</v>
      </c>
      <c r="G251" s="8" t="s">
        <v>20</v>
      </c>
      <c r="H251" s="8">
        <v>26</v>
      </c>
      <c r="I251" s="8" t="s">
        <v>21</v>
      </c>
      <c r="J251" s="8">
        <v>23</v>
      </c>
      <c r="K251" s="8" t="s">
        <v>22</v>
      </c>
      <c r="L251" s="8" t="s">
        <v>22</v>
      </c>
      <c r="M251" s="18">
        <v>0.2</v>
      </c>
    </row>
    <row r="252" spans="1:13" x14ac:dyDescent="0.25">
      <c r="A252" s="13" t="s">
        <v>276</v>
      </c>
      <c r="B252" s="13">
        <v>18689</v>
      </c>
      <c r="C252" s="13" t="s">
        <v>277</v>
      </c>
      <c r="D252" s="13" t="s">
        <v>28</v>
      </c>
      <c r="E252" s="13" t="s">
        <v>278</v>
      </c>
      <c r="F252" s="13">
        <v>3</v>
      </c>
      <c r="G252" s="13" t="s">
        <v>20</v>
      </c>
      <c r="H252" s="13">
        <v>26</v>
      </c>
      <c r="I252" s="13" t="s">
        <v>21</v>
      </c>
      <c r="J252" s="13">
        <v>23</v>
      </c>
      <c r="K252" s="13" t="s">
        <v>22</v>
      </c>
      <c r="L252" s="17" t="s">
        <v>29</v>
      </c>
      <c r="M252" s="19">
        <v>0.2</v>
      </c>
    </row>
    <row r="253" spans="1:13" x14ac:dyDescent="0.25">
      <c r="A253" s="13" t="s">
        <v>276</v>
      </c>
      <c r="B253" s="13">
        <v>18689</v>
      </c>
      <c r="C253" s="13" t="s">
        <v>277</v>
      </c>
      <c r="D253" s="13" t="s">
        <v>28</v>
      </c>
      <c r="E253" s="13" t="s">
        <v>278</v>
      </c>
      <c r="F253" s="13">
        <v>3</v>
      </c>
      <c r="G253" s="13" t="s">
        <v>20</v>
      </c>
      <c r="H253" s="13">
        <v>26</v>
      </c>
      <c r="I253" s="13" t="s">
        <v>21</v>
      </c>
      <c r="J253" s="8">
        <v>24</v>
      </c>
      <c r="K253" s="8" t="s">
        <v>22</v>
      </c>
      <c r="L253" s="8" t="s">
        <v>22</v>
      </c>
      <c r="M253" s="18">
        <v>32</v>
      </c>
    </row>
    <row r="254" spans="1:13" x14ac:dyDescent="0.25">
      <c r="A254" s="13" t="s">
        <v>276</v>
      </c>
      <c r="B254" s="13">
        <v>18689</v>
      </c>
      <c r="C254" s="13" t="s">
        <v>277</v>
      </c>
      <c r="D254" s="13" t="s">
        <v>28</v>
      </c>
      <c r="E254" s="13" t="s">
        <v>278</v>
      </c>
      <c r="F254" s="13">
        <v>3</v>
      </c>
      <c r="G254" s="13" t="s">
        <v>20</v>
      </c>
      <c r="H254" s="13">
        <v>26</v>
      </c>
      <c r="I254" s="13" t="s">
        <v>21</v>
      </c>
      <c r="J254" s="13">
        <v>24</v>
      </c>
      <c r="K254" s="13" t="s">
        <v>22</v>
      </c>
      <c r="L254" s="17" t="s">
        <v>34</v>
      </c>
      <c r="M254" s="19">
        <v>31.2</v>
      </c>
    </row>
    <row r="255" spans="1:13" x14ac:dyDescent="0.25">
      <c r="A255" s="13" t="s">
        <v>276</v>
      </c>
      <c r="B255" s="13">
        <v>18689</v>
      </c>
      <c r="C255" s="13" t="s">
        <v>277</v>
      </c>
      <c r="D255" s="13" t="s">
        <v>28</v>
      </c>
      <c r="E255" s="13" t="s">
        <v>278</v>
      </c>
      <c r="F255" s="13">
        <v>3</v>
      </c>
      <c r="G255" s="13" t="s">
        <v>20</v>
      </c>
      <c r="H255" s="13">
        <v>26</v>
      </c>
      <c r="I255" s="13" t="s">
        <v>21</v>
      </c>
      <c r="J255" s="13">
        <v>24</v>
      </c>
      <c r="K255" s="13" t="s">
        <v>22</v>
      </c>
      <c r="L255" s="17" t="s">
        <v>29</v>
      </c>
      <c r="M255" s="19">
        <v>32.5</v>
      </c>
    </row>
    <row r="256" spans="1:13" x14ac:dyDescent="0.25">
      <c r="A256" s="13" t="s">
        <v>276</v>
      </c>
      <c r="B256" s="13">
        <v>18689</v>
      </c>
      <c r="C256" s="13" t="s">
        <v>277</v>
      </c>
      <c r="D256" s="13" t="s">
        <v>28</v>
      </c>
      <c r="E256" s="13" t="s">
        <v>278</v>
      </c>
      <c r="F256" s="13">
        <v>3</v>
      </c>
      <c r="G256" s="13" t="s">
        <v>20</v>
      </c>
      <c r="H256" s="13">
        <v>26</v>
      </c>
      <c r="I256" s="13" t="s">
        <v>21</v>
      </c>
      <c r="J256" s="13">
        <v>24</v>
      </c>
      <c r="K256" s="13" t="s">
        <v>22</v>
      </c>
      <c r="L256" s="17" t="s">
        <v>38</v>
      </c>
      <c r="M256" s="19">
        <v>36.1</v>
      </c>
    </row>
    <row r="257" spans="1:13" x14ac:dyDescent="0.25">
      <c r="A257" s="13" t="s">
        <v>276</v>
      </c>
      <c r="B257" s="13">
        <v>18689</v>
      </c>
      <c r="C257" s="13" t="s">
        <v>277</v>
      </c>
      <c r="D257" s="13" t="s">
        <v>28</v>
      </c>
      <c r="E257" s="13" t="s">
        <v>278</v>
      </c>
      <c r="F257" s="13">
        <v>3</v>
      </c>
      <c r="G257" s="13" t="s">
        <v>20</v>
      </c>
      <c r="H257" s="13">
        <v>26</v>
      </c>
      <c r="I257" s="13" t="s">
        <v>21</v>
      </c>
      <c r="J257" s="13">
        <v>24</v>
      </c>
      <c r="K257" s="8" t="s">
        <v>34</v>
      </c>
      <c r="L257" s="8" t="s">
        <v>22</v>
      </c>
      <c r="M257" s="18">
        <v>30.7</v>
      </c>
    </row>
    <row r="258" spans="1:13" x14ac:dyDescent="0.25">
      <c r="A258" s="13" t="s">
        <v>276</v>
      </c>
      <c r="B258" s="13">
        <v>18689</v>
      </c>
      <c r="C258" s="13" t="s">
        <v>277</v>
      </c>
      <c r="D258" s="13" t="s">
        <v>28</v>
      </c>
      <c r="E258" s="13" t="s">
        <v>278</v>
      </c>
      <c r="F258" s="13">
        <v>3</v>
      </c>
      <c r="G258" s="13" t="s">
        <v>20</v>
      </c>
      <c r="H258" s="13">
        <v>26</v>
      </c>
      <c r="I258" s="13" t="s">
        <v>21</v>
      </c>
      <c r="J258" s="13">
        <v>24</v>
      </c>
      <c r="K258" s="13" t="s">
        <v>34</v>
      </c>
      <c r="L258" s="17" t="s">
        <v>34</v>
      </c>
      <c r="M258" s="19">
        <v>33</v>
      </c>
    </row>
    <row r="259" spans="1:13" x14ac:dyDescent="0.25">
      <c r="A259" s="13" t="s">
        <v>276</v>
      </c>
      <c r="B259" s="13">
        <v>18689</v>
      </c>
      <c r="C259" s="13" t="s">
        <v>277</v>
      </c>
      <c r="D259" s="13" t="s">
        <v>28</v>
      </c>
      <c r="E259" s="13" t="s">
        <v>278</v>
      </c>
      <c r="F259" s="13">
        <v>3</v>
      </c>
      <c r="G259" s="13" t="s">
        <v>20</v>
      </c>
      <c r="H259" s="13">
        <v>26</v>
      </c>
      <c r="I259" s="13" t="s">
        <v>21</v>
      </c>
      <c r="J259" s="13">
        <v>24</v>
      </c>
      <c r="K259" s="13" t="s">
        <v>34</v>
      </c>
      <c r="L259" s="17" t="s">
        <v>29</v>
      </c>
      <c r="M259" s="19">
        <v>31.6</v>
      </c>
    </row>
    <row r="260" spans="1:13" x14ac:dyDescent="0.25">
      <c r="A260" s="13" t="s">
        <v>276</v>
      </c>
      <c r="B260" s="13">
        <v>18689</v>
      </c>
      <c r="C260" s="13" t="s">
        <v>277</v>
      </c>
      <c r="D260" s="13" t="s">
        <v>28</v>
      </c>
      <c r="E260" s="13" t="s">
        <v>278</v>
      </c>
      <c r="F260" s="13">
        <v>3</v>
      </c>
      <c r="G260" s="13" t="s">
        <v>20</v>
      </c>
      <c r="H260" s="13">
        <v>26</v>
      </c>
      <c r="I260" s="13" t="s">
        <v>21</v>
      </c>
      <c r="J260" s="13">
        <v>24</v>
      </c>
      <c r="K260" s="13" t="s">
        <v>34</v>
      </c>
      <c r="L260" s="17" t="s">
        <v>38</v>
      </c>
      <c r="M260" s="19">
        <v>32</v>
      </c>
    </row>
    <row r="261" spans="1:13" x14ac:dyDescent="0.25">
      <c r="A261" s="13" t="s">
        <v>276</v>
      </c>
      <c r="B261" s="13">
        <v>18689</v>
      </c>
      <c r="C261" s="13" t="s">
        <v>277</v>
      </c>
      <c r="D261" s="13" t="s">
        <v>28</v>
      </c>
      <c r="E261" s="13" t="s">
        <v>278</v>
      </c>
      <c r="F261" s="13">
        <v>3</v>
      </c>
      <c r="G261" s="13" t="s">
        <v>20</v>
      </c>
      <c r="H261" s="13">
        <v>26</v>
      </c>
      <c r="I261" s="13" t="s">
        <v>21</v>
      </c>
      <c r="J261" s="13">
        <v>24</v>
      </c>
      <c r="K261" s="8" t="s">
        <v>29</v>
      </c>
      <c r="L261" s="8" t="s">
        <v>22</v>
      </c>
      <c r="M261" s="18">
        <v>40.200000000000003</v>
      </c>
    </row>
    <row r="262" spans="1:13" x14ac:dyDescent="0.25">
      <c r="A262" s="13" t="s">
        <v>276</v>
      </c>
      <c r="B262" s="13">
        <v>18689</v>
      </c>
      <c r="C262" s="13" t="s">
        <v>277</v>
      </c>
      <c r="D262" s="13" t="s">
        <v>28</v>
      </c>
      <c r="E262" s="13" t="s">
        <v>278</v>
      </c>
      <c r="F262" s="13">
        <v>3</v>
      </c>
      <c r="G262" s="13" t="s">
        <v>20</v>
      </c>
      <c r="H262" s="13">
        <v>26</v>
      </c>
      <c r="I262" s="13" t="s">
        <v>21</v>
      </c>
      <c r="J262" s="13">
        <v>24</v>
      </c>
      <c r="K262" s="13" t="s">
        <v>29</v>
      </c>
      <c r="L262" s="17" t="s">
        <v>34</v>
      </c>
      <c r="M262" s="19">
        <v>33.299999999999997</v>
      </c>
    </row>
    <row r="263" spans="1:13" x14ac:dyDescent="0.25">
      <c r="A263" s="13" t="s">
        <v>276</v>
      </c>
      <c r="B263" s="13">
        <v>18689</v>
      </c>
      <c r="C263" s="13" t="s">
        <v>277</v>
      </c>
      <c r="D263" s="13" t="s">
        <v>28</v>
      </c>
      <c r="E263" s="13" t="s">
        <v>278</v>
      </c>
      <c r="F263" s="13">
        <v>3</v>
      </c>
      <c r="G263" s="13" t="s">
        <v>20</v>
      </c>
      <c r="H263" s="13">
        <v>26</v>
      </c>
      <c r="I263" s="13" t="s">
        <v>21</v>
      </c>
      <c r="J263" s="13">
        <v>24</v>
      </c>
      <c r="K263" s="13" t="s">
        <v>29</v>
      </c>
      <c r="L263" s="17" t="s">
        <v>29</v>
      </c>
      <c r="M263" s="19">
        <v>37.799999999999997</v>
      </c>
    </row>
    <row r="264" spans="1:13" x14ac:dyDescent="0.25">
      <c r="A264" s="13" t="s">
        <v>276</v>
      </c>
      <c r="B264" s="13">
        <v>18689</v>
      </c>
      <c r="C264" s="13" t="s">
        <v>277</v>
      </c>
      <c r="D264" s="13" t="s">
        <v>28</v>
      </c>
      <c r="E264" s="13" t="s">
        <v>278</v>
      </c>
      <c r="F264" s="13">
        <v>3</v>
      </c>
      <c r="G264" s="13" t="s">
        <v>20</v>
      </c>
      <c r="H264" s="13">
        <v>26</v>
      </c>
      <c r="I264" s="13" t="s">
        <v>21</v>
      </c>
      <c r="J264" s="13">
        <v>24</v>
      </c>
      <c r="K264" s="13" t="s">
        <v>29</v>
      </c>
      <c r="L264" s="17" t="s">
        <v>38</v>
      </c>
      <c r="M264" s="19">
        <v>15</v>
      </c>
    </row>
    <row r="265" spans="1:13" x14ac:dyDescent="0.25">
      <c r="A265" s="13" t="s">
        <v>276</v>
      </c>
      <c r="B265" s="13">
        <v>18689</v>
      </c>
      <c r="C265" s="13" t="s">
        <v>277</v>
      </c>
      <c r="D265" s="13" t="s">
        <v>28</v>
      </c>
      <c r="E265" s="13" t="s">
        <v>278</v>
      </c>
      <c r="F265" s="13">
        <v>3</v>
      </c>
      <c r="G265" s="13" t="s">
        <v>20</v>
      </c>
      <c r="H265" s="13">
        <v>26</v>
      </c>
      <c r="I265" s="13" t="s">
        <v>21</v>
      </c>
      <c r="J265" s="13">
        <v>24</v>
      </c>
      <c r="K265" s="8" t="s">
        <v>38</v>
      </c>
      <c r="L265" s="8" t="s">
        <v>22</v>
      </c>
      <c r="M265" s="18">
        <v>32.5</v>
      </c>
    </row>
    <row r="266" spans="1:13" x14ac:dyDescent="0.25">
      <c r="A266" s="13" t="s">
        <v>276</v>
      </c>
      <c r="B266" s="13">
        <v>18689</v>
      </c>
      <c r="C266" s="13" t="s">
        <v>277</v>
      </c>
      <c r="D266" s="13" t="s">
        <v>28</v>
      </c>
      <c r="E266" s="13" t="s">
        <v>278</v>
      </c>
      <c r="F266" s="13">
        <v>3</v>
      </c>
      <c r="G266" s="13" t="s">
        <v>20</v>
      </c>
      <c r="H266" s="13">
        <v>26</v>
      </c>
      <c r="I266" s="13" t="s">
        <v>21</v>
      </c>
      <c r="J266" s="13">
        <v>24</v>
      </c>
      <c r="K266" s="13" t="s">
        <v>38</v>
      </c>
      <c r="L266" s="17" t="s">
        <v>34</v>
      </c>
      <c r="M266" s="19">
        <v>19.8</v>
      </c>
    </row>
    <row r="267" spans="1:13" x14ac:dyDescent="0.25">
      <c r="A267" s="13" t="s">
        <v>276</v>
      </c>
      <c r="B267" s="13">
        <v>18689</v>
      </c>
      <c r="C267" s="13" t="s">
        <v>277</v>
      </c>
      <c r="D267" s="13" t="s">
        <v>28</v>
      </c>
      <c r="E267" s="13" t="s">
        <v>278</v>
      </c>
      <c r="F267" s="13">
        <v>3</v>
      </c>
      <c r="G267" s="13" t="s">
        <v>20</v>
      </c>
      <c r="H267" s="13">
        <v>26</v>
      </c>
      <c r="I267" s="13" t="s">
        <v>21</v>
      </c>
      <c r="J267" s="13">
        <v>24</v>
      </c>
      <c r="K267" s="13" t="s">
        <v>38</v>
      </c>
      <c r="L267" s="17" t="s">
        <v>29</v>
      </c>
      <c r="M267" s="19">
        <v>37.6</v>
      </c>
    </row>
    <row r="268" spans="1:13" x14ac:dyDescent="0.25">
      <c r="A268" s="13" t="s">
        <v>276</v>
      </c>
      <c r="B268" s="13">
        <v>18689</v>
      </c>
      <c r="C268" s="13" t="s">
        <v>277</v>
      </c>
      <c r="D268" s="13" t="s">
        <v>28</v>
      </c>
      <c r="E268" s="13" t="s">
        <v>278</v>
      </c>
      <c r="F268" s="13">
        <v>3</v>
      </c>
      <c r="G268" s="13" t="s">
        <v>20</v>
      </c>
      <c r="H268" s="13">
        <v>26</v>
      </c>
      <c r="I268" s="13" t="s">
        <v>21</v>
      </c>
      <c r="J268" s="13">
        <v>24</v>
      </c>
      <c r="K268" s="13" t="s">
        <v>38</v>
      </c>
      <c r="L268" s="17" t="s">
        <v>38</v>
      </c>
      <c r="M268" s="19">
        <v>37.5</v>
      </c>
    </row>
    <row r="269" spans="1:13" x14ac:dyDescent="0.25">
      <c r="A269" s="13" t="s">
        <v>276</v>
      </c>
      <c r="B269" s="13">
        <v>18689</v>
      </c>
      <c r="C269" s="13" t="s">
        <v>277</v>
      </c>
      <c r="D269" s="13" t="s">
        <v>28</v>
      </c>
      <c r="E269" s="13" t="s">
        <v>278</v>
      </c>
      <c r="F269" s="13">
        <v>3</v>
      </c>
      <c r="G269" s="13" t="s">
        <v>20</v>
      </c>
      <c r="H269" s="13">
        <v>26</v>
      </c>
      <c r="I269" s="13" t="s">
        <v>21</v>
      </c>
      <c r="J269" s="8">
        <v>25</v>
      </c>
      <c r="K269" s="8" t="s">
        <v>22</v>
      </c>
      <c r="L269" s="8" t="s">
        <v>22</v>
      </c>
      <c r="M269" s="18">
        <v>31.8</v>
      </c>
    </row>
    <row r="270" spans="1:13" x14ac:dyDescent="0.25">
      <c r="A270" s="13" t="s">
        <v>276</v>
      </c>
      <c r="B270" s="13">
        <v>18689</v>
      </c>
      <c r="C270" s="13" t="s">
        <v>277</v>
      </c>
      <c r="D270" s="13" t="s">
        <v>28</v>
      </c>
      <c r="E270" s="13" t="s">
        <v>278</v>
      </c>
      <c r="F270" s="13">
        <v>3</v>
      </c>
      <c r="G270" s="13" t="s">
        <v>20</v>
      </c>
      <c r="H270" s="13">
        <v>26</v>
      </c>
      <c r="I270" s="13" t="s">
        <v>21</v>
      </c>
      <c r="J270" s="13">
        <v>25</v>
      </c>
      <c r="K270" s="13" t="s">
        <v>22</v>
      </c>
      <c r="L270" s="17" t="s">
        <v>29</v>
      </c>
      <c r="M270" s="19">
        <v>15.4</v>
      </c>
    </row>
    <row r="271" spans="1:13" x14ac:dyDescent="0.25">
      <c r="A271" s="13" t="s">
        <v>276</v>
      </c>
      <c r="B271" s="13">
        <v>18689</v>
      </c>
      <c r="C271" s="13" t="s">
        <v>277</v>
      </c>
      <c r="D271" s="13" t="s">
        <v>28</v>
      </c>
      <c r="E271" s="13" t="s">
        <v>278</v>
      </c>
      <c r="F271" s="13">
        <v>3</v>
      </c>
      <c r="G271" s="13" t="s">
        <v>20</v>
      </c>
      <c r="H271" s="13">
        <v>26</v>
      </c>
      <c r="I271" s="13" t="s">
        <v>21</v>
      </c>
      <c r="J271" s="13">
        <v>25</v>
      </c>
      <c r="K271" s="8" t="s">
        <v>34</v>
      </c>
      <c r="L271" s="8" t="s">
        <v>22</v>
      </c>
      <c r="M271" s="18">
        <v>29.5</v>
      </c>
    </row>
    <row r="272" spans="1:13" x14ac:dyDescent="0.25">
      <c r="A272" s="13" t="s">
        <v>276</v>
      </c>
      <c r="B272" s="13">
        <v>18689</v>
      </c>
      <c r="C272" s="13" t="s">
        <v>277</v>
      </c>
      <c r="D272" s="13" t="s">
        <v>28</v>
      </c>
      <c r="E272" s="13" t="s">
        <v>278</v>
      </c>
      <c r="F272" s="13">
        <v>3</v>
      </c>
      <c r="G272" s="13" t="s">
        <v>20</v>
      </c>
      <c r="H272" s="13">
        <v>26</v>
      </c>
      <c r="I272" s="13" t="s">
        <v>21</v>
      </c>
      <c r="J272" s="13">
        <v>25</v>
      </c>
      <c r="K272" s="13" t="s">
        <v>34</v>
      </c>
      <c r="L272" s="17" t="s">
        <v>34</v>
      </c>
      <c r="M272" s="19">
        <v>32.4</v>
      </c>
    </row>
    <row r="273" spans="1:13" x14ac:dyDescent="0.25">
      <c r="A273" s="13" t="s">
        <v>276</v>
      </c>
      <c r="B273" s="13">
        <v>18689</v>
      </c>
      <c r="C273" s="13" t="s">
        <v>277</v>
      </c>
      <c r="D273" s="13" t="s">
        <v>28</v>
      </c>
      <c r="E273" s="13" t="s">
        <v>278</v>
      </c>
      <c r="F273" s="13">
        <v>3</v>
      </c>
      <c r="G273" s="13" t="s">
        <v>20</v>
      </c>
      <c r="H273" s="13">
        <v>26</v>
      </c>
      <c r="I273" s="13" t="s">
        <v>21</v>
      </c>
      <c r="J273" s="13">
        <v>25</v>
      </c>
      <c r="K273" s="13" t="s">
        <v>34</v>
      </c>
      <c r="L273" s="17" t="s">
        <v>29</v>
      </c>
      <c r="M273" s="19">
        <v>2</v>
      </c>
    </row>
    <row r="274" spans="1:13" x14ac:dyDescent="0.25">
      <c r="A274" s="13" t="s">
        <v>276</v>
      </c>
      <c r="B274" s="13">
        <v>18689</v>
      </c>
      <c r="C274" s="13" t="s">
        <v>277</v>
      </c>
      <c r="D274" s="13" t="s">
        <v>28</v>
      </c>
      <c r="E274" s="13" t="s">
        <v>278</v>
      </c>
      <c r="F274" s="13">
        <v>3</v>
      </c>
      <c r="G274" s="13" t="s">
        <v>20</v>
      </c>
      <c r="H274" s="13">
        <v>26</v>
      </c>
      <c r="I274" s="13" t="s">
        <v>21</v>
      </c>
      <c r="J274" s="13">
        <v>25</v>
      </c>
      <c r="K274" s="13" t="s">
        <v>34</v>
      </c>
      <c r="L274" s="17" t="s">
        <v>38</v>
      </c>
      <c r="M274" s="19">
        <v>38.799999999999997</v>
      </c>
    </row>
    <row r="275" spans="1:13" x14ac:dyDescent="0.25">
      <c r="A275" s="13" t="s">
        <v>276</v>
      </c>
      <c r="B275" s="13">
        <v>18689</v>
      </c>
      <c r="C275" s="13" t="s">
        <v>277</v>
      </c>
      <c r="D275" s="13" t="s">
        <v>28</v>
      </c>
      <c r="E275" s="13" t="s">
        <v>278</v>
      </c>
      <c r="F275" s="13">
        <v>3</v>
      </c>
      <c r="G275" s="13" t="s">
        <v>20</v>
      </c>
      <c r="H275" s="13">
        <v>26</v>
      </c>
      <c r="I275" s="13" t="s">
        <v>21</v>
      </c>
      <c r="J275" s="13">
        <v>25</v>
      </c>
      <c r="K275" s="8" t="s">
        <v>29</v>
      </c>
      <c r="L275" s="8" t="s">
        <v>34</v>
      </c>
      <c r="M275" s="18">
        <v>10.8</v>
      </c>
    </row>
    <row r="276" spans="1:13" x14ac:dyDescent="0.25">
      <c r="A276" s="13" t="s">
        <v>276</v>
      </c>
      <c r="B276" s="13">
        <v>18689</v>
      </c>
      <c r="C276" s="13" t="s">
        <v>277</v>
      </c>
      <c r="D276" s="13" t="s">
        <v>28</v>
      </c>
      <c r="E276" s="13" t="s">
        <v>278</v>
      </c>
      <c r="F276" s="13">
        <v>3</v>
      </c>
      <c r="G276" s="13" t="s">
        <v>20</v>
      </c>
      <c r="H276" s="13">
        <v>26</v>
      </c>
      <c r="I276" s="13" t="s">
        <v>21</v>
      </c>
      <c r="J276" s="13">
        <v>25</v>
      </c>
      <c r="K276" s="13" t="s">
        <v>29</v>
      </c>
      <c r="L276" s="17" t="s">
        <v>38</v>
      </c>
      <c r="M276" s="19">
        <v>10.5</v>
      </c>
    </row>
    <row r="277" spans="1:13" x14ac:dyDescent="0.25">
      <c r="A277" s="13" t="s">
        <v>276</v>
      </c>
      <c r="B277" s="13">
        <v>18689</v>
      </c>
      <c r="C277" s="13" t="s">
        <v>277</v>
      </c>
      <c r="D277" s="13" t="s">
        <v>28</v>
      </c>
      <c r="E277" s="13" t="s">
        <v>278</v>
      </c>
      <c r="F277" s="13">
        <v>3</v>
      </c>
      <c r="G277" s="13" t="s">
        <v>20</v>
      </c>
      <c r="H277" s="13">
        <v>26</v>
      </c>
      <c r="I277" s="13" t="s">
        <v>21</v>
      </c>
      <c r="J277" s="13">
        <v>25</v>
      </c>
      <c r="K277" s="8" t="s">
        <v>38</v>
      </c>
      <c r="L277" s="8" t="s">
        <v>22</v>
      </c>
      <c r="M277" s="18">
        <v>37.799999999999997</v>
      </c>
    </row>
    <row r="278" spans="1:13" x14ac:dyDescent="0.25">
      <c r="A278" s="13" t="s">
        <v>276</v>
      </c>
      <c r="B278" s="13">
        <v>18689</v>
      </c>
      <c r="C278" s="13" t="s">
        <v>277</v>
      </c>
      <c r="D278" s="13" t="s">
        <v>28</v>
      </c>
      <c r="E278" s="13" t="s">
        <v>278</v>
      </c>
      <c r="F278" s="13">
        <v>3</v>
      </c>
      <c r="G278" s="13" t="s">
        <v>20</v>
      </c>
      <c r="H278" s="13">
        <v>26</v>
      </c>
      <c r="I278" s="13" t="s">
        <v>21</v>
      </c>
      <c r="J278" s="13">
        <v>25</v>
      </c>
      <c r="K278" s="13" t="s">
        <v>38</v>
      </c>
      <c r="L278" s="17" t="s">
        <v>34</v>
      </c>
      <c r="M278" s="19">
        <v>27.9</v>
      </c>
    </row>
    <row r="279" spans="1:13" x14ac:dyDescent="0.25">
      <c r="A279" s="13" t="s">
        <v>276</v>
      </c>
      <c r="B279" s="13">
        <v>18689</v>
      </c>
      <c r="C279" s="13" t="s">
        <v>277</v>
      </c>
      <c r="D279" s="13" t="s">
        <v>28</v>
      </c>
      <c r="E279" s="13" t="s">
        <v>278</v>
      </c>
      <c r="F279" s="13">
        <v>3</v>
      </c>
      <c r="G279" s="13" t="s">
        <v>20</v>
      </c>
      <c r="H279" s="13">
        <v>26</v>
      </c>
      <c r="I279" s="13" t="s">
        <v>21</v>
      </c>
      <c r="J279" s="13">
        <v>25</v>
      </c>
      <c r="K279" s="13" t="s">
        <v>38</v>
      </c>
      <c r="L279" s="17" t="s">
        <v>29</v>
      </c>
      <c r="M279" s="19">
        <v>37.1</v>
      </c>
    </row>
    <row r="280" spans="1:13" x14ac:dyDescent="0.25">
      <c r="A280" s="13" t="s">
        <v>276</v>
      </c>
      <c r="B280" s="13">
        <v>18689</v>
      </c>
      <c r="C280" s="13" t="s">
        <v>277</v>
      </c>
      <c r="D280" s="13" t="s">
        <v>28</v>
      </c>
      <c r="E280" s="13" t="s">
        <v>278</v>
      </c>
      <c r="F280" s="13">
        <v>3</v>
      </c>
      <c r="G280" s="13" t="s">
        <v>20</v>
      </c>
      <c r="H280" s="13">
        <v>26</v>
      </c>
      <c r="I280" s="13" t="s">
        <v>21</v>
      </c>
      <c r="J280" s="13">
        <v>25</v>
      </c>
      <c r="K280" s="13" t="s">
        <v>38</v>
      </c>
      <c r="L280" s="17" t="s">
        <v>38</v>
      </c>
      <c r="M280" s="19">
        <v>12.4</v>
      </c>
    </row>
    <row r="281" spans="1:13" x14ac:dyDescent="0.25">
      <c r="A281" s="13" t="s">
        <v>276</v>
      </c>
      <c r="B281" s="13">
        <v>18689</v>
      </c>
      <c r="C281" s="13" t="s">
        <v>277</v>
      </c>
      <c r="D281" s="13" t="s">
        <v>28</v>
      </c>
      <c r="E281" s="13" t="s">
        <v>278</v>
      </c>
      <c r="F281" s="13">
        <v>3</v>
      </c>
      <c r="G281" s="13" t="s">
        <v>20</v>
      </c>
      <c r="H281" s="13">
        <v>26</v>
      </c>
      <c r="I281" s="13" t="s">
        <v>21</v>
      </c>
      <c r="J281" s="8">
        <v>26</v>
      </c>
      <c r="K281" s="8" t="s">
        <v>22</v>
      </c>
      <c r="L281" s="8" t="s">
        <v>22</v>
      </c>
      <c r="M281" s="18">
        <v>1.3</v>
      </c>
    </row>
    <row r="282" spans="1:13" x14ac:dyDescent="0.25">
      <c r="A282" s="13" t="s">
        <v>276</v>
      </c>
      <c r="B282" s="13">
        <v>18689</v>
      </c>
      <c r="C282" s="13" t="s">
        <v>277</v>
      </c>
      <c r="D282" s="13" t="s">
        <v>28</v>
      </c>
      <c r="E282" s="13" t="s">
        <v>278</v>
      </c>
      <c r="F282" s="13">
        <v>3</v>
      </c>
      <c r="G282" s="13" t="s">
        <v>20</v>
      </c>
      <c r="H282" s="13">
        <v>26</v>
      </c>
      <c r="I282" s="13" t="s">
        <v>21</v>
      </c>
      <c r="J282" s="13">
        <v>26</v>
      </c>
      <c r="K282" s="13" t="s">
        <v>22</v>
      </c>
      <c r="L282" s="17" t="s">
        <v>29</v>
      </c>
      <c r="M282" s="19">
        <v>2.1</v>
      </c>
    </row>
    <row r="283" spans="1:13" x14ac:dyDescent="0.25">
      <c r="A283" s="13" t="s">
        <v>276</v>
      </c>
      <c r="B283" s="13">
        <v>18689</v>
      </c>
      <c r="C283" s="13" t="s">
        <v>277</v>
      </c>
      <c r="D283" s="13" t="s">
        <v>28</v>
      </c>
      <c r="E283" s="13" t="s">
        <v>278</v>
      </c>
      <c r="F283" s="13">
        <v>3</v>
      </c>
      <c r="G283" s="13" t="s">
        <v>20</v>
      </c>
      <c r="H283" s="13">
        <v>26</v>
      </c>
      <c r="I283" s="13" t="s">
        <v>21</v>
      </c>
      <c r="J283" s="13">
        <v>26</v>
      </c>
      <c r="K283" s="8" t="s">
        <v>29</v>
      </c>
      <c r="L283" s="8" t="s">
        <v>22</v>
      </c>
      <c r="M283" s="18">
        <v>1.3</v>
      </c>
    </row>
    <row r="284" spans="1:13" x14ac:dyDescent="0.25">
      <c r="A284" s="13" t="s">
        <v>276</v>
      </c>
      <c r="B284" s="13">
        <v>18689</v>
      </c>
      <c r="C284" s="13" t="s">
        <v>277</v>
      </c>
      <c r="D284" s="13" t="s">
        <v>28</v>
      </c>
      <c r="E284" s="13" t="s">
        <v>278</v>
      </c>
      <c r="F284" s="13">
        <v>3</v>
      </c>
      <c r="G284" s="13" t="s">
        <v>20</v>
      </c>
      <c r="H284" s="8">
        <v>27</v>
      </c>
      <c r="I284" s="8" t="s">
        <v>21</v>
      </c>
      <c r="J284" s="8">
        <v>16</v>
      </c>
      <c r="K284" s="8" t="s">
        <v>38</v>
      </c>
      <c r="L284" s="8" t="s">
        <v>34</v>
      </c>
      <c r="M284" s="18">
        <v>4.3</v>
      </c>
    </row>
    <row r="285" spans="1:13" x14ac:dyDescent="0.25">
      <c r="A285" s="13" t="s">
        <v>276</v>
      </c>
      <c r="B285" s="13">
        <v>18689</v>
      </c>
      <c r="C285" s="13" t="s">
        <v>277</v>
      </c>
      <c r="D285" s="13" t="s">
        <v>28</v>
      </c>
      <c r="E285" s="13" t="s">
        <v>278</v>
      </c>
      <c r="F285" s="13">
        <v>3</v>
      </c>
      <c r="G285" s="13" t="s">
        <v>20</v>
      </c>
      <c r="H285" s="13">
        <v>27</v>
      </c>
      <c r="I285" s="13" t="s">
        <v>21</v>
      </c>
      <c r="J285" s="8">
        <v>19</v>
      </c>
      <c r="K285" s="8" t="s">
        <v>22</v>
      </c>
      <c r="L285" s="8" t="s">
        <v>29</v>
      </c>
      <c r="M285" s="18">
        <v>19.5</v>
      </c>
    </row>
    <row r="286" spans="1:13" x14ac:dyDescent="0.25">
      <c r="A286" s="13" t="s">
        <v>276</v>
      </c>
      <c r="B286" s="13">
        <v>18689</v>
      </c>
      <c r="C286" s="13" t="s">
        <v>277</v>
      </c>
      <c r="D286" s="13" t="s">
        <v>28</v>
      </c>
      <c r="E286" s="13" t="s">
        <v>278</v>
      </c>
      <c r="F286" s="13">
        <v>3</v>
      </c>
      <c r="G286" s="13" t="s">
        <v>20</v>
      </c>
      <c r="H286" s="13">
        <v>27</v>
      </c>
      <c r="I286" s="13" t="s">
        <v>21</v>
      </c>
      <c r="J286" s="13">
        <v>19</v>
      </c>
      <c r="K286" s="13" t="s">
        <v>22</v>
      </c>
      <c r="L286" s="17" t="s">
        <v>38</v>
      </c>
      <c r="M286" s="19">
        <v>34.1</v>
      </c>
    </row>
    <row r="287" spans="1:13" x14ac:dyDescent="0.25">
      <c r="A287" s="13" t="s">
        <v>276</v>
      </c>
      <c r="B287" s="13">
        <v>18689</v>
      </c>
      <c r="C287" s="13" t="s">
        <v>277</v>
      </c>
      <c r="D287" s="13" t="s">
        <v>28</v>
      </c>
      <c r="E287" s="13" t="s">
        <v>278</v>
      </c>
      <c r="F287" s="13">
        <v>3</v>
      </c>
      <c r="G287" s="13" t="s">
        <v>20</v>
      </c>
      <c r="H287" s="13">
        <v>27</v>
      </c>
      <c r="I287" s="13" t="s">
        <v>21</v>
      </c>
      <c r="J287" s="13">
        <v>19</v>
      </c>
      <c r="K287" s="8" t="s">
        <v>34</v>
      </c>
      <c r="L287" s="8" t="s">
        <v>22</v>
      </c>
      <c r="M287" s="18">
        <v>24.3</v>
      </c>
    </row>
    <row r="288" spans="1:13" x14ac:dyDescent="0.25">
      <c r="A288" s="13" t="s">
        <v>276</v>
      </c>
      <c r="B288" s="13">
        <v>18689</v>
      </c>
      <c r="C288" s="13" t="s">
        <v>277</v>
      </c>
      <c r="D288" s="13" t="s">
        <v>28</v>
      </c>
      <c r="E288" s="13" t="s">
        <v>278</v>
      </c>
      <c r="F288" s="13">
        <v>3</v>
      </c>
      <c r="G288" s="13" t="s">
        <v>20</v>
      </c>
      <c r="H288" s="13">
        <v>27</v>
      </c>
      <c r="I288" s="13" t="s">
        <v>21</v>
      </c>
      <c r="J288" s="13">
        <v>19</v>
      </c>
      <c r="K288" s="13" t="s">
        <v>34</v>
      </c>
      <c r="L288" s="17" t="s">
        <v>34</v>
      </c>
      <c r="M288" s="19">
        <v>39</v>
      </c>
    </row>
    <row r="289" spans="1:13" x14ac:dyDescent="0.25">
      <c r="A289" s="13" t="s">
        <v>276</v>
      </c>
      <c r="B289" s="13">
        <v>18689</v>
      </c>
      <c r="C289" s="13" t="s">
        <v>277</v>
      </c>
      <c r="D289" s="13" t="s">
        <v>28</v>
      </c>
      <c r="E289" s="13" t="s">
        <v>278</v>
      </c>
      <c r="F289" s="13">
        <v>3</v>
      </c>
      <c r="G289" s="13" t="s">
        <v>20</v>
      </c>
      <c r="H289" s="13">
        <v>27</v>
      </c>
      <c r="I289" s="13" t="s">
        <v>21</v>
      </c>
      <c r="J289" s="13">
        <v>19</v>
      </c>
      <c r="K289" s="13" t="s">
        <v>34</v>
      </c>
      <c r="L289" s="17" t="s">
        <v>29</v>
      </c>
      <c r="M289" s="19">
        <v>25</v>
      </c>
    </row>
    <row r="290" spans="1:13" x14ac:dyDescent="0.25">
      <c r="A290" s="13" t="s">
        <v>276</v>
      </c>
      <c r="B290" s="13">
        <v>18689</v>
      </c>
      <c r="C290" s="13" t="s">
        <v>277</v>
      </c>
      <c r="D290" s="13" t="s">
        <v>28</v>
      </c>
      <c r="E290" s="13" t="s">
        <v>278</v>
      </c>
      <c r="F290" s="13">
        <v>3</v>
      </c>
      <c r="G290" s="13" t="s">
        <v>20</v>
      </c>
      <c r="H290" s="13">
        <v>27</v>
      </c>
      <c r="I290" s="13" t="s">
        <v>21</v>
      </c>
      <c r="J290" s="13">
        <v>19</v>
      </c>
      <c r="K290" s="13" t="s">
        <v>34</v>
      </c>
      <c r="L290" s="17" t="s">
        <v>38</v>
      </c>
      <c r="M290" s="19">
        <v>41.4</v>
      </c>
    </row>
    <row r="291" spans="1:13" x14ac:dyDescent="0.25">
      <c r="A291" s="13" t="s">
        <v>276</v>
      </c>
      <c r="B291" s="13">
        <v>18689</v>
      </c>
      <c r="C291" s="13" t="s">
        <v>277</v>
      </c>
      <c r="D291" s="13" t="s">
        <v>28</v>
      </c>
      <c r="E291" s="13" t="s">
        <v>278</v>
      </c>
      <c r="F291" s="13">
        <v>3</v>
      </c>
      <c r="G291" s="13" t="s">
        <v>20</v>
      </c>
      <c r="H291" s="13">
        <v>27</v>
      </c>
      <c r="I291" s="13" t="s">
        <v>21</v>
      </c>
      <c r="J291" s="13">
        <v>19</v>
      </c>
      <c r="K291" s="8" t="s">
        <v>29</v>
      </c>
      <c r="L291" s="8" t="s">
        <v>22</v>
      </c>
      <c r="M291" s="18">
        <v>35.200000000000003</v>
      </c>
    </row>
    <row r="292" spans="1:13" x14ac:dyDescent="0.25">
      <c r="A292" s="13" t="s">
        <v>276</v>
      </c>
      <c r="B292" s="13">
        <v>18689</v>
      </c>
      <c r="C292" s="13" t="s">
        <v>277</v>
      </c>
      <c r="D292" s="13" t="s">
        <v>28</v>
      </c>
      <c r="E292" s="13" t="s">
        <v>278</v>
      </c>
      <c r="F292" s="13">
        <v>3</v>
      </c>
      <c r="G292" s="13" t="s">
        <v>20</v>
      </c>
      <c r="H292" s="13">
        <v>27</v>
      </c>
      <c r="I292" s="13" t="s">
        <v>21</v>
      </c>
      <c r="J292" s="13">
        <v>19</v>
      </c>
      <c r="K292" s="13" t="s">
        <v>29</v>
      </c>
      <c r="L292" s="17" t="s">
        <v>34</v>
      </c>
      <c r="M292" s="19">
        <v>27.9</v>
      </c>
    </row>
    <row r="293" spans="1:13" x14ac:dyDescent="0.25">
      <c r="A293" s="13" t="s">
        <v>276</v>
      </c>
      <c r="B293" s="13">
        <v>18689</v>
      </c>
      <c r="C293" s="13" t="s">
        <v>277</v>
      </c>
      <c r="D293" s="13" t="s">
        <v>28</v>
      </c>
      <c r="E293" s="13" t="s">
        <v>278</v>
      </c>
      <c r="F293" s="13">
        <v>3</v>
      </c>
      <c r="G293" s="13" t="s">
        <v>20</v>
      </c>
      <c r="H293" s="13">
        <v>27</v>
      </c>
      <c r="I293" s="13" t="s">
        <v>21</v>
      </c>
      <c r="J293" s="13">
        <v>19</v>
      </c>
      <c r="K293" s="13" t="s">
        <v>29</v>
      </c>
      <c r="L293" s="17" t="s">
        <v>29</v>
      </c>
      <c r="M293" s="19">
        <v>38.200000000000003</v>
      </c>
    </row>
    <row r="294" spans="1:13" x14ac:dyDescent="0.25">
      <c r="A294" s="13" t="s">
        <v>276</v>
      </c>
      <c r="B294" s="13">
        <v>18689</v>
      </c>
      <c r="C294" s="13" t="s">
        <v>277</v>
      </c>
      <c r="D294" s="13" t="s">
        <v>28</v>
      </c>
      <c r="E294" s="13" t="s">
        <v>278</v>
      </c>
      <c r="F294" s="13">
        <v>3</v>
      </c>
      <c r="G294" s="13" t="s">
        <v>20</v>
      </c>
      <c r="H294" s="13">
        <v>27</v>
      </c>
      <c r="I294" s="13" t="s">
        <v>21</v>
      </c>
      <c r="J294" s="13">
        <v>19</v>
      </c>
      <c r="K294" s="13" t="s">
        <v>29</v>
      </c>
      <c r="L294" s="17" t="s">
        <v>38</v>
      </c>
      <c r="M294" s="19">
        <v>33.1</v>
      </c>
    </row>
    <row r="295" spans="1:13" x14ac:dyDescent="0.25">
      <c r="A295" s="13" t="s">
        <v>276</v>
      </c>
      <c r="B295" s="13">
        <v>18689</v>
      </c>
      <c r="C295" s="13" t="s">
        <v>277</v>
      </c>
      <c r="D295" s="13" t="s">
        <v>28</v>
      </c>
      <c r="E295" s="13" t="s">
        <v>278</v>
      </c>
      <c r="F295" s="13">
        <v>3</v>
      </c>
      <c r="G295" s="13" t="s">
        <v>20</v>
      </c>
      <c r="H295" s="13">
        <v>27</v>
      </c>
      <c r="I295" s="13" t="s">
        <v>21</v>
      </c>
      <c r="J295" s="13">
        <v>19</v>
      </c>
      <c r="K295" s="8" t="s">
        <v>38</v>
      </c>
      <c r="L295" s="8" t="s">
        <v>34</v>
      </c>
      <c r="M295" s="18">
        <v>36.9</v>
      </c>
    </row>
    <row r="296" spans="1:13" x14ac:dyDescent="0.25">
      <c r="A296" s="13" t="s">
        <v>276</v>
      </c>
      <c r="B296" s="13">
        <v>18689</v>
      </c>
      <c r="C296" s="13" t="s">
        <v>277</v>
      </c>
      <c r="D296" s="13" t="s">
        <v>28</v>
      </c>
      <c r="E296" s="13" t="s">
        <v>278</v>
      </c>
      <c r="F296" s="13">
        <v>3</v>
      </c>
      <c r="G296" s="13" t="s">
        <v>20</v>
      </c>
      <c r="H296" s="13">
        <v>27</v>
      </c>
      <c r="I296" s="13" t="s">
        <v>21</v>
      </c>
      <c r="J296" s="13">
        <v>19</v>
      </c>
      <c r="K296" s="13" t="s">
        <v>38</v>
      </c>
      <c r="L296" s="17" t="s">
        <v>38</v>
      </c>
      <c r="M296" s="19">
        <v>11.6</v>
      </c>
    </row>
    <row r="297" spans="1:13" x14ac:dyDescent="0.25">
      <c r="A297" s="13" t="s">
        <v>276</v>
      </c>
      <c r="B297" s="13">
        <v>18689</v>
      </c>
      <c r="C297" s="13" t="s">
        <v>277</v>
      </c>
      <c r="D297" s="13" t="s">
        <v>28</v>
      </c>
      <c r="E297" s="13" t="s">
        <v>278</v>
      </c>
      <c r="F297" s="13">
        <v>3</v>
      </c>
      <c r="G297" s="13" t="s">
        <v>20</v>
      </c>
      <c r="H297" s="13">
        <v>27</v>
      </c>
      <c r="I297" s="13" t="s">
        <v>21</v>
      </c>
      <c r="J297" s="8">
        <v>20</v>
      </c>
      <c r="K297" s="8" t="s">
        <v>22</v>
      </c>
      <c r="L297" s="8" t="s">
        <v>22</v>
      </c>
      <c r="M297" s="18">
        <v>7.7</v>
      </c>
    </row>
    <row r="298" spans="1:13" x14ac:dyDescent="0.25">
      <c r="A298" s="13" t="s">
        <v>276</v>
      </c>
      <c r="B298" s="13">
        <v>18689</v>
      </c>
      <c r="C298" s="13" t="s">
        <v>277</v>
      </c>
      <c r="D298" s="13" t="s">
        <v>28</v>
      </c>
      <c r="E298" s="13" t="s">
        <v>278</v>
      </c>
      <c r="F298" s="13">
        <v>3</v>
      </c>
      <c r="G298" s="13" t="s">
        <v>20</v>
      </c>
      <c r="H298" s="13">
        <v>27</v>
      </c>
      <c r="I298" s="13" t="s">
        <v>21</v>
      </c>
      <c r="J298" s="13">
        <v>20</v>
      </c>
      <c r="K298" s="13" t="s">
        <v>22</v>
      </c>
      <c r="L298" s="17" t="s">
        <v>34</v>
      </c>
      <c r="M298" s="19">
        <v>30.9</v>
      </c>
    </row>
    <row r="299" spans="1:13" x14ac:dyDescent="0.25">
      <c r="A299" s="13" t="s">
        <v>276</v>
      </c>
      <c r="B299" s="13">
        <v>18689</v>
      </c>
      <c r="C299" s="13" t="s">
        <v>277</v>
      </c>
      <c r="D299" s="13" t="s">
        <v>28</v>
      </c>
      <c r="E299" s="13" t="s">
        <v>278</v>
      </c>
      <c r="F299" s="13">
        <v>3</v>
      </c>
      <c r="G299" s="13" t="s">
        <v>20</v>
      </c>
      <c r="H299" s="13">
        <v>27</v>
      </c>
      <c r="I299" s="13" t="s">
        <v>21</v>
      </c>
      <c r="J299" s="13">
        <v>20</v>
      </c>
      <c r="K299" s="13" t="s">
        <v>22</v>
      </c>
      <c r="L299" s="17" t="s">
        <v>29</v>
      </c>
      <c r="M299" s="19">
        <v>5.4</v>
      </c>
    </row>
    <row r="300" spans="1:13" x14ac:dyDescent="0.25">
      <c r="A300" s="13" t="s">
        <v>276</v>
      </c>
      <c r="B300" s="13">
        <v>18689</v>
      </c>
      <c r="C300" s="13" t="s">
        <v>277</v>
      </c>
      <c r="D300" s="13" t="s">
        <v>28</v>
      </c>
      <c r="E300" s="13" t="s">
        <v>278</v>
      </c>
      <c r="F300" s="13">
        <v>3</v>
      </c>
      <c r="G300" s="13" t="s">
        <v>20</v>
      </c>
      <c r="H300" s="13">
        <v>27</v>
      </c>
      <c r="I300" s="13" t="s">
        <v>21</v>
      </c>
      <c r="J300" s="13">
        <v>20</v>
      </c>
      <c r="K300" s="13" t="s">
        <v>22</v>
      </c>
      <c r="L300" s="17" t="s">
        <v>38</v>
      </c>
      <c r="M300" s="19">
        <v>37.1</v>
      </c>
    </row>
    <row r="301" spans="1:13" x14ac:dyDescent="0.25">
      <c r="A301" s="13" t="s">
        <v>276</v>
      </c>
      <c r="B301" s="13">
        <v>18689</v>
      </c>
      <c r="C301" s="13" t="s">
        <v>277</v>
      </c>
      <c r="D301" s="13" t="s">
        <v>28</v>
      </c>
      <c r="E301" s="13" t="s">
        <v>278</v>
      </c>
      <c r="F301" s="13">
        <v>3</v>
      </c>
      <c r="G301" s="13" t="s">
        <v>20</v>
      </c>
      <c r="H301" s="13">
        <v>27</v>
      </c>
      <c r="I301" s="13" t="s">
        <v>21</v>
      </c>
      <c r="J301" s="13">
        <v>20</v>
      </c>
      <c r="K301" s="8" t="s">
        <v>34</v>
      </c>
      <c r="L301" s="8" t="s">
        <v>22</v>
      </c>
      <c r="M301" s="18">
        <v>22.6</v>
      </c>
    </row>
    <row r="302" spans="1:13" x14ac:dyDescent="0.25">
      <c r="A302" s="13" t="s">
        <v>276</v>
      </c>
      <c r="B302" s="13">
        <v>18689</v>
      </c>
      <c r="C302" s="13" t="s">
        <v>277</v>
      </c>
      <c r="D302" s="13" t="s">
        <v>28</v>
      </c>
      <c r="E302" s="13" t="s">
        <v>278</v>
      </c>
      <c r="F302" s="13">
        <v>3</v>
      </c>
      <c r="G302" s="13" t="s">
        <v>20</v>
      </c>
      <c r="H302" s="13">
        <v>27</v>
      </c>
      <c r="I302" s="13" t="s">
        <v>21</v>
      </c>
      <c r="J302" s="13">
        <v>20</v>
      </c>
      <c r="K302" s="13" t="s">
        <v>34</v>
      </c>
      <c r="L302" s="17" t="s">
        <v>29</v>
      </c>
      <c r="M302" s="19">
        <v>28.7</v>
      </c>
    </row>
    <row r="303" spans="1:13" x14ac:dyDescent="0.25">
      <c r="A303" s="13" t="s">
        <v>276</v>
      </c>
      <c r="B303" s="13">
        <v>18689</v>
      </c>
      <c r="C303" s="13" t="s">
        <v>277</v>
      </c>
      <c r="D303" s="13" t="s">
        <v>28</v>
      </c>
      <c r="E303" s="13" t="s">
        <v>278</v>
      </c>
      <c r="F303" s="13">
        <v>3</v>
      </c>
      <c r="G303" s="13" t="s">
        <v>20</v>
      </c>
      <c r="H303" s="13">
        <v>27</v>
      </c>
      <c r="I303" s="13" t="s">
        <v>21</v>
      </c>
      <c r="J303" s="13">
        <v>20</v>
      </c>
      <c r="K303" s="8" t="s">
        <v>29</v>
      </c>
      <c r="L303" s="8" t="s">
        <v>34</v>
      </c>
      <c r="M303" s="18">
        <v>31.2</v>
      </c>
    </row>
    <row r="304" spans="1:13" x14ac:dyDescent="0.25">
      <c r="A304" s="13" t="s">
        <v>276</v>
      </c>
      <c r="B304" s="13">
        <v>18689</v>
      </c>
      <c r="C304" s="13" t="s">
        <v>277</v>
      </c>
      <c r="D304" s="13" t="s">
        <v>28</v>
      </c>
      <c r="E304" s="13" t="s">
        <v>278</v>
      </c>
      <c r="F304" s="13">
        <v>3</v>
      </c>
      <c r="G304" s="13" t="s">
        <v>20</v>
      </c>
      <c r="H304" s="13">
        <v>27</v>
      </c>
      <c r="I304" s="13" t="s">
        <v>21</v>
      </c>
      <c r="J304" s="13">
        <v>20</v>
      </c>
      <c r="K304" s="8" t="s">
        <v>38</v>
      </c>
      <c r="L304" s="8" t="s">
        <v>22</v>
      </c>
      <c r="M304" s="18">
        <v>23.2</v>
      </c>
    </row>
    <row r="305" spans="1:13" x14ac:dyDescent="0.25">
      <c r="A305" s="13" t="s">
        <v>276</v>
      </c>
      <c r="B305" s="13">
        <v>18689</v>
      </c>
      <c r="C305" s="13" t="s">
        <v>277</v>
      </c>
      <c r="D305" s="13" t="s">
        <v>28</v>
      </c>
      <c r="E305" s="13" t="s">
        <v>278</v>
      </c>
      <c r="F305" s="13">
        <v>3</v>
      </c>
      <c r="G305" s="13" t="s">
        <v>20</v>
      </c>
      <c r="H305" s="13">
        <v>27</v>
      </c>
      <c r="I305" s="13" t="s">
        <v>21</v>
      </c>
      <c r="J305" s="13">
        <v>20</v>
      </c>
      <c r="K305" s="13" t="s">
        <v>38</v>
      </c>
      <c r="L305" s="17" t="s">
        <v>34</v>
      </c>
      <c r="M305" s="19">
        <v>1.5</v>
      </c>
    </row>
    <row r="306" spans="1:13" x14ac:dyDescent="0.25">
      <c r="A306" s="13" t="s">
        <v>276</v>
      </c>
      <c r="B306" s="13">
        <v>18689</v>
      </c>
      <c r="C306" s="13" t="s">
        <v>277</v>
      </c>
      <c r="D306" s="13" t="s">
        <v>28</v>
      </c>
      <c r="E306" s="13" t="s">
        <v>278</v>
      </c>
      <c r="F306" s="13">
        <v>3</v>
      </c>
      <c r="G306" s="13" t="s">
        <v>20</v>
      </c>
      <c r="H306" s="13">
        <v>27</v>
      </c>
      <c r="I306" s="13" t="s">
        <v>21</v>
      </c>
      <c r="J306" s="13">
        <v>20</v>
      </c>
      <c r="K306" s="13" t="s">
        <v>38</v>
      </c>
      <c r="L306" s="17" t="s">
        <v>29</v>
      </c>
      <c r="M306" s="19">
        <v>27</v>
      </c>
    </row>
    <row r="307" spans="1:13" x14ac:dyDescent="0.25">
      <c r="A307" s="13" t="s">
        <v>276</v>
      </c>
      <c r="B307" s="13">
        <v>18689</v>
      </c>
      <c r="C307" s="13" t="s">
        <v>277</v>
      </c>
      <c r="D307" s="13" t="s">
        <v>28</v>
      </c>
      <c r="E307" s="13" t="s">
        <v>278</v>
      </c>
      <c r="F307" s="13">
        <v>3</v>
      </c>
      <c r="G307" s="13" t="s">
        <v>20</v>
      </c>
      <c r="H307" s="13">
        <v>27</v>
      </c>
      <c r="I307" s="13" t="s">
        <v>21</v>
      </c>
      <c r="J307" s="13">
        <v>20</v>
      </c>
      <c r="K307" s="13" t="s">
        <v>38</v>
      </c>
      <c r="L307" s="17" t="s">
        <v>38</v>
      </c>
      <c r="M307" s="19">
        <v>21.9</v>
      </c>
    </row>
    <row r="308" spans="1:13" x14ac:dyDescent="0.25">
      <c r="A308" s="13" t="s">
        <v>276</v>
      </c>
      <c r="B308" s="13">
        <v>18689</v>
      </c>
      <c r="C308" s="13" t="s">
        <v>277</v>
      </c>
      <c r="D308" s="13" t="s">
        <v>28</v>
      </c>
      <c r="E308" s="13" t="s">
        <v>278</v>
      </c>
      <c r="F308" s="13">
        <v>3</v>
      </c>
      <c r="G308" s="13" t="s">
        <v>20</v>
      </c>
      <c r="H308" s="13">
        <v>27</v>
      </c>
      <c r="I308" s="13" t="s">
        <v>21</v>
      </c>
      <c r="J308" s="8">
        <v>29</v>
      </c>
      <c r="K308" s="8" t="s">
        <v>34</v>
      </c>
      <c r="L308" s="8" t="s">
        <v>22</v>
      </c>
      <c r="M308" s="18">
        <v>19.399999999999999</v>
      </c>
    </row>
    <row r="309" spans="1:13" x14ac:dyDescent="0.25">
      <c r="A309" s="13" t="s">
        <v>276</v>
      </c>
      <c r="B309" s="13">
        <v>18689</v>
      </c>
      <c r="C309" s="13" t="s">
        <v>277</v>
      </c>
      <c r="D309" s="13" t="s">
        <v>28</v>
      </c>
      <c r="E309" s="13" t="s">
        <v>278</v>
      </c>
      <c r="F309" s="13">
        <v>3</v>
      </c>
      <c r="G309" s="13" t="s">
        <v>20</v>
      </c>
      <c r="H309" s="13">
        <v>27</v>
      </c>
      <c r="I309" s="13" t="s">
        <v>21</v>
      </c>
      <c r="J309" s="13">
        <v>29</v>
      </c>
      <c r="K309" s="13" t="s">
        <v>34</v>
      </c>
      <c r="L309" s="17" t="s">
        <v>34</v>
      </c>
      <c r="M309" s="19">
        <v>37</v>
      </c>
    </row>
    <row r="310" spans="1:13" x14ac:dyDescent="0.25">
      <c r="A310" s="13" t="s">
        <v>276</v>
      </c>
      <c r="B310" s="13">
        <v>18689</v>
      </c>
      <c r="C310" s="13" t="s">
        <v>277</v>
      </c>
      <c r="D310" s="13" t="s">
        <v>28</v>
      </c>
      <c r="E310" s="13" t="s">
        <v>278</v>
      </c>
      <c r="F310" s="13">
        <v>3</v>
      </c>
      <c r="G310" s="13" t="s">
        <v>20</v>
      </c>
      <c r="H310" s="13">
        <v>27</v>
      </c>
      <c r="I310" s="13" t="s">
        <v>21</v>
      </c>
      <c r="J310" s="13">
        <v>29</v>
      </c>
      <c r="K310" s="13" t="s">
        <v>34</v>
      </c>
      <c r="L310" s="17" t="s">
        <v>29</v>
      </c>
      <c r="M310" s="19">
        <v>31.3</v>
      </c>
    </row>
    <row r="311" spans="1:13" x14ac:dyDescent="0.25">
      <c r="A311" s="13" t="s">
        <v>276</v>
      </c>
      <c r="B311" s="13">
        <v>18689</v>
      </c>
      <c r="C311" s="13" t="s">
        <v>277</v>
      </c>
      <c r="D311" s="13" t="s">
        <v>28</v>
      </c>
      <c r="E311" s="13" t="s">
        <v>278</v>
      </c>
      <c r="F311" s="13">
        <v>3</v>
      </c>
      <c r="G311" s="13" t="s">
        <v>20</v>
      </c>
      <c r="H311" s="13">
        <v>27</v>
      </c>
      <c r="I311" s="13" t="s">
        <v>21</v>
      </c>
      <c r="J311" s="13">
        <v>29</v>
      </c>
      <c r="K311" s="13" t="s">
        <v>34</v>
      </c>
      <c r="L311" s="17" t="s">
        <v>38</v>
      </c>
      <c r="M311" s="19">
        <v>37.299999999999997</v>
      </c>
    </row>
    <row r="312" spans="1:13" x14ac:dyDescent="0.25">
      <c r="A312" s="13" t="s">
        <v>276</v>
      </c>
      <c r="B312" s="13">
        <v>18689</v>
      </c>
      <c r="C312" s="13" t="s">
        <v>277</v>
      </c>
      <c r="D312" s="13" t="s">
        <v>28</v>
      </c>
      <c r="E312" s="13" t="s">
        <v>278</v>
      </c>
      <c r="F312" s="13">
        <v>3</v>
      </c>
      <c r="G312" s="13" t="s">
        <v>20</v>
      </c>
      <c r="H312" s="13">
        <v>27</v>
      </c>
      <c r="I312" s="13" t="s">
        <v>21</v>
      </c>
      <c r="J312" s="8">
        <v>30</v>
      </c>
      <c r="K312" s="8" t="s">
        <v>22</v>
      </c>
      <c r="L312" s="8" t="s">
        <v>22</v>
      </c>
      <c r="M312" s="18">
        <v>34.1</v>
      </c>
    </row>
    <row r="313" spans="1:13" x14ac:dyDescent="0.25">
      <c r="A313" s="13" t="s">
        <v>276</v>
      </c>
      <c r="B313" s="13">
        <v>18689</v>
      </c>
      <c r="C313" s="13" t="s">
        <v>277</v>
      </c>
      <c r="D313" s="13" t="s">
        <v>28</v>
      </c>
      <c r="E313" s="13" t="s">
        <v>278</v>
      </c>
      <c r="F313" s="13">
        <v>3</v>
      </c>
      <c r="G313" s="13" t="s">
        <v>20</v>
      </c>
      <c r="H313" s="13">
        <v>27</v>
      </c>
      <c r="I313" s="13" t="s">
        <v>21</v>
      </c>
      <c r="J313" s="13">
        <v>30</v>
      </c>
      <c r="K313" s="8" t="s">
        <v>34</v>
      </c>
      <c r="L313" s="8" t="s">
        <v>22</v>
      </c>
      <c r="M313" s="18">
        <v>13.5</v>
      </c>
    </row>
    <row r="314" spans="1:13" x14ac:dyDescent="0.25">
      <c r="A314" s="13" t="s">
        <v>276</v>
      </c>
      <c r="B314" s="13">
        <v>18689</v>
      </c>
      <c r="C314" s="13" t="s">
        <v>277</v>
      </c>
      <c r="D314" s="13" t="s">
        <v>28</v>
      </c>
      <c r="E314" s="13" t="s">
        <v>278</v>
      </c>
      <c r="F314" s="13">
        <v>3</v>
      </c>
      <c r="G314" s="13" t="s">
        <v>20</v>
      </c>
      <c r="H314" s="13">
        <v>27</v>
      </c>
      <c r="I314" s="13" t="s">
        <v>21</v>
      </c>
      <c r="J314" s="13">
        <v>30</v>
      </c>
      <c r="K314" s="13" t="s">
        <v>34</v>
      </c>
      <c r="L314" s="17" t="s">
        <v>34</v>
      </c>
      <c r="M314" s="19">
        <v>47.7</v>
      </c>
    </row>
    <row r="315" spans="1:13" x14ac:dyDescent="0.25">
      <c r="A315" s="13" t="s">
        <v>276</v>
      </c>
      <c r="B315" s="13">
        <v>18689</v>
      </c>
      <c r="C315" s="13" t="s">
        <v>277</v>
      </c>
      <c r="D315" s="13" t="s">
        <v>28</v>
      </c>
      <c r="E315" s="13" t="s">
        <v>278</v>
      </c>
      <c r="F315" s="13">
        <v>3</v>
      </c>
      <c r="G315" s="13" t="s">
        <v>20</v>
      </c>
      <c r="H315" s="13">
        <v>27</v>
      </c>
      <c r="I315" s="13" t="s">
        <v>21</v>
      </c>
      <c r="J315" s="13">
        <v>30</v>
      </c>
      <c r="K315" s="13" t="s">
        <v>34</v>
      </c>
      <c r="L315" s="17" t="s">
        <v>29</v>
      </c>
      <c r="M315" s="19">
        <v>7.3</v>
      </c>
    </row>
    <row r="316" spans="1:13" x14ac:dyDescent="0.25">
      <c r="A316" s="13" t="s">
        <v>276</v>
      </c>
      <c r="B316" s="13">
        <v>18689</v>
      </c>
      <c r="C316" s="13" t="s">
        <v>277</v>
      </c>
      <c r="D316" s="13" t="s">
        <v>28</v>
      </c>
      <c r="E316" s="13" t="s">
        <v>278</v>
      </c>
      <c r="F316" s="13">
        <v>3</v>
      </c>
      <c r="G316" s="13" t="s">
        <v>20</v>
      </c>
      <c r="H316" s="13">
        <v>27</v>
      </c>
      <c r="I316" s="13" t="s">
        <v>21</v>
      </c>
      <c r="J316" s="13">
        <v>30</v>
      </c>
      <c r="K316" s="13" t="s">
        <v>34</v>
      </c>
      <c r="L316" s="17" t="s">
        <v>38</v>
      </c>
      <c r="M316" s="19">
        <v>48.5</v>
      </c>
    </row>
    <row r="317" spans="1:13" x14ac:dyDescent="0.25">
      <c r="A317" s="13" t="s">
        <v>276</v>
      </c>
      <c r="B317" s="13">
        <v>18689</v>
      </c>
      <c r="C317" s="13" t="s">
        <v>277</v>
      </c>
      <c r="D317" s="13" t="s">
        <v>28</v>
      </c>
      <c r="E317" s="13" t="s">
        <v>278</v>
      </c>
      <c r="F317" s="13">
        <v>3</v>
      </c>
      <c r="G317" s="13" t="s">
        <v>20</v>
      </c>
      <c r="H317" s="8">
        <v>28</v>
      </c>
      <c r="I317" s="8" t="s">
        <v>21</v>
      </c>
      <c r="J317" s="8">
        <v>30</v>
      </c>
      <c r="K317" s="8" t="s">
        <v>29</v>
      </c>
      <c r="L317" s="8" t="s">
        <v>34</v>
      </c>
      <c r="M317" s="18">
        <v>0.3</v>
      </c>
    </row>
    <row r="318" spans="1:13" x14ac:dyDescent="0.25">
      <c r="A318" s="13" t="s">
        <v>276</v>
      </c>
      <c r="B318" s="13">
        <v>18689</v>
      </c>
      <c r="C318" s="13" t="s">
        <v>277</v>
      </c>
      <c r="D318" s="13" t="s">
        <v>28</v>
      </c>
      <c r="E318" s="13" t="s">
        <v>278</v>
      </c>
      <c r="F318" s="13">
        <v>3</v>
      </c>
      <c r="G318" s="13" t="s">
        <v>20</v>
      </c>
      <c r="H318" s="13">
        <v>28</v>
      </c>
      <c r="I318" s="13" t="s">
        <v>21</v>
      </c>
      <c r="J318" s="13">
        <v>30</v>
      </c>
      <c r="K318" s="13" t="s">
        <v>29</v>
      </c>
      <c r="L318" s="17" t="s">
        <v>29</v>
      </c>
      <c r="M318" s="19">
        <v>4.9000000000000004</v>
      </c>
    </row>
    <row r="319" spans="1:13" x14ac:dyDescent="0.25">
      <c r="A319" s="13" t="s">
        <v>276</v>
      </c>
      <c r="B319" s="13">
        <v>18689</v>
      </c>
      <c r="C319" s="13" t="s">
        <v>277</v>
      </c>
      <c r="D319" s="13" t="s">
        <v>28</v>
      </c>
      <c r="E319" s="13" t="s">
        <v>278</v>
      </c>
      <c r="F319" s="13">
        <v>3</v>
      </c>
      <c r="G319" s="13" t="s">
        <v>20</v>
      </c>
      <c r="H319" s="13">
        <v>28</v>
      </c>
      <c r="I319" s="13" t="s">
        <v>21</v>
      </c>
      <c r="J319" s="13">
        <v>30</v>
      </c>
      <c r="K319" s="13" t="s">
        <v>29</v>
      </c>
      <c r="L319" s="17" t="s">
        <v>38</v>
      </c>
      <c r="M319" s="19">
        <v>28.4</v>
      </c>
    </row>
    <row r="320" spans="1:13" x14ac:dyDescent="0.25">
      <c r="A320" s="8" t="s">
        <v>339</v>
      </c>
      <c r="B320" s="8">
        <v>46499</v>
      </c>
      <c r="C320" s="8" t="s">
        <v>287</v>
      </c>
      <c r="D320" s="8" t="s">
        <v>28</v>
      </c>
      <c r="E320" s="8" t="s">
        <v>38</v>
      </c>
      <c r="F320" s="8">
        <v>3</v>
      </c>
      <c r="G320" s="8" t="s">
        <v>20</v>
      </c>
      <c r="H320" s="8">
        <v>28</v>
      </c>
      <c r="I320" s="8" t="s">
        <v>21</v>
      </c>
      <c r="J320" s="8">
        <v>31</v>
      </c>
      <c r="K320" s="8" t="s">
        <v>34</v>
      </c>
      <c r="L320" s="8" t="s">
        <v>29</v>
      </c>
      <c r="M320" s="18">
        <v>24.9</v>
      </c>
    </row>
    <row r="321" spans="1:13" x14ac:dyDescent="0.25">
      <c r="A321" s="8" t="s">
        <v>312</v>
      </c>
      <c r="B321" s="8">
        <v>54582</v>
      </c>
      <c r="C321" s="8" t="s">
        <v>287</v>
      </c>
      <c r="D321" s="8" t="s">
        <v>28</v>
      </c>
      <c r="E321" s="8" t="s">
        <v>38</v>
      </c>
      <c r="F321" s="8">
        <v>3</v>
      </c>
      <c r="G321" s="8" t="s">
        <v>20</v>
      </c>
      <c r="H321" s="8">
        <v>28</v>
      </c>
      <c r="I321" s="8" t="s">
        <v>21</v>
      </c>
      <c r="J321" s="8">
        <v>31</v>
      </c>
      <c r="K321" s="8" t="s">
        <v>22</v>
      </c>
      <c r="L321" s="8" t="s">
        <v>22</v>
      </c>
      <c r="M321" s="18">
        <v>37.9</v>
      </c>
    </row>
    <row r="322" spans="1:13" x14ac:dyDescent="0.25">
      <c r="A322" s="13" t="s">
        <v>312</v>
      </c>
      <c r="B322" s="13">
        <v>54582</v>
      </c>
      <c r="C322" s="13" t="s">
        <v>287</v>
      </c>
      <c r="D322" s="13" t="s">
        <v>28</v>
      </c>
      <c r="E322" s="13" t="s">
        <v>38</v>
      </c>
      <c r="F322" s="13">
        <v>3</v>
      </c>
      <c r="G322" s="13" t="s">
        <v>20</v>
      </c>
      <c r="H322" s="13">
        <v>28</v>
      </c>
      <c r="I322" s="13" t="s">
        <v>21</v>
      </c>
      <c r="J322" s="8">
        <v>32</v>
      </c>
      <c r="K322" s="8" t="s">
        <v>34</v>
      </c>
      <c r="L322" s="8" t="s">
        <v>38</v>
      </c>
      <c r="M322" s="18">
        <v>0.3</v>
      </c>
    </row>
    <row r="323" spans="1:13" x14ac:dyDescent="0.25">
      <c r="A323" s="8" t="s">
        <v>303</v>
      </c>
      <c r="B323" s="8">
        <v>54633</v>
      </c>
      <c r="C323" s="8" t="s">
        <v>287</v>
      </c>
      <c r="D323" s="8" t="s">
        <v>28</v>
      </c>
      <c r="E323" s="8" t="s">
        <v>38</v>
      </c>
      <c r="F323" s="8">
        <v>3</v>
      </c>
      <c r="G323" s="8" t="s">
        <v>20</v>
      </c>
      <c r="H323" s="8">
        <v>26</v>
      </c>
      <c r="I323" s="8" t="s">
        <v>21</v>
      </c>
      <c r="J323" s="8">
        <v>23</v>
      </c>
      <c r="K323" s="8" t="s">
        <v>22</v>
      </c>
      <c r="L323" s="8" t="s">
        <v>22</v>
      </c>
      <c r="M323" s="18">
        <v>0.2</v>
      </c>
    </row>
    <row r="324" spans="1:13" x14ac:dyDescent="0.25">
      <c r="A324" s="13" t="s">
        <v>303</v>
      </c>
      <c r="B324" s="13">
        <v>54633</v>
      </c>
      <c r="C324" s="13" t="s">
        <v>287</v>
      </c>
      <c r="D324" s="13" t="s">
        <v>28</v>
      </c>
      <c r="E324" s="13" t="s">
        <v>38</v>
      </c>
      <c r="F324" s="13">
        <v>3</v>
      </c>
      <c r="G324" s="13" t="s">
        <v>20</v>
      </c>
      <c r="H324" s="13">
        <v>26</v>
      </c>
      <c r="I324" s="13" t="s">
        <v>21</v>
      </c>
      <c r="J324" s="13">
        <v>23</v>
      </c>
      <c r="K324" s="13" t="s">
        <v>22</v>
      </c>
      <c r="L324" s="17" t="s">
        <v>29</v>
      </c>
      <c r="M324" s="19">
        <v>0.2</v>
      </c>
    </row>
    <row r="325" spans="1:13" x14ac:dyDescent="0.25">
      <c r="A325" s="13" t="s">
        <v>303</v>
      </c>
      <c r="B325" s="13">
        <v>54633</v>
      </c>
      <c r="C325" s="13" t="s">
        <v>287</v>
      </c>
      <c r="D325" s="13" t="s">
        <v>28</v>
      </c>
      <c r="E325" s="13" t="s">
        <v>38</v>
      </c>
      <c r="F325" s="13">
        <v>3</v>
      </c>
      <c r="G325" s="13" t="s">
        <v>20</v>
      </c>
      <c r="H325" s="13">
        <v>26</v>
      </c>
      <c r="I325" s="13" t="s">
        <v>21</v>
      </c>
      <c r="J325" s="8">
        <v>24</v>
      </c>
      <c r="K325" s="8" t="s">
        <v>22</v>
      </c>
      <c r="L325" s="8" t="s">
        <v>22</v>
      </c>
      <c r="M325" s="18">
        <v>32</v>
      </c>
    </row>
    <row r="326" spans="1:13" x14ac:dyDescent="0.25">
      <c r="A326" s="13" t="s">
        <v>303</v>
      </c>
      <c r="B326" s="13">
        <v>54633</v>
      </c>
      <c r="C326" s="13" t="s">
        <v>287</v>
      </c>
      <c r="D326" s="13" t="s">
        <v>28</v>
      </c>
      <c r="E326" s="13" t="s">
        <v>38</v>
      </c>
      <c r="F326" s="13">
        <v>3</v>
      </c>
      <c r="G326" s="13" t="s">
        <v>20</v>
      </c>
      <c r="H326" s="13">
        <v>26</v>
      </c>
      <c r="I326" s="13" t="s">
        <v>21</v>
      </c>
      <c r="J326" s="13">
        <v>24</v>
      </c>
      <c r="K326" s="13" t="s">
        <v>22</v>
      </c>
      <c r="L326" s="17" t="s">
        <v>34</v>
      </c>
      <c r="M326" s="19">
        <v>31.2</v>
      </c>
    </row>
    <row r="327" spans="1:13" x14ac:dyDescent="0.25">
      <c r="A327" s="13" t="s">
        <v>303</v>
      </c>
      <c r="B327" s="13">
        <v>54633</v>
      </c>
      <c r="C327" s="13" t="s">
        <v>287</v>
      </c>
      <c r="D327" s="13" t="s">
        <v>28</v>
      </c>
      <c r="E327" s="13" t="s">
        <v>38</v>
      </c>
      <c r="F327" s="13">
        <v>3</v>
      </c>
      <c r="G327" s="13" t="s">
        <v>20</v>
      </c>
      <c r="H327" s="13">
        <v>26</v>
      </c>
      <c r="I327" s="13" t="s">
        <v>21</v>
      </c>
      <c r="J327" s="13">
        <v>24</v>
      </c>
      <c r="K327" s="13" t="s">
        <v>22</v>
      </c>
      <c r="L327" s="17" t="s">
        <v>29</v>
      </c>
      <c r="M327" s="19">
        <v>32.5</v>
      </c>
    </row>
    <row r="328" spans="1:13" x14ac:dyDescent="0.25">
      <c r="A328" s="13" t="s">
        <v>303</v>
      </c>
      <c r="B328" s="13">
        <v>54633</v>
      </c>
      <c r="C328" s="13" t="s">
        <v>287</v>
      </c>
      <c r="D328" s="13" t="s">
        <v>28</v>
      </c>
      <c r="E328" s="13" t="s">
        <v>38</v>
      </c>
      <c r="F328" s="13">
        <v>3</v>
      </c>
      <c r="G328" s="13" t="s">
        <v>20</v>
      </c>
      <c r="H328" s="13">
        <v>26</v>
      </c>
      <c r="I328" s="13" t="s">
        <v>21</v>
      </c>
      <c r="J328" s="13">
        <v>24</v>
      </c>
      <c r="K328" s="13" t="s">
        <v>22</v>
      </c>
      <c r="L328" s="17" t="s">
        <v>38</v>
      </c>
      <c r="M328" s="19">
        <v>36.1</v>
      </c>
    </row>
    <row r="329" spans="1:13" x14ac:dyDescent="0.25">
      <c r="A329" s="13" t="s">
        <v>303</v>
      </c>
      <c r="B329" s="13">
        <v>54633</v>
      </c>
      <c r="C329" s="13" t="s">
        <v>287</v>
      </c>
      <c r="D329" s="13" t="s">
        <v>28</v>
      </c>
      <c r="E329" s="13" t="s">
        <v>38</v>
      </c>
      <c r="F329" s="13">
        <v>3</v>
      </c>
      <c r="G329" s="13" t="s">
        <v>20</v>
      </c>
      <c r="H329" s="13">
        <v>26</v>
      </c>
      <c r="I329" s="13" t="s">
        <v>21</v>
      </c>
      <c r="J329" s="13">
        <v>24</v>
      </c>
      <c r="K329" s="8" t="s">
        <v>34</v>
      </c>
      <c r="L329" s="8" t="s">
        <v>22</v>
      </c>
      <c r="M329" s="18">
        <v>30.7</v>
      </c>
    </row>
    <row r="330" spans="1:13" x14ac:dyDescent="0.25">
      <c r="A330" s="13" t="s">
        <v>303</v>
      </c>
      <c r="B330" s="13">
        <v>54633</v>
      </c>
      <c r="C330" s="13" t="s">
        <v>287</v>
      </c>
      <c r="D330" s="13" t="s">
        <v>28</v>
      </c>
      <c r="E330" s="13" t="s">
        <v>38</v>
      </c>
      <c r="F330" s="13">
        <v>3</v>
      </c>
      <c r="G330" s="13" t="s">
        <v>20</v>
      </c>
      <c r="H330" s="13">
        <v>26</v>
      </c>
      <c r="I330" s="13" t="s">
        <v>21</v>
      </c>
      <c r="J330" s="13">
        <v>24</v>
      </c>
      <c r="K330" s="13" t="s">
        <v>34</v>
      </c>
      <c r="L330" s="17" t="s">
        <v>34</v>
      </c>
      <c r="M330" s="19">
        <v>33</v>
      </c>
    </row>
    <row r="331" spans="1:13" x14ac:dyDescent="0.25">
      <c r="A331" s="13" t="s">
        <v>303</v>
      </c>
      <c r="B331" s="13">
        <v>54633</v>
      </c>
      <c r="C331" s="13" t="s">
        <v>287</v>
      </c>
      <c r="D331" s="13" t="s">
        <v>28</v>
      </c>
      <c r="E331" s="13" t="s">
        <v>38</v>
      </c>
      <c r="F331" s="13">
        <v>3</v>
      </c>
      <c r="G331" s="13" t="s">
        <v>20</v>
      </c>
      <c r="H331" s="13">
        <v>26</v>
      </c>
      <c r="I331" s="13" t="s">
        <v>21</v>
      </c>
      <c r="J331" s="13">
        <v>24</v>
      </c>
      <c r="K331" s="13" t="s">
        <v>34</v>
      </c>
      <c r="L331" s="17" t="s">
        <v>29</v>
      </c>
      <c r="M331" s="19">
        <v>31.6</v>
      </c>
    </row>
    <row r="332" spans="1:13" x14ac:dyDescent="0.25">
      <c r="A332" s="13" t="s">
        <v>303</v>
      </c>
      <c r="B332" s="13">
        <v>54633</v>
      </c>
      <c r="C332" s="13" t="s">
        <v>287</v>
      </c>
      <c r="D332" s="13" t="s">
        <v>28</v>
      </c>
      <c r="E332" s="13" t="s">
        <v>38</v>
      </c>
      <c r="F332" s="13">
        <v>3</v>
      </c>
      <c r="G332" s="13" t="s">
        <v>20</v>
      </c>
      <c r="H332" s="13">
        <v>26</v>
      </c>
      <c r="I332" s="13" t="s">
        <v>21</v>
      </c>
      <c r="J332" s="13">
        <v>24</v>
      </c>
      <c r="K332" s="13" t="s">
        <v>34</v>
      </c>
      <c r="L332" s="17" t="s">
        <v>38</v>
      </c>
      <c r="M332" s="19">
        <v>32</v>
      </c>
    </row>
    <row r="333" spans="1:13" x14ac:dyDescent="0.25">
      <c r="A333" s="13" t="s">
        <v>303</v>
      </c>
      <c r="B333" s="13">
        <v>54633</v>
      </c>
      <c r="C333" s="13" t="s">
        <v>287</v>
      </c>
      <c r="D333" s="13" t="s">
        <v>28</v>
      </c>
      <c r="E333" s="13" t="s">
        <v>38</v>
      </c>
      <c r="F333" s="13">
        <v>3</v>
      </c>
      <c r="G333" s="13" t="s">
        <v>20</v>
      </c>
      <c r="H333" s="13">
        <v>26</v>
      </c>
      <c r="I333" s="13" t="s">
        <v>21</v>
      </c>
      <c r="J333" s="13">
        <v>24</v>
      </c>
      <c r="K333" s="8" t="s">
        <v>29</v>
      </c>
      <c r="L333" s="8" t="s">
        <v>22</v>
      </c>
      <c r="M333" s="18">
        <v>40.200000000000003</v>
      </c>
    </row>
    <row r="334" spans="1:13" x14ac:dyDescent="0.25">
      <c r="A334" s="13" t="s">
        <v>303</v>
      </c>
      <c r="B334" s="13">
        <v>54633</v>
      </c>
      <c r="C334" s="13" t="s">
        <v>287</v>
      </c>
      <c r="D334" s="13" t="s">
        <v>28</v>
      </c>
      <c r="E334" s="13" t="s">
        <v>38</v>
      </c>
      <c r="F334" s="13">
        <v>3</v>
      </c>
      <c r="G334" s="13" t="s">
        <v>20</v>
      </c>
      <c r="H334" s="13">
        <v>26</v>
      </c>
      <c r="I334" s="13" t="s">
        <v>21</v>
      </c>
      <c r="J334" s="13">
        <v>24</v>
      </c>
      <c r="K334" s="13" t="s">
        <v>29</v>
      </c>
      <c r="L334" s="17" t="s">
        <v>34</v>
      </c>
      <c r="M334" s="19">
        <v>33.299999999999997</v>
      </c>
    </row>
    <row r="335" spans="1:13" x14ac:dyDescent="0.25">
      <c r="A335" s="13" t="s">
        <v>303</v>
      </c>
      <c r="B335" s="13">
        <v>54633</v>
      </c>
      <c r="C335" s="13" t="s">
        <v>287</v>
      </c>
      <c r="D335" s="13" t="s">
        <v>28</v>
      </c>
      <c r="E335" s="13" t="s">
        <v>38</v>
      </c>
      <c r="F335" s="13">
        <v>3</v>
      </c>
      <c r="G335" s="13" t="s">
        <v>20</v>
      </c>
      <c r="H335" s="13">
        <v>26</v>
      </c>
      <c r="I335" s="13" t="s">
        <v>21</v>
      </c>
      <c r="J335" s="13">
        <v>24</v>
      </c>
      <c r="K335" s="13" t="s">
        <v>29</v>
      </c>
      <c r="L335" s="17" t="s">
        <v>29</v>
      </c>
      <c r="M335" s="19">
        <v>37.799999999999997</v>
      </c>
    </row>
    <row r="336" spans="1:13" x14ac:dyDescent="0.25">
      <c r="A336" s="13" t="s">
        <v>303</v>
      </c>
      <c r="B336" s="13">
        <v>54633</v>
      </c>
      <c r="C336" s="13" t="s">
        <v>287</v>
      </c>
      <c r="D336" s="13" t="s">
        <v>28</v>
      </c>
      <c r="E336" s="13" t="s">
        <v>38</v>
      </c>
      <c r="F336" s="13">
        <v>3</v>
      </c>
      <c r="G336" s="13" t="s">
        <v>20</v>
      </c>
      <c r="H336" s="13">
        <v>26</v>
      </c>
      <c r="I336" s="13" t="s">
        <v>21</v>
      </c>
      <c r="J336" s="13">
        <v>24</v>
      </c>
      <c r="K336" s="13" t="s">
        <v>29</v>
      </c>
      <c r="L336" s="17" t="s">
        <v>38</v>
      </c>
      <c r="M336" s="19">
        <v>15</v>
      </c>
    </row>
    <row r="337" spans="1:13" x14ac:dyDescent="0.25">
      <c r="A337" s="13" t="s">
        <v>303</v>
      </c>
      <c r="B337" s="13">
        <v>54633</v>
      </c>
      <c r="C337" s="13" t="s">
        <v>287</v>
      </c>
      <c r="D337" s="13" t="s">
        <v>28</v>
      </c>
      <c r="E337" s="13" t="s">
        <v>38</v>
      </c>
      <c r="F337" s="13">
        <v>3</v>
      </c>
      <c r="G337" s="13" t="s">
        <v>20</v>
      </c>
      <c r="H337" s="13">
        <v>26</v>
      </c>
      <c r="I337" s="13" t="s">
        <v>21</v>
      </c>
      <c r="J337" s="13">
        <v>24</v>
      </c>
      <c r="K337" s="8" t="s">
        <v>38</v>
      </c>
      <c r="L337" s="8" t="s">
        <v>22</v>
      </c>
      <c r="M337" s="18">
        <v>32.5</v>
      </c>
    </row>
    <row r="338" spans="1:13" x14ac:dyDescent="0.25">
      <c r="A338" s="13" t="s">
        <v>303</v>
      </c>
      <c r="B338" s="13">
        <v>54633</v>
      </c>
      <c r="C338" s="13" t="s">
        <v>287</v>
      </c>
      <c r="D338" s="13" t="s">
        <v>28</v>
      </c>
      <c r="E338" s="13" t="s">
        <v>38</v>
      </c>
      <c r="F338" s="13">
        <v>3</v>
      </c>
      <c r="G338" s="13" t="s">
        <v>20</v>
      </c>
      <c r="H338" s="13">
        <v>26</v>
      </c>
      <c r="I338" s="13" t="s">
        <v>21</v>
      </c>
      <c r="J338" s="13">
        <v>24</v>
      </c>
      <c r="K338" s="13" t="s">
        <v>38</v>
      </c>
      <c r="L338" s="17" t="s">
        <v>34</v>
      </c>
      <c r="M338" s="19">
        <v>19.8</v>
      </c>
    </row>
    <row r="339" spans="1:13" x14ac:dyDescent="0.25">
      <c r="A339" s="13" t="s">
        <v>303</v>
      </c>
      <c r="B339" s="13">
        <v>54633</v>
      </c>
      <c r="C339" s="13" t="s">
        <v>287</v>
      </c>
      <c r="D339" s="13" t="s">
        <v>28</v>
      </c>
      <c r="E339" s="13" t="s">
        <v>38</v>
      </c>
      <c r="F339" s="13">
        <v>3</v>
      </c>
      <c r="G339" s="13" t="s">
        <v>20</v>
      </c>
      <c r="H339" s="13">
        <v>26</v>
      </c>
      <c r="I339" s="13" t="s">
        <v>21</v>
      </c>
      <c r="J339" s="13">
        <v>24</v>
      </c>
      <c r="K339" s="13" t="s">
        <v>38</v>
      </c>
      <c r="L339" s="17" t="s">
        <v>29</v>
      </c>
      <c r="M339" s="19">
        <v>37.6</v>
      </c>
    </row>
    <row r="340" spans="1:13" x14ac:dyDescent="0.25">
      <c r="A340" s="13" t="s">
        <v>303</v>
      </c>
      <c r="B340" s="13">
        <v>54633</v>
      </c>
      <c r="C340" s="13" t="s">
        <v>287</v>
      </c>
      <c r="D340" s="13" t="s">
        <v>28</v>
      </c>
      <c r="E340" s="13" t="s">
        <v>38</v>
      </c>
      <c r="F340" s="13">
        <v>3</v>
      </c>
      <c r="G340" s="13" t="s">
        <v>20</v>
      </c>
      <c r="H340" s="13">
        <v>26</v>
      </c>
      <c r="I340" s="13" t="s">
        <v>21</v>
      </c>
      <c r="J340" s="13">
        <v>24</v>
      </c>
      <c r="K340" s="13" t="s">
        <v>38</v>
      </c>
      <c r="L340" s="17" t="s">
        <v>38</v>
      </c>
      <c r="M340" s="19">
        <v>37.5</v>
      </c>
    </row>
    <row r="341" spans="1:13" x14ac:dyDescent="0.25">
      <c r="A341" s="13" t="s">
        <v>303</v>
      </c>
      <c r="B341" s="13">
        <v>54633</v>
      </c>
      <c r="C341" s="13" t="s">
        <v>287</v>
      </c>
      <c r="D341" s="13" t="s">
        <v>28</v>
      </c>
      <c r="E341" s="13" t="s">
        <v>38</v>
      </c>
      <c r="F341" s="13">
        <v>3</v>
      </c>
      <c r="G341" s="13" t="s">
        <v>20</v>
      </c>
      <c r="H341" s="13">
        <v>26</v>
      </c>
      <c r="I341" s="13" t="s">
        <v>21</v>
      </c>
      <c r="J341" s="8">
        <v>25</v>
      </c>
      <c r="K341" s="8" t="s">
        <v>22</v>
      </c>
      <c r="L341" s="8" t="s">
        <v>22</v>
      </c>
      <c r="M341" s="18">
        <v>31.8</v>
      </c>
    </row>
    <row r="342" spans="1:13" x14ac:dyDescent="0.25">
      <c r="A342" s="13" t="s">
        <v>303</v>
      </c>
      <c r="B342" s="13">
        <v>54633</v>
      </c>
      <c r="C342" s="13" t="s">
        <v>287</v>
      </c>
      <c r="D342" s="13" t="s">
        <v>28</v>
      </c>
      <c r="E342" s="13" t="s">
        <v>38</v>
      </c>
      <c r="F342" s="13">
        <v>3</v>
      </c>
      <c r="G342" s="13" t="s">
        <v>20</v>
      </c>
      <c r="H342" s="13">
        <v>26</v>
      </c>
      <c r="I342" s="13" t="s">
        <v>21</v>
      </c>
      <c r="J342" s="13">
        <v>25</v>
      </c>
      <c r="K342" s="13" t="s">
        <v>22</v>
      </c>
      <c r="L342" s="17" t="s">
        <v>34</v>
      </c>
      <c r="M342" s="19">
        <v>20.2</v>
      </c>
    </row>
    <row r="343" spans="1:13" x14ac:dyDescent="0.25">
      <c r="A343" s="13" t="s">
        <v>303</v>
      </c>
      <c r="B343" s="13">
        <v>54633</v>
      </c>
      <c r="C343" s="13" t="s">
        <v>287</v>
      </c>
      <c r="D343" s="13" t="s">
        <v>28</v>
      </c>
      <c r="E343" s="13" t="s">
        <v>38</v>
      </c>
      <c r="F343" s="13">
        <v>3</v>
      </c>
      <c r="G343" s="13" t="s">
        <v>20</v>
      </c>
      <c r="H343" s="13">
        <v>26</v>
      </c>
      <c r="I343" s="13" t="s">
        <v>21</v>
      </c>
      <c r="J343" s="13">
        <v>25</v>
      </c>
      <c r="K343" s="13" t="s">
        <v>22</v>
      </c>
      <c r="L343" s="17" t="s">
        <v>29</v>
      </c>
      <c r="M343" s="19">
        <v>15.4</v>
      </c>
    </row>
    <row r="344" spans="1:13" x14ac:dyDescent="0.25">
      <c r="A344" s="13" t="s">
        <v>303</v>
      </c>
      <c r="B344" s="13">
        <v>54633</v>
      </c>
      <c r="C344" s="13" t="s">
        <v>287</v>
      </c>
      <c r="D344" s="13" t="s">
        <v>28</v>
      </c>
      <c r="E344" s="13" t="s">
        <v>38</v>
      </c>
      <c r="F344" s="13">
        <v>3</v>
      </c>
      <c r="G344" s="13" t="s">
        <v>20</v>
      </c>
      <c r="H344" s="13">
        <v>26</v>
      </c>
      <c r="I344" s="13" t="s">
        <v>21</v>
      </c>
      <c r="J344" s="13">
        <v>25</v>
      </c>
      <c r="K344" s="13" t="s">
        <v>22</v>
      </c>
      <c r="L344" s="17" t="s">
        <v>38</v>
      </c>
      <c r="M344" s="19">
        <v>14.4</v>
      </c>
    </row>
    <row r="345" spans="1:13" x14ac:dyDescent="0.25">
      <c r="A345" s="13" t="s">
        <v>303</v>
      </c>
      <c r="B345" s="13">
        <v>54633</v>
      </c>
      <c r="C345" s="13" t="s">
        <v>287</v>
      </c>
      <c r="D345" s="13" t="s">
        <v>28</v>
      </c>
      <c r="E345" s="13" t="s">
        <v>38</v>
      </c>
      <c r="F345" s="13">
        <v>3</v>
      </c>
      <c r="G345" s="13" t="s">
        <v>20</v>
      </c>
      <c r="H345" s="13">
        <v>26</v>
      </c>
      <c r="I345" s="13" t="s">
        <v>21</v>
      </c>
      <c r="J345" s="13">
        <v>25</v>
      </c>
      <c r="K345" s="8" t="s">
        <v>34</v>
      </c>
      <c r="L345" s="8" t="s">
        <v>22</v>
      </c>
      <c r="M345" s="18">
        <v>29.5</v>
      </c>
    </row>
    <row r="346" spans="1:13" x14ac:dyDescent="0.25">
      <c r="A346" s="13" t="s">
        <v>303</v>
      </c>
      <c r="B346" s="13">
        <v>54633</v>
      </c>
      <c r="C346" s="13" t="s">
        <v>287</v>
      </c>
      <c r="D346" s="13" t="s">
        <v>28</v>
      </c>
      <c r="E346" s="13" t="s">
        <v>38</v>
      </c>
      <c r="F346" s="13">
        <v>3</v>
      </c>
      <c r="G346" s="13" t="s">
        <v>20</v>
      </c>
      <c r="H346" s="13">
        <v>26</v>
      </c>
      <c r="I346" s="13" t="s">
        <v>21</v>
      </c>
      <c r="J346" s="13">
        <v>25</v>
      </c>
      <c r="K346" s="13" t="s">
        <v>34</v>
      </c>
      <c r="L346" s="17" t="s">
        <v>34</v>
      </c>
      <c r="M346" s="19">
        <v>32.4</v>
      </c>
    </row>
    <row r="347" spans="1:13" x14ac:dyDescent="0.25">
      <c r="A347" s="13" t="s">
        <v>303</v>
      </c>
      <c r="B347" s="13">
        <v>54633</v>
      </c>
      <c r="C347" s="13" t="s">
        <v>287</v>
      </c>
      <c r="D347" s="13" t="s">
        <v>28</v>
      </c>
      <c r="E347" s="13" t="s">
        <v>38</v>
      </c>
      <c r="F347" s="13">
        <v>3</v>
      </c>
      <c r="G347" s="13" t="s">
        <v>20</v>
      </c>
      <c r="H347" s="13">
        <v>26</v>
      </c>
      <c r="I347" s="13" t="s">
        <v>21</v>
      </c>
      <c r="J347" s="13">
        <v>25</v>
      </c>
      <c r="K347" s="13" t="s">
        <v>34</v>
      </c>
      <c r="L347" s="17" t="s">
        <v>29</v>
      </c>
      <c r="M347" s="19">
        <v>2</v>
      </c>
    </row>
    <row r="348" spans="1:13" x14ac:dyDescent="0.25">
      <c r="A348" s="13" t="s">
        <v>303</v>
      </c>
      <c r="B348" s="13">
        <v>54633</v>
      </c>
      <c r="C348" s="13" t="s">
        <v>287</v>
      </c>
      <c r="D348" s="13" t="s">
        <v>28</v>
      </c>
      <c r="E348" s="13" t="s">
        <v>38</v>
      </c>
      <c r="F348" s="13">
        <v>3</v>
      </c>
      <c r="G348" s="13" t="s">
        <v>20</v>
      </c>
      <c r="H348" s="13">
        <v>26</v>
      </c>
      <c r="I348" s="13" t="s">
        <v>21</v>
      </c>
      <c r="J348" s="13">
        <v>25</v>
      </c>
      <c r="K348" s="13" t="s">
        <v>34</v>
      </c>
      <c r="L348" s="17" t="s">
        <v>38</v>
      </c>
      <c r="M348" s="19">
        <v>38.799999999999997</v>
      </c>
    </row>
    <row r="349" spans="1:13" x14ac:dyDescent="0.25">
      <c r="A349" s="13" t="s">
        <v>303</v>
      </c>
      <c r="B349" s="13">
        <v>54633</v>
      </c>
      <c r="C349" s="13" t="s">
        <v>287</v>
      </c>
      <c r="D349" s="13" t="s">
        <v>28</v>
      </c>
      <c r="E349" s="13" t="s">
        <v>38</v>
      </c>
      <c r="F349" s="13">
        <v>3</v>
      </c>
      <c r="G349" s="13" t="s">
        <v>20</v>
      </c>
      <c r="H349" s="13">
        <v>26</v>
      </c>
      <c r="I349" s="13" t="s">
        <v>21</v>
      </c>
      <c r="J349" s="13">
        <v>25</v>
      </c>
      <c r="K349" s="8" t="s">
        <v>29</v>
      </c>
      <c r="L349" s="8" t="s">
        <v>22</v>
      </c>
      <c r="M349" s="18">
        <v>18.2</v>
      </c>
    </row>
    <row r="350" spans="1:13" x14ac:dyDescent="0.25">
      <c r="A350" s="13" t="s">
        <v>303</v>
      </c>
      <c r="B350" s="13">
        <v>54633</v>
      </c>
      <c r="C350" s="13" t="s">
        <v>287</v>
      </c>
      <c r="D350" s="13" t="s">
        <v>28</v>
      </c>
      <c r="E350" s="13" t="s">
        <v>38</v>
      </c>
      <c r="F350" s="13">
        <v>3</v>
      </c>
      <c r="G350" s="13" t="s">
        <v>20</v>
      </c>
      <c r="H350" s="13">
        <v>26</v>
      </c>
      <c r="I350" s="13" t="s">
        <v>21</v>
      </c>
      <c r="J350" s="13">
        <v>25</v>
      </c>
      <c r="K350" s="13" t="s">
        <v>29</v>
      </c>
      <c r="L350" s="17" t="s">
        <v>34</v>
      </c>
      <c r="M350" s="19">
        <v>10.8</v>
      </c>
    </row>
    <row r="351" spans="1:13" x14ac:dyDescent="0.25">
      <c r="A351" s="13" t="s">
        <v>303</v>
      </c>
      <c r="B351" s="13">
        <v>54633</v>
      </c>
      <c r="C351" s="13" t="s">
        <v>287</v>
      </c>
      <c r="D351" s="13" t="s">
        <v>28</v>
      </c>
      <c r="E351" s="13" t="s">
        <v>38</v>
      </c>
      <c r="F351" s="13">
        <v>3</v>
      </c>
      <c r="G351" s="13" t="s">
        <v>20</v>
      </c>
      <c r="H351" s="13">
        <v>26</v>
      </c>
      <c r="I351" s="13" t="s">
        <v>21</v>
      </c>
      <c r="J351" s="13">
        <v>25</v>
      </c>
      <c r="K351" s="13" t="s">
        <v>29</v>
      </c>
      <c r="L351" s="17" t="s">
        <v>29</v>
      </c>
      <c r="M351" s="19">
        <v>16.8</v>
      </c>
    </row>
    <row r="352" spans="1:13" x14ac:dyDescent="0.25">
      <c r="A352" s="13" t="s">
        <v>303</v>
      </c>
      <c r="B352" s="13">
        <v>54633</v>
      </c>
      <c r="C352" s="13" t="s">
        <v>287</v>
      </c>
      <c r="D352" s="13" t="s">
        <v>28</v>
      </c>
      <c r="E352" s="13" t="s">
        <v>38</v>
      </c>
      <c r="F352" s="13">
        <v>3</v>
      </c>
      <c r="G352" s="13" t="s">
        <v>20</v>
      </c>
      <c r="H352" s="13">
        <v>26</v>
      </c>
      <c r="I352" s="13" t="s">
        <v>21</v>
      </c>
      <c r="J352" s="13">
        <v>25</v>
      </c>
      <c r="K352" s="13" t="s">
        <v>29</v>
      </c>
      <c r="L352" s="17" t="s">
        <v>38</v>
      </c>
      <c r="M352" s="19">
        <v>10.5</v>
      </c>
    </row>
    <row r="353" spans="1:13" x14ac:dyDescent="0.25">
      <c r="A353" s="13" t="s">
        <v>303</v>
      </c>
      <c r="B353" s="13">
        <v>54633</v>
      </c>
      <c r="C353" s="13" t="s">
        <v>287</v>
      </c>
      <c r="D353" s="13" t="s">
        <v>28</v>
      </c>
      <c r="E353" s="13" t="s">
        <v>38</v>
      </c>
      <c r="F353" s="13">
        <v>3</v>
      </c>
      <c r="G353" s="13" t="s">
        <v>20</v>
      </c>
      <c r="H353" s="13">
        <v>26</v>
      </c>
      <c r="I353" s="13" t="s">
        <v>21</v>
      </c>
      <c r="J353" s="13">
        <v>25</v>
      </c>
      <c r="K353" s="8" t="s">
        <v>38</v>
      </c>
      <c r="L353" s="8" t="s">
        <v>22</v>
      </c>
      <c r="M353" s="18">
        <v>37.799999999999997</v>
      </c>
    </row>
    <row r="354" spans="1:13" x14ac:dyDescent="0.25">
      <c r="A354" s="13" t="s">
        <v>303</v>
      </c>
      <c r="B354" s="13">
        <v>54633</v>
      </c>
      <c r="C354" s="13" t="s">
        <v>287</v>
      </c>
      <c r="D354" s="13" t="s">
        <v>28</v>
      </c>
      <c r="E354" s="13" t="s">
        <v>38</v>
      </c>
      <c r="F354" s="13">
        <v>3</v>
      </c>
      <c r="G354" s="13" t="s">
        <v>20</v>
      </c>
      <c r="H354" s="13">
        <v>26</v>
      </c>
      <c r="I354" s="13" t="s">
        <v>21</v>
      </c>
      <c r="J354" s="13">
        <v>25</v>
      </c>
      <c r="K354" s="13" t="s">
        <v>38</v>
      </c>
      <c r="L354" s="17" t="s">
        <v>34</v>
      </c>
      <c r="M354" s="19">
        <v>27.9</v>
      </c>
    </row>
    <row r="355" spans="1:13" x14ac:dyDescent="0.25">
      <c r="A355" s="13" t="s">
        <v>303</v>
      </c>
      <c r="B355" s="13">
        <v>54633</v>
      </c>
      <c r="C355" s="13" t="s">
        <v>287</v>
      </c>
      <c r="D355" s="13" t="s">
        <v>28</v>
      </c>
      <c r="E355" s="13" t="s">
        <v>38</v>
      </c>
      <c r="F355" s="13">
        <v>3</v>
      </c>
      <c r="G355" s="13" t="s">
        <v>20</v>
      </c>
      <c r="H355" s="13">
        <v>26</v>
      </c>
      <c r="I355" s="13" t="s">
        <v>21</v>
      </c>
      <c r="J355" s="13">
        <v>25</v>
      </c>
      <c r="K355" s="13" t="s">
        <v>38</v>
      </c>
      <c r="L355" s="17" t="s">
        <v>29</v>
      </c>
      <c r="M355" s="19">
        <v>37.1</v>
      </c>
    </row>
    <row r="356" spans="1:13" x14ac:dyDescent="0.25">
      <c r="A356" s="13" t="s">
        <v>303</v>
      </c>
      <c r="B356" s="13">
        <v>54633</v>
      </c>
      <c r="C356" s="13" t="s">
        <v>287</v>
      </c>
      <c r="D356" s="13" t="s">
        <v>28</v>
      </c>
      <c r="E356" s="13" t="s">
        <v>38</v>
      </c>
      <c r="F356" s="13">
        <v>3</v>
      </c>
      <c r="G356" s="13" t="s">
        <v>20</v>
      </c>
      <c r="H356" s="13">
        <v>26</v>
      </c>
      <c r="I356" s="13" t="s">
        <v>21</v>
      </c>
      <c r="J356" s="13">
        <v>25</v>
      </c>
      <c r="K356" s="13" t="s">
        <v>38</v>
      </c>
      <c r="L356" s="17" t="s">
        <v>38</v>
      </c>
      <c r="M356" s="19">
        <v>12.4</v>
      </c>
    </row>
    <row r="357" spans="1:13" x14ac:dyDescent="0.25">
      <c r="A357" s="13" t="s">
        <v>303</v>
      </c>
      <c r="B357" s="13">
        <v>54633</v>
      </c>
      <c r="C357" s="13" t="s">
        <v>287</v>
      </c>
      <c r="D357" s="13" t="s">
        <v>28</v>
      </c>
      <c r="E357" s="13" t="s">
        <v>38</v>
      </c>
      <c r="F357" s="13">
        <v>3</v>
      </c>
      <c r="G357" s="13" t="s">
        <v>20</v>
      </c>
      <c r="H357" s="13">
        <v>26</v>
      </c>
      <c r="I357" s="13" t="s">
        <v>21</v>
      </c>
      <c r="J357" s="8">
        <v>26</v>
      </c>
      <c r="K357" s="8" t="s">
        <v>22</v>
      </c>
      <c r="L357" s="8" t="s">
        <v>22</v>
      </c>
      <c r="M357" s="18">
        <v>1.3</v>
      </c>
    </row>
    <row r="358" spans="1:13" x14ac:dyDescent="0.25">
      <c r="A358" s="13" t="s">
        <v>303</v>
      </c>
      <c r="B358" s="13">
        <v>54633</v>
      </c>
      <c r="C358" s="13" t="s">
        <v>287</v>
      </c>
      <c r="D358" s="13" t="s">
        <v>28</v>
      </c>
      <c r="E358" s="13" t="s">
        <v>38</v>
      </c>
      <c r="F358" s="13">
        <v>3</v>
      </c>
      <c r="G358" s="13" t="s">
        <v>20</v>
      </c>
      <c r="H358" s="13">
        <v>26</v>
      </c>
      <c r="I358" s="13" t="s">
        <v>21</v>
      </c>
      <c r="J358" s="13">
        <v>26</v>
      </c>
      <c r="K358" s="13" t="s">
        <v>22</v>
      </c>
      <c r="L358" s="17" t="s">
        <v>29</v>
      </c>
      <c r="M358" s="19">
        <v>2.1</v>
      </c>
    </row>
    <row r="359" spans="1:13" x14ac:dyDescent="0.25">
      <c r="A359" s="13" t="s">
        <v>303</v>
      </c>
      <c r="B359" s="13">
        <v>54633</v>
      </c>
      <c r="C359" s="13" t="s">
        <v>287</v>
      </c>
      <c r="D359" s="13" t="s">
        <v>28</v>
      </c>
      <c r="E359" s="13" t="s">
        <v>38</v>
      </c>
      <c r="F359" s="13">
        <v>3</v>
      </c>
      <c r="G359" s="13" t="s">
        <v>20</v>
      </c>
      <c r="H359" s="13">
        <v>26</v>
      </c>
      <c r="I359" s="13" t="s">
        <v>21</v>
      </c>
      <c r="J359" s="13">
        <v>26</v>
      </c>
      <c r="K359" s="8" t="s">
        <v>29</v>
      </c>
      <c r="L359" s="8" t="s">
        <v>22</v>
      </c>
      <c r="M359" s="18">
        <v>1.3</v>
      </c>
    </row>
    <row r="360" spans="1:13" x14ac:dyDescent="0.25">
      <c r="A360" s="13" t="s">
        <v>303</v>
      </c>
      <c r="B360" s="13">
        <v>54633</v>
      </c>
      <c r="C360" s="13" t="s">
        <v>287</v>
      </c>
      <c r="D360" s="13" t="s">
        <v>28</v>
      </c>
      <c r="E360" s="13" t="s">
        <v>38</v>
      </c>
      <c r="F360" s="13">
        <v>3</v>
      </c>
      <c r="G360" s="13" t="s">
        <v>20</v>
      </c>
      <c r="H360" s="8">
        <v>27</v>
      </c>
      <c r="I360" s="8" t="s">
        <v>21</v>
      </c>
      <c r="J360" s="8">
        <v>15</v>
      </c>
      <c r="K360" s="8" t="s">
        <v>34</v>
      </c>
      <c r="L360" s="8" t="s">
        <v>29</v>
      </c>
      <c r="M360" s="18">
        <v>6.3</v>
      </c>
    </row>
    <row r="361" spans="1:13" x14ac:dyDescent="0.25">
      <c r="A361" s="13" t="s">
        <v>303</v>
      </c>
      <c r="B361" s="13">
        <v>54633</v>
      </c>
      <c r="C361" s="13" t="s">
        <v>287</v>
      </c>
      <c r="D361" s="13" t="s">
        <v>28</v>
      </c>
      <c r="E361" s="13" t="s">
        <v>38</v>
      </c>
      <c r="F361" s="13">
        <v>3</v>
      </c>
      <c r="G361" s="13" t="s">
        <v>20</v>
      </c>
      <c r="H361" s="13">
        <v>27</v>
      </c>
      <c r="I361" s="13" t="s">
        <v>21</v>
      </c>
      <c r="J361" s="13">
        <v>15</v>
      </c>
      <c r="K361" s="13" t="s">
        <v>34</v>
      </c>
      <c r="L361" s="17" t="s">
        <v>38</v>
      </c>
      <c r="M361" s="19">
        <v>1.3</v>
      </c>
    </row>
    <row r="362" spans="1:13" x14ac:dyDescent="0.25">
      <c r="A362" s="13" t="s">
        <v>303</v>
      </c>
      <c r="B362" s="13">
        <v>54633</v>
      </c>
      <c r="C362" s="13" t="s">
        <v>287</v>
      </c>
      <c r="D362" s="13" t="s">
        <v>28</v>
      </c>
      <c r="E362" s="13" t="s">
        <v>38</v>
      </c>
      <c r="F362" s="13">
        <v>3</v>
      </c>
      <c r="G362" s="13" t="s">
        <v>20</v>
      </c>
      <c r="H362" s="13">
        <v>27</v>
      </c>
      <c r="I362" s="13" t="s">
        <v>21</v>
      </c>
      <c r="J362" s="13">
        <v>15</v>
      </c>
      <c r="K362" s="8" t="s">
        <v>38</v>
      </c>
      <c r="L362" s="8" t="s">
        <v>22</v>
      </c>
      <c r="M362" s="18">
        <v>20</v>
      </c>
    </row>
    <row r="363" spans="1:13" x14ac:dyDescent="0.25">
      <c r="A363" s="13" t="s">
        <v>303</v>
      </c>
      <c r="B363" s="13">
        <v>54633</v>
      </c>
      <c r="C363" s="13" t="s">
        <v>287</v>
      </c>
      <c r="D363" s="13" t="s">
        <v>28</v>
      </c>
      <c r="E363" s="13" t="s">
        <v>38</v>
      </c>
      <c r="F363" s="13">
        <v>3</v>
      </c>
      <c r="G363" s="13" t="s">
        <v>20</v>
      </c>
      <c r="H363" s="13">
        <v>27</v>
      </c>
      <c r="I363" s="13" t="s">
        <v>21</v>
      </c>
      <c r="J363" s="13">
        <v>15</v>
      </c>
      <c r="K363" s="13" t="s">
        <v>38</v>
      </c>
      <c r="L363" s="17" t="s">
        <v>34</v>
      </c>
      <c r="M363" s="19">
        <v>29.3</v>
      </c>
    </row>
    <row r="364" spans="1:13" x14ac:dyDescent="0.25">
      <c r="A364" s="13" t="s">
        <v>303</v>
      </c>
      <c r="B364" s="13">
        <v>54633</v>
      </c>
      <c r="C364" s="13" t="s">
        <v>287</v>
      </c>
      <c r="D364" s="13" t="s">
        <v>28</v>
      </c>
      <c r="E364" s="13" t="s">
        <v>38</v>
      </c>
      <c r="F364" s="13">
        <v>3</v>
      </c>
      <c r="G364" s="13" t="s">
        <v>20</v>
      </c>
      <c r="H364" s="13">
        <v>27</v>
      </c>
      <c r="I364" s="13" t="s">
        <v>21</v>
      </c>
      <c r="J364" s="13">
        <v>15</v>
      </c>
      <c r="K364" s="13" t="s">
        <v>38</v>
      </c>
      <c r="L364" s="17" t="s">
        <v>29</v>
      </c>
      <c r="M364" s="19">
        <v>1.5</v>
      </c>
    </row>
    <row r="365" spans="1:13" x14ac:dyDescent="0.25">
      <c r="A365" s="13" t="s">
        <v>303</v>
      </c>
      <c r="B365" s="13">
        <v>54633</v>
      </c>
      <c r="C365" s="13" t="s">
        <v>287</v>
      </c>
      <c r="D365" s="13" t="s">
        <v>28</v>
      </c>
      <c r="E365" s="13" t="s">
        <v>38</v>
      </c>
      <c r="F365" s="13">
        <v>3</v>
      </c>
      <c r="G365" s="13" t="s">
        <v>20</v>
      </c>
      <c r="H365" s="13">
        <v>27</v>
      </c>
      <c r="I365" s="13" t="s">
        <v>21</v>
      </c>
      <c r="J365" s="13">
        <v>15</v>
      </c>
      <c r="K365" s="13" t="s">
        <v>38</v>
      </c>
      <c r="L365" s="17" t="s">
        <v>38</v>
      </c>
      <c r="M365" s="19">
        <v>9.8000000000000007</v>
      </c>
    </row>
    <row r="366" spans="1:13" x14ac:dyDescent="0.25">
      <c r="A366" s="13" t="s">
        <v>303</v>
      </c>
      <c r="B366" s="13">
        <v>54633</v>
      </c>
      <c r="C366" s="13" t="s">
        <v>287</v>
      </c>
      <c r="D366" s="13" t="s">
        <v>28</v>
      </c>
      <c r="E366" s="13" t="s">
        <v>38</v>
      </c>
      <c r="F366" s="13">
        <v>3</v>
      </c>
      <c r="G366" s="13" t="s">
        <v>20</v>
      </c>
      <c r="H366" s="13">
        <v>27</v>
      </c>
      <c r="I366" s="13" t="s">
        <v>21</v>
      </c>
      <c r="J366" s="8">
        <v>16</v>
      </c>
      <c r="K366" s="8" t="s">
        <v>22</v>
      </c>
      <c r="L366" s="8" t="s">
        <v>29</v>
      </c>
      <c r="M366" s="18">
        <v>0.1</v>
      </c>
    </row>
    <row r="367" spans="1:13" x14ac:dyDescent="0.25">
      <c r="A367" s="13" t="s">
        <v>303</v>
      </c>
      <c r="B367" s="13">
        <v>54633</v>
      </c>
      <c r="C367" s="13" t="s">
        <v>287</v>
      </c>
      <c r="D367" s="13" t="s">
        <v>28</v>
      </c>
      <c r="E367" s="13" t="s">
        <v>38</v>
      </c>
      <c r="F367" s="13">
        <v>3</v>
      </c>
      <c r="G367" s="13" t="s">
        <v>20</v>
      </c>
      <c r="H367" s="13">
        <v>27</v>
      </c>
      <c r="I367" s="13" t="s">
        <v>21</v>
      </c>
      <c r="J367" s="13">
        <v>16</v>
      </c>
      <c r="K367" s="13" t="s">
        <v>22</v>
      </c>
      <c r="L367" s="17" t="s">
        <v>38</v>
      </c>
      <c r="M367" s="19">
        <v>1</v>
      </c>
    </row>
    <row r="368" spans="1:13" x14ac:dyDescent="0.25">
      <c r="A368" s="13" t="s">
        <v>303</v>
      </c>
      <c r="B368" s="13">
        <v>54633</v>
      </c>
      <c r="C368" s="13" t="s">
        <v>287</v>
      </c>
      <c r="D368" s="13" t="s">
        <v>28</v>
      </c>
      <c r="E368" s="13" t="s">
        <v>38</v>
      </c>
      <c r="F368" s="13">
        <v>3</v>
      </c>
      <c r="G368" s="13" t="s">
        <v>20</v>
      </c>
      <c r="H368" s="13">
        <v>27</v>
      </c>
      <c r="I368" s="13" t="s">
        <v>21</v>
      </c>
      <c r="J368" s="13">
        <v>16</v>
      </c>
      <c r="K368" s="8" t="s">
        <v>34</v>
      </c>
      <c r="L368" s="8" t="s">
        <v>38</v>
      </c>
      <c r="M368" s="18">
        <v>1.3</v>
      </c>
    </row>
    <row r="369" spans="1:13" x14ac:dyDescent="0.25">
      <c r="A369" s="13" t="s">
        <v>303</v>
      </c>
      <c r="B369" s="13">
        <v>54633</v>
      </c>
      <c r="C369" s="13" t="s">
        <v>287</v>
      </c>
      <c r="D369" s="13" t="s">
        <v>28</v>
      </c>
      <c r="E369" s="13" t="s">
        <v>38</v>
      </c>
      <c r="F369" s="13">
        <v>3</v>
      </c>
      <c r="G369" s="13" t="s">
        <v>20</v>
      </c>
      <c r="H369" s="13">
        <v>27</v>
      </c>
      <c r="I369" s="13" t="s">
        <v>21</v>
      </c>
      <c r="J369" s="13">
        <v>16</v>
      </c>
      <c r="K369" s="8" t="s">
        <v>29</v>
      </c>
      <c r="L369" s="8" t="s">
        <v>22</v>
      </c>
      <c r="M369" s="18">
        <v>25.3</v>
      </c>
    </row>
    <row r="370" spans="1:13" x14ac:dyDescent="0.25">
      <c r="A370" s="13" t="s">
        <v>303</v>
      </c>
      <c r="B370" s="13">
        <v>54633</v>
      </c>
      <c r="C370" s="13" t="s">
        <v>287</v>
      </c>
      <c r="D370" s="13" t="s">
        <v>28</v>
      </c>
      <c r="E370" s="13" t="s">
        <v>38</v>
      </c>
      <c r="F370" s="13">
        <v>3</v>
      </c>
      <c r="G370" s="13" t="s">
        <v>20</v>
      </c>
      <c r="H370" s="13">
        <v>27</v>
      </c>
      <c r="I370" s="13" t="s">
        <v>21</v>
      </c>
      <c r="J370" s="13">
        <v>16</v>
      </c>
      <c r="K370" s="13" t="s">
        <v>29</v>
      </c>
      <c r="L370" s="17" t="s">
        <v>34</v>
      </c>
      <c r="M370" s="19">
        <v>14.3</v>
      </c>
    </row>
    <row r="371" spans="1:13" x14ac:dyDescent="0.25">
      <c r="A371" s="13" t="s">
        <v>303</v>
      </c>
      <c r="B371" s="13">
        <v>54633</v>
      </c>
      <c r="C371" s="13" t="s">
        <v>287</v>
      </c>
      <c r="D371" s="13" t="s">
        <v>28</v>
      </c>
      <c r="E371" s="13" t="s">
        <v>38</v>
      </c>
      <c r="F371" s="13">
        <v>3</v>
      </c>
      <c r="G371" s="13" t="s">
        <v>20</v>
      </c>
      <c r="H371" s="13">
        <v>27</v>
      </c>
      <c r="I371" s="13" t="s">
        <v>21</v>
      </c>
      <c r="J371" s="13">
        <v>16</v>
      </c>
      <c r="K371" s="13" t="s">
        <v>29</v>
      </c>
      <c r="L371" s="17" t="s">
        <v>29</v>
      </c>
      <c r="M371" s="19">
        <v>14.9</v>
      </c>
    </row>
    <row r="372" spans="1:13" x14ac:dyDescent="0.25">
      <c r="A372" s="13" t="s">
        <v>303</v>
      </c>
      <c r="B372" s="13">
        <v>54633</v>
      </c>
      <c r="C372" s="13" t="s">
        <v>287</v>
      </c>
      <c r="D372" s="13" t="s">
        <v>28</v>
      </c>
      <c r="E372" s="13" t="s">
        <v>38</v>
      </c>
      <c r="F372" s="13">
        <v>3</v>
      </c>
      <c r="G372" s="13" t="s">
        <v>20</v>
      </c>
      <c r="H372" s="13">
        <v>27</v>
      </c>
      <c r="I372" s="13" t="s">
        <v>21</v>
      </c>
      <c r="J372" s="13">
        <v>16</v>
      </c>
      <c r="K372" s="13" t="s">
        <v>29</v>
      </c>
      <c r="L372" s="17" t="s">
        <v>38</v>
      </c>
      <c r="M372" s="19">
        <v>20.7</v>
      </c>
    </row>
    <row r="373" spans="1:13" x14ac:dyDescent="0.25">
      <c r="A373" s="13" t="s">
        <v>303</v>
      </c>
      <c r="B373" s="13">
        <v>54633</v>
      </c>
      <c r="C373" s="13" t="s">
        <v>287</v>
      </c>
      <c r="D373" s="13" t="s">
        <v>28</v>
      </c>
      <c r="E373" s="13" t="s">
        <v>38</v>
      </c>
      <c r="F373" s="13">
        <v>3</v>
      </c>
      <c r="G373" s="13" t="s">
        <v>20</v>
      </c>
      <c r="H373" s="13">
        <v>27</v>
      </c>
      <c r="I373" s="13" t="s">
        <v>21</v>
      </c>
      <c r="J373" s="13">
        <v>16</v>
      </c>
      <c r="K373" s="8" t="s">
        <v>38</v>
      </c>
      <c r="L373" s="8" t="s">
        <v>34</v>
      </c>
      <c r="M373" s="18">
        <v>4.3</v>
      </c>
    </row>
    <row r="374" spans="1:13" x14ac:dyDescent="0.25">
      <c r="A374" s="13" t="s">
        <v>303</v>
      </c>
      <c r="B374" s="13">
        <v>54633</v>
      </c>
      <c r="C374" s="13" t="s">
        <v>287</v>
      </c>
      <c r="D374" s="13" t="s">
        <v>28</v>
      </c>
      <c r="E374" s="13" t="s">
        <v>38</v>
      </c>
      <c r="F374" s="13">
        <v>3</v>
      </c>
      <c r="G374" s="13" t="s">
        <v>20</v>
      </c>
      <c r="H374" s="13">
        <v>27</v>
      </c>
      <c r="I374" s="13" t="s">
        <v>21</v>
      </c>
      <c r="J374" s="8">
        <v>17</v>
      </c>
      <c r="K374" s="8" t="s">
        <v>22</v>
      </c>
      <c r="L374" s="8" t="s">
        <v>29</v>
      </c>
      <c r="M374" s="18">
        <v>1.5</v>
      </c>
    </row>
    <row r="375" spans="1:13" x14ac:dyDescent="0.25">
      <c r="A375" s="13" t="s">
        <v>303</v>
      </c>
      <c r="B375" s="13">
        <v>54633</v>
      </c>
      <c r="C375" s="13" t="s">
        <v>287</v>
      </c>
      <c r="D375" s="13" t="s">
        <v>28</v>
      </c>
      <c r="E375" s="13" t="s">
        <v>38</v>
      </c>
      <c r="F375" s="13">
        <v>3</v>
      </c>
      <c r="G375" s="13" t="s">
        <v>20</v>
      </c>
      <c r="H375" s="13">
        <v>27</v>
      </c>
      <c r="I375" s="13" t="s">
        <v>21</v>
      </c>
      <c r="J375" s="13">
        <v>17</v>
      </c>
      <c r="K375" s="8" t="s">
        <v>29</v>
      </c>
      <c r="L375" s="8" t="s">
        <v>22</v>
      </c>
      <c r="M375" s="18">
        <v>25.8</v>
      </c>
    </row>
    <row r="376" spans="1:13" x14ac:dyDescent="0.25">
      <c r="A376" s="13" t="s">
        <v>303</v>
      </c>
      <c r="B376" s="13">
        <v>54633</v>
      </c>
      <c r="C376" s="13" t="s">
        <v>287</v>
      </c>
      <c r="D376" s="13" t="s">
        <v>28</v>
      </c>
      <c r="E376" s="13" t="s">
        <v>38</v>
      </c>
      <c r="F376" s="13">
        <v>3</v>
      </c>
      <c r="G376" s="13" t="s">
        <v>20</v>
      </c>
      <c r="H376" s="13">
        <v>27</v>
      </c>
      <c r="I376" s="13" t="s">
        <v>21</v>
      </c>
      <c r="J376" s="13">
        <v>17</v>
      </c>
      <c r="K376" s="13" t="s">
        <v>29</v>
      </c>
      <c r="L376" s="17" t="s">
        <v>34</v>
      </c>
      <c r="M376" s="19">
        <v>6.2</v>
      </c>
    </row>
    <row r="377" spans="1:13" x14ac:dyDescent="0.25">
      <c r="A377" s="13" t="s">
        <v>303</v>
      </c>
      <c r="B377" s="13">
        <v>54633</v>
      </c>
      <c r="C377" s="13" t="s">
        <v>287</v>
      </c>
      <c r="D377" s="13" t="s">
        <v>28</v>
      </c>
      <c r="E377" s="13" t="s">
        <v>38</v>
      </c>
      <c r="F377" s="13">
        <v>3</v>
      </c>
      <c r="G377" s="13" t="s">
        <v>20</v>
      </c>
      <c r="H377" s="13">
        <v>27</v>
      </c>
      <c r="I377" s="13" t="s">
        <v>21</v>
      </c>
      <c r="J377" s="13">
        <v>17</v>
      </c>
      <c r="K377" s="13" t="s">
        <v>29</v>
      </c>
      <c r="L377" s="17" t="s">
        <v>29</v>
      </c>
      <c r="M377" s="19">
        <v>22.1</v>
      </c>
    </row>
    <row r="378" spans="1:13" x14ac:dyDescent="0.25">
      <c r="A378" s="13" t="s">
        <v>303</v>
      </c>
      <c r="B378" s="13">
        <v>54633</v>
      </c>
      <c r="C378" s="13" t="s">
        <v>287</v>
      </c>
      <c r="D378" s="13" t="s">
        <v>28</v>
      </c>
      <c r="E378" s="13" t="s">
        <v>38</v>
      </c>
      <c r="F378" s="13">
        <v>3</v>
      </c>
      <c r="G378" s="13" t="s">
        <v>20</v>
      </c>
      <c r="H378" s="13">
        <v>27</v>
      </c>
      <c r="I378" s="13" t="s">
        <v>21</v>
      </c>
      <c r="J378" s="13">
        <v>17</v>
      </c>
      <c r="K378" s="13" t="s">
        <v>29</v>
      </c>
      <c r="L378" s="17" t="s">
        <v>38</v>
      </c>
      <c r="M378" s="19">
        <v>36.799999999999997</v>
      </c>
    </row>
    <row r="379" spans="1:13" x14ac:dyDescent="0.25">
      <c r="A379" s="13" t="s">
        <v>303</v>
      </c>
      <c r="B379" s="13">
        <v>54633</v>
      </c>
      <c r="C379" s="13" t="s">
        <v>287</v>
      </c>
      <c r="D379" s="13" t="s">
        <v>28</v>
      </c>
      <c r="E379" s="13" t="s">
        <v>38</v>
      </c>
      <c r="F379" s="13">
        <v>3</v>
      </c>
      <c r="G379" s="13" t="s">
        <v>20</v>
      </c>
      <c r="H379" s="13">
        <v>27</v>
      </c>
      <c r="I379" s="13" t="s">
        <v>21</v>
      </c>
      <c r="J379" s="13">
        <v>17</v>
      </c>
      <c r="K379" s="8" t="s">
        <v>38</v>
      </c>
      <c r="L379" s="8" t="s">
        <v>29</v>
      </c>
      <c r="M379" s="18">
        <v>14</v>
      </c>
    </row>
    <row r="380" spans="1:13" x14ac:dyDescent="0.25">
      <c r="A380" s="13" t="s">
        <v>303</v>
      </c>
      <c r="B380" s="13">
        <v>54633</v>
      </c>
      <c r="C380" s="13" t="s">
        <v>287</v>
      </c>
      <c r="D380" s="13" t="s">
        <v>28</v>
      </c>
      <c r="E380" s="13" t="s">
        <v>38</v>
      </c>
      <c r="F380" s="13">
        <v>3</v>
      </c>
      <c r="G380" s="13" t="s">
        <v>20</v>
      </c>
      <c r="H380" s="13">
        <v>27</v>
      </c>
      <c r="I380" s="13" t="s">
        <v>21</v>
      </c>
      <c r="J380" s="8">
        <v>19</v>
      </c>
      <c r="K380" s="8" t="s">
        <v>22</v>
      </c>
      <c r="L380" s="8" t="s">
        <v>22</v>
      </c>
      <c r="M380" s="18">
        <v>18.5</v>
      </c>
    </row>
    <row r="381" spans="1:13" x14ac:dyDescent="0.25">
      <c r="A381" s="13" t="s">
        <v>303</v>
      </c>
      <c r="B381" s="13">
        <v>54633</v>
      </c>
      <c r="C381" s="13" t="s">
        <v>287</v>
      </c>
      <c r="D381" s="13" t="s">
        <v>28</v>
      </c>
      <c r="E381" s="13" t="s">
        <v>38</v>
      </c>
      <c r="F381" s="13">
        <v>3</v>
      </c>
      <c r="G381" s="13" t="s">
        <v>20</v>
      </c>
      <c r="H381" s="13">
        <v>27</v>
      </c>
      <c r="I381" s="13" t="s">
        <v>21</v>
      </c>
      <c r="J381" s="13">
        <v>19</v>
      </c>
      <c r="K381" s="13" t="s">
        <v>22</v>
      </c>
      <c r="L381" s="17" t="s">
        <v>34</v>
      </c>
      <c r="M381" s="19">
        <v>32.9</v>
      </c>
    </row>
    <row r="382" spans="1:13" x14ac:dyDescent="0.25">
      <c r="A382" s="13" t="s">
        <v>303</v>
      </c>
      <c r="B382" s="13">
        <v>54633</v>
      </c>
      <c r="C382" s="13" t="s">
        <v>287</v>
      </c>
      <c r="D382" s="13" t="s">
        <v>28</v>
      </c>
      <c r="E382" s="13" t="s">
        <v>38</v>
      </c>
      <c r="F382" s="13">
        <v>3</v>
      </c>
      <c r="G382" s="13" t="s">
        <v>20</v>
      </c>
      <c r="H382" s="13">
        <v>27</v>
      </c>
      <c r="I382" s="13" t="s">
        <v>21</v>
      </c>
      <c r="J382" s="13">
        <v>19</v>
      </c>
      <c r="K382" s="13" t="s">
        <v>22</v>
      </c>
      <c r="L382" s="17" t="s">
        <v>29</v>
      </c>
      <c r="M382" s="19">
        <v>19.5</v>
      </c>
    </row>
    <row r="383" spans="1:13" x14ac:dyDescent="0.25">
      <c r="A383" s="13" t="s">
        <v>303</v>
      </c>
      <c r="B383" s="13">
        <v>54633</v>
      </c>
      <c r="C383" s="13" t="s">
        <v>287</v>
      </c>
      <c r="D383" s="13" t="s">
        <v>28</v>
      </c>
      <c r="E383" s="13" t="s">
        <v>38</v>
      </c>
      <c r="F383" s="13">
        <v>3</v>
      </c>
      <c r="G383" s="13" t="s">
        <v>20</v>
      </c>
      <c r="H383" s="13">
        <v>27</v>
      </c>
      <c r="I383" s="13" t="s">
        <v>21</v>
      </c>
      <c r="J383" s="13">
        <v>19</v>
      </c>
      <c r="K383" s="13" t="s">
        <v>22</v>
      </c>
      <c r="L383" s="17" t="s">
        <v>38</v>
      </c>
      <c r="M383" s="19">
        <v>34.1</v>
      </c>
    </row>
    <row r="384" spans="1:13" x14ac:dyDescent="0.25">
      <c r="A384" s="13" t="s">
        <v>303</v>
      </c>
      <c r="B384" s="13">
        <v>54633</v>
      </c>
      <c r="C384" s="13" t="s">
        <v>287</v>
      </c>
      <c r="D384" s="13" t="s">
        <v>28</v>
      </c>
      <c r="E384" s="13" t="s">
        <v>38</v>
      </c>
      <c r="F384" s="13">
        <v>3</v>
      </c>
      <c r="G384" s="13" t="s">
        <v>20</v>
      </c>
      <c r="H384" s="13">
        <v>27</v>
      </c>
      <c r="I384" s="13" t="s">
        <v>21</v>
      </c>
      <c r="J384" s="13">
        <v>19</v>
      </c>
      <c r="K384" s="8" t="s">
        <v>34</v>
      </c>
      <c r="L384" s="8" t="s">
        <v>22</v>
      </c>
      <c r="M384" s="18">
        <v>24.3</v>
      </c>
    </row>
    <row r="385" spans="1:13" x14ac:dyDescent="0.25">
      <c r="A385" s="13" t="s">
        <v>303</v>
      </c>
      <c r="B385" s="13">
        <v>54633</v>
      </c>
      <c r="C385" s="13" t="s">
        <v>287</v>
      </c>
      <c r="D385" s="13" t="s">
        <v>28</v>
      </c>
      <c r="E385" s="13" t="s">
        <v>38</v>
      </c>
      <c r="F385" s="13">
        <v>3</v>
      </c>
      <c r="G385" s="13" t="s">
        <v>20</v>
      </c>
      <c r="H385" s="13">
        <v>27</v>
      </c>
      <c r="I385" s="13" t="s">
        <v>21</v>
      </c>
      <c r="J385" s="13">
        <v>19</v>
      </c>
      <c r="K385" s="13" t="s">
        <v>34</v>
      </c>
      <c r="L385" s="17" t="s">
        <v>34</v>
      </c>
      <c r="M385" s="19">
        <v>39</v>
      </c>
    </row>
    <row r="386" spans="1:13" x14ac:dyDescent="0.25">
      <c r="A386" s="13" t="s">
        <v>303</v>
      </c>
      <c r="B386" s="13">
        <v>54633</v>
      </c>
      <c r="C386" s="13" t="s">
        <v>287</v>
      </c>
      <c r="D386" s="13" t="s">
        <v>28</v>
      </c>
      <c r="E386" s="13" t="s">
        <v>38</v>
      </c>
      <c r="F386" s="13">
        <v>3</v>
      </c>
      <c r="G386" s="13" t="s">
        <v>20</v>
      </c>
      <c r="H386" s="13">
        <v>27</v>
      </c>
      <c r="I386" s="13" t="s">
        <v>21</v>
      </c>
      <c r="J386" s="13">
        <v>19</v>
      </c>
      <c r="K386" s="13" t="s">
        <v>34</v>
      </c>
      <c r="L386" s="17" t="s">
        <v>29</v>
      </c>
      <c r="M386" s="19">
        <v>25</v>
      </c>
    </row>
    <row r="387" spans="1:13" x14ac:dyDescent="0.25">
      <c r="A387" s="13" t="s">
        <v>303</v>
      </c>
      <c r="B387" s="13">
        <v>54633</v>
      </c>
      <c r="C387" s="13" t="s">
        <v>287</v>
      </c>
      <c r="D387" s="13" t="s">
        <v>28</v>
      </c>
      <c r="E387" s="13" t="s">
        <v>38</v>
      </c>
      <c r="F387" s="13">
        <v>3</v>
      </c>
      <c r="G387" s="13" t="s">
        <v>20</v>
      </c>
      <c r="H387" s="13">
        <v>27</v>
      </c>
      <c r="I387" s="13" t="s">
        <v>21</v>
      </c>
      <c r="J387" s="13">
        <v>19</v>
      </c>
      <c r="K387" s="13" t="s">
        <v>34</v>
      </c>
      <c r="L387" s="17" t="s">
        <v>38</v>
      </c>
      <c r="M387" s="19">
        <v>41.4</v>
      </c>
    </row>
    <row r="388" spans="1:13" x14ac:dyDescent="0.25">
      <c r="A388" s="13" t="s">
        <v>303</v>
      </c>
      <c r="B388" s="13">
        <v>54633</v>
      </c>
      <c r="C388" s="13" t="s">
        <v>287</v>
      </c>
      <c r="D388" s="13" t="s">
        <v>28</v>
      </c>
      <c r="E388" s="13" t="s">
        <v>38</v>
      </c>
      <c r="F388" s="13">
        <v>3</v>
      </c>
      <c r="G388" s="13" t="s">
        <v>20</v>
      </c>
      <c r="H388" s="13">
        <v>27</v>
      </c>
      <c r="I388" s="13" t="s">
        <v>21</v>
      </c>
      <c r="J388" s="13">
        <v>19</v>
      </c>
      <c r="K388" s="8" t="s">
        <v>29</v>
      </c>
      <c r="L388" s="8" t="s">
        <v>22</v>
      </c>
      <c r="M388" s="18">
        <v>35.200000000000003</v>
      </c>
    </row>
    <row r="389" spans="1:13" x14ac:dyDescent="0.25">
      <c r="A389" s="13" t="s">
        <v>303</v>
      </c>
      <c r="B389" s="13">
        <v>54633</v>
      </c>
      <c r="C389" s="13" t="s">
        <v>287</v>
      </c>
      <c r="D389" s="13" t="s">
        <v>28</v>
      </c>
      <c r="E389" s="13" t="s">
        <v>38</v>
      </c>
      <c r="F389" s="13">
        <v>3</v>
      </c>
      <c r="G389" s="13" t="s">
        <v>20</v>
      </c>
      <c r="H389" s="13">
        <v>27</v>
      </c>
      <c r="I389" s="13" t="s">
        <v>21</v>
      </c>
      <c r="J389" s="13">
        <v>19</v>
      </c>
      <c r="K389" s="13" t="s">
        <v>29</v>
      </c>
      <c r="L389" s="17" t="s">
        <v>34</v>
      </c>
      <c r="M389" s="19">
        <v>27.9</v>
      </c>
    </row>
    <row r="390" spans="1:13" x14ac:dyDescent="0.25">
      <c r="A390" s="13" t="s">
        <v>303</v>
      </c>
      <c r="B390" s="13">
        <v>54633</v>
      </c>
      <c r="C390" s="13" t="s">
        <v>287</v>
      </c>
      <c r="D390" s="13" t="s">
        <v>28</v>
      </c>
      <c r="E390" s="13" t="s">
        <v>38</v>
      </c>
      <c r="F390" s="13">
        <v>3</v>
      </c>
      <c r="G390" s="13" t="s">
        <v>20</v>
      </c>
      <c r="H390" s="13">
        <v>27</v>
      </c>
      <c r="I390" s="13" t="s">
        <v>21</v>
      </c>
      <c r="J390" s="13">
        <v>19</v>
      </c>
      <c r="K390" s="13" t="s">
        <v>29</v>
      </c>
      <c r="L390" s="17" t="s">
        <v>29</v>
      </c>
      <c r="M390" s="19">
        <v>38.200000000000003</v>
      </c>
    </row>
    <row r="391" spans="1:13" x14ac:dyDescent="0.25">
      <c r="A391" s="13" t="s">
        <v>303</v>
      </c>
      <c r="B391" s="13">
        <v>54633</v>
      </c>
      <c r="C391" s="13" t="s">
        <v>287</v>
      </c>
      <c r="D391" s="13" t="s">
        <v>28</v>
      </c>
      <c r="E391" s="13" t="s">
        <v>38</v>
      </c>
      <c r="F391" s="13">
        <v>3</v>
      </c>
      <c r="G391" s="13" t="s">
        <v>20</v>
      </c>
      <c r="H391" s="13">
        <v>27</v>
      </c>
      <c r="I391" s="13" t="s">
        <v>21</v>
      </c>
      <c r="J391" s="13">
        <v>19</v>
      </c>
      <c r="K391" s="13" t="s">
        <v>29</v>
      </c>
      <c r="L391" s="17" t="s">
        <v>38</v>
      </c>
      <c r="M391" s="19">
        <v>33.1</v>
      </c>
    </row>
    <row r="392" spans="1:13" x14ac:dyDescent="0.25">
      <c r="A392" s="13" t="s">
        <v>303</v>
      </c>
      <c r="B392" s="13">
        <v>54633</v>
      </c>
      <c r="C392" s="13" t="s">
        <v>287</v>
      </c>
      <c r="D392" s="13" t="s">
        <v>28</v>
      </c>
      <c r="E392" s="13" t="s">
        <v>38</v>
      </c>
      <c r="F392" s="13">
        <v>3</v>
      </c>
      <c r="G392" s="13" t="s">
        <v>20</v>
      </c>
      <c r="H392" s="13">
        <v>27</v>
      </c>
      <c r="I392" s="13" t="s">
        <v>21</v>
      </c>
      <c r="J392" s="13">
        <v>19</v>
      </c>
      <c r="K392" s="8" t="s">
        <v>38</v>
      </c>
      <c r="L392" s="8" t="s">
        <v>22</v>
      </c>
      <c r="M392" s="18">
        <v>4.5</v>
      </c>
    </row>
    <row r="393" spans="1:13" x14ac:dyDescent="0.25">
      <c r="A393" s="13" t="s">
        <v>303</v>
      </c>
      <c r="B393" s="13">
        <v>54633</v>
      </c>
      <c r="C393" s="13" t="s">
        <v>287</v>
      </c>
      <c r="D393" s="13" t="s">
        <v>28</v>
      </c>
      <c r="E393" s="13" t="s">
        <v>38</v>
      </c>
      <c r="F393" s="13">
        <v>3</v>
      </c>
      <c r="G393" s="13" t="s">
        <v>20</v>
      </c>
      <c r="H393" s="13">
        <v>27</v>
      </c>
      <c r="I393" s="13" t="s">
        <v>21</v>
      </c>
      <c r="J393" s="13">
        <v>19</v>
      </c>
      <c r="K393" s="13" t="s">
        <v>38</v>
      </c>
      <c r="L393" s="17" t="s">
        <v>34</v>
      </c>
      <c r="M393" s="19">
        <v>36.9</v>
      </c>
    </row>
    <row r="394" spans="1:13" x14ac:dyDescent="0.25">
      <c r="A394" s="13" t="s">
        <v>303</v>
      </c>
      <c r="B394" s="13">
        <v>54633</v>
      </c>
      <c r="C394" s="13" t="s">
        <v>287</v>
      </c>
      <c r="D394" s="13" t="s">
        <v>28</v>
      </c>
      <c r="E394" s="13" t="s">
        <v>38</v>
      </c>
      <c r="F394" s="13">
        <v>3</v>
      </c>
      <c r="G394" s="13" t="s">
        <v>20</v>
      </c>
      <c r="H394" s="13">
        <v>27</v>
      </c>
      <c r="I394" s="13" t="s">
        <v>21</v>
      </c>
      <c r="J394" s="13">
        <v>19</v>
      </c>
      <c r="K394" s="13" t="s">
        <v>38</v>
      </c>
      <c r="L394" s="17" t="s">
        <v>29</v>
      </c>
      <c r="M394" s="19">
        <v>11.5</v>
      </c>
    </row>
    <row r="395" spans="1:13" x14ac:dyDescent="0.25">
      <c r="A395" s="13" t="s">
        <v>303</v>
      </c>
      <c r="B395" s="13">
        <v>54633</v>
      </c>
      <c r="C395" s="13" t="s">
        <v>287</v>
      </c>
      <c r="D395" s="13" t="s">
        <v>28</v>
      </c>
      <c r="E395" s="13" t="s">
        <v>38</v>
      </c>
      <c r="F395" s="13">
        <v>3</v>
      </c>
      <c r="G395" s="13" t="s">
        <v>20</v>
      </c>
      <c r="H395" s="13">
        <v>27</v>
      </c>
      <c r="I395" s="13" t="s">
        <v>21</v>
      </c>
      <c r="J395" s="13">
        <v>19</v>
      </c>
      <c r="K395" s="13" t="s">
        <v>38</v>
      </c>
      <c r="L395" s="17" t="s">
        <v>38</v>
      </c>
      <c r="M395" s="19">
        <v>11.6</v>
      </c>
    </row>
    <row r="396" spans="1:13" x14ac:dyDescent="0.25">
      <c r="A396" s="13" t="s">
        <v>303</v>
      </c>
      <c r="B396" s="13">
        <v>54633</v>
      </c>
      <c r="C396" s="13" t="s">
        <v>287</v>
      </c>
      <c r="D396" s="13" t="s">
        <v>28</v>
      </c>
      <c r="E396" s="13" t="s">
        <v>38</v>
      </c>
      <c r="F396" s="13">
        <v>3</v>
      </c>
      <c r="G396" s="13" t="s">
        <v>20</v>
      </c>
      <c r="H396" s="13">
        <v>27</v>
      </c>
      <c r="I396" s="13" t="s">
        <v>21</v>
      </c>
      <c r="J396" s="8">
        <v>20</v>
      </c>
      <c r="K396" s="8" t="s">
        <v>22</v>
      </c>
      <c r="L396" s="8" t="s">
        <v>22</v>
      </c>
      <c r="M396" s="18">
        <v>7.7</v>
      </c>
    </row>
    <row r="397" spans="1:13" x14ac:dyDescent="0.25">
      <c r="A397" s="13" t="s">
        <v>303</v>
      </c>
      <c r="B397" s="13">
        <v>54633</v>
      </c>
      <c r="C397" s="13" t="s">
        <v>287</v>
      </c>
      <c r="D397" s="13" t="s">
        <v>28</v>
      </c>
      <c r="E397" s="13" t="s">
        <v>38</v>
      </c>
      <c r="F397" s="13">
        <v>3</v>
      </c>
      <c r="G397" s="13" t="s">
        <v>20</v>
      </c>
      <c r="H397" s="13">
        <v>27</v>
      </c>
      <c r="I397" s="13" t="s">
        <v>21</v>
      </c>
      <c r="J397" s="13">
        <v>20</v>
      </c>
      <c r="K397" s="13" t="s">
        <v>22</v>
      </c>
      <c r="L397" s="17" t="s">
        <v>34</v>
      </c>
      <c r="M397" s="19">
        <v>30.9</v>
      </c>
    </row>
    <row r="398" spans="1:13" x14ac:dyDescent="0.25">
      <c r="A398" s="13" t="s">
        <v>303</v>
      </c>
      <c r="B398" s="13">
        <v>54633</v>
      </c>
      <c r="C398" s="13" t="s">
        <v>287</v>
      </c>
      <c r="D398" s="13" t="s">
        <v>28</v>
      </c>
      <c r="E398" s="13" t="s">
        <v>38</v>
      </c>
      <c r="F398" s="13">
        <v>3</v>
      </c>
      <c r="G398" s="13" t="s">
        <v>20</v>
      </c>
      <c r="H398" s="13">
        <v>27</v>
      </c>
      <c r="I398" s="13" t="s">
        <v>21</v>
      </c>
      <c r="J398" s="13">
        <v>20</v>
      </c>
      <c r="K398" s="13" t="s">
        <v>22</v>
      </c>
      <c r="L398" s="17" t="s">
        <v>29</v>
      </c>
      <c r="M398" s="19">
        <v>5.4</v>
      </c>
    </row>
    <row r="399" spans="1:13" x14ac:dyDescent="0.25">
      <c r="A399" s="13" t="s">
        <v>303</v>
      </c>
      <c r="B399" s="13">
        <v>54633</v>
      </c>
      <c r="C399" s="13" t="s">
        <v>287</v>
      </c>
      <c r="D399" s="13" t="s">
        <v>28</v>
      </c>
      <c r="E399" s="13" t="s">
        <v>38</v>
      </c>
      <c r="F399" s="13">
        <v>3</v>
      </c>
      <c r="G399" s="13" t="s">
        <v>20</v>
      </c>
      <c r="H399" s="13">
        <v>27</v>
      </c>
      <c r="I399" s="13" t="s">
        <v>21</v>
      </c>
      <c r="J399" s="13">
        <v>20</v>
      </c>
      <c r="K399" s="13" t="s">
        <v>22</v>
      </c>
      <c r="L399" s="17" t="s">
        <v>38</v>
      </c>
      <c r="M399" s="19">
        <v>37.1</v>
      </c>
    </row>
    <row r="400" spans="1:13" x14ac:dyDescent="0.25">
      <c r="A400" s="13" t="s">
        <v>303</v>
      </c>
      <c r="B400" s="13">
        <v>54633</v>
      </c>
      <c r="C400" s="13" t="s">
        <v>287</v>
      </c>
      <c r="D400" s="13" t="s">
        <v>28</v>
      </c>
      <c r="E400" s="13" t="s">
        <v>38</v>
      </c>
      <c r="F400" s="13">
        <v>3</v>
      </c>
      <c r="G400" s="13" t="s">
        <v>20</v>
      </c>
      <c r="H400" s="13">
        <v>27</v>
      </c>
      <c r="I400" s="13" t="s">
        <v>21</v>
      </c>
      <c r="J400" s="13">
        <v>20</v>
      </c>
      <c r="K400" s="8" t="s">
        <v>34</v>
      </c>
      <c r="L400" s="8" t="s">
        <v>22</v>
      </c>
      <c r="M400" s="18">
        <v>22.6</v>
      </c>
    </row>
    <row r="401" spans="1:13" x14ac:dyDescent="0.25">
      <c r="A401" s="13" t="s">
        <v>303</v>
      </c>
      <c r="B401" s="13">
        <v>54633</v>
      </c>
      <c r="C401" s="13" t="s">
        <v>287</v>
      </c>
      <c r="D401" s="13" t="s">
        <v>28</v>
      </c>
      <c r="E401" s="13" t="s">
        <v>38</v>
      </c>
      <c r="F401" s="13">
        <v>3</v>
      </c>
      <c r="G401" s="13" t="s">
        <v>20</v>
      </c>
      <c r="H401" s="13">
        <v>27</v>
      </c>
      <c r="I401" s="13" t="s">
        <v>21</v>
      </c>
      <c r="J401" s="13">
        <v>20</v>
      </c>
      <c r="K401" s="13" t="s">
        <v>34</v>
      </c>
      <c r="L401" s="17" t="s">
        <v>29</v>
      </c>
      <c r="M401" s="19">
        <v>28.7</v>
      </c>
    </row>
    <row r="402" spans="1:13" x14ac:dyDescent="0.25">
      <c r="A402" s="13" t="s">
        <v>303</v>
      </c>
      <c r="B402" s="13">
        <v>54633</v>
      </c>
      <c r="C402" s="13" t="s">
        <v>287</v>
      </c>
      <c r="D402" s="13" t="s">
        <v>28</v>
      </c>
      <c r="E402" s="13" t="s">
        <v>38</v>
      </c>
      <c r="F402" s="13">
        <v>3</v>
      </c>
      <c r="G402" s="13" t="s">
        <v>20</v>
      </c>
      <c r="H402" s="13">
        <v>27</v>
      </c>
      <c r="I402" s="13" t="s">
        <v>21</v>
      </c>
      <c r="J402" s="13">
        <v>20</v>
      </c>
      <c r="K402" s="8" t="s">
        <v>29</v>
      </c>
      <c r="L402" s="8" t="s">
        <v>22</v>
      </c>
      <c r="M402" s="18">
        <v>0.3</v>
      </c>
    </row>
    <row r="403" spans="1:13" x14ac:dyDescent="0.25">
      <c r="A403" s="13" t="s">
        <v>303</v>
      </c>
      <c r="B403" s="13">
        <v>54633</v>
      </c>
      <c r="C403" s="13" t="s">
        <v>287</v>
      </c>
      <c r="D403" s="13" t="s">
        <v>28</v>
      </c>
      <c r="E403" s="13" t="s">
        <v>38</v>
      </c>
      <c r="F403" s="13">
        <v>3</v>
      </c>
      <c r="G403" s="13" t="s">
        <v>20</v>
      </c>
      <c r="H403" s="13">
        <v>27</v>
      </c>
      <c r="I403" s="13" t="s">
        <v>21</v>
      </c>
      <c r="J403" s="13">
        <v>20</v>
      </c>
      <c r="K403" s="13" t="s">
        <v>29</v>
      </c>
      <c r="L403" s="17" t="s">
        <v>34</v>
      </c>
      <c r="M403" s="19">
        <v>31.2</v>
      </c>
    </row>
    <row r="404" spans="1:13" x14ac:dyDescent="0.25">
      <c r="A404" s="13" t="s">
        <v>303</v>
      </c>
      <c r="B404" s="13">
        <v>54633</v>
      </c>
      <c r="C404" s="13" t="s">
        <v>287</v>
      </c>
      <c r="D404" s="13" t="s">
        <v>28</v>
      </c>
      <c r="E404" s="13" t="s">
        <v>38</v>
      </c>
      <c r="F404" s="13">
        <v>3</v>
      </c>
      <c r="G404" s="13" t="s">
        <v>20</v>
      </c>
      <c r="H404" s="13">
        <v>27</v>
      </c>
      <c r="I404" s="13" t="s">
        <v>21</v>
      </c>
      <c r="J404" s="13">
        <v>20</v>
      </c>
      <c r="K404" s="13" t="s">
        <v>29</v>
      </c>
      <c r="L404" s="17" t="s">
        <v>29</v>
      </c>
      <c r="M404" s="19">
        <v>0.5</v>
      </c>
    </row>
    <row r="405" spans="1:13" x14ac:dyDescent="0.25">
      <c r="A405" s="13" t="s">
        <v>303</v>
      </c>
      <c r="B405" s="13">
        <v>54633</v>
      </c>
      <c r="C405" s="13" t="s">
        <v>287</v>
      </c>
      <c r="D405" s="13" t="s">
        <v>28</v>
      </c>
      <c r="E405" s="13" t="s">
        <v>38</v>
      </c>
      <c r="F405" s="13">
        <v>3</v>
      </c>
      <c r="G405" s="13" t="s">
        <v>20</v>
      </c>
      <c r="H405" s="13">
        <v>27</v>
      </c>
      <c r="I405" s="13" t="s">
        <v>21</v>
      </c>
      <c r="J405" s="13">
        <v>20</v>
      </c>
      <c r="K405" s="13" t="s">
        <v>29</v>
      </c>
      <c r="L405" s="17" t="s">
        <v>38</v>
      </c>
      <c r="M405" s="19">
        <v>34</v>
      </c>
    </row>
    <row r="406" spans="1:13" x14ac:dyDescent="0.25">
      <c r="A406" s="13" t="s">
        <v>303</v>
      </c>
      <c r="B406" s="13">
        <v>54633</v>
      </c>
      <c r="C406" s="13" t="s">
        <v>287</v>
      </c>
      <c r="D406" s="13" t="s">
        <v>28</v>
      </c>
      <c r="E406" s="13" t="s">
        <v>38</v>
      </c>
      <c r="F406" s="13">
        <v>3</v>
      </c>
      <c r="G406" s="13" t="s">
        <v>20</v>
      </c>
      <c r="H406" s="13">
        <v>27</v>
      </c>
      <c r="I406" s="13" t="s">
        <v>21</v>
      </c>
      <c r="J406" s="13">
        <v>20</v>
      </c>
      <c r="K406" s="8" t="s">
        <v>38</v>
      </c>
      <c r="L406" s="8" t="s">
        <v>22</v>
      </c>
      <c r="M406" s="18">
        <v>23.2</v>
      </c>
    </row>
    <row r="407" spans="1:13" x14ac:dyDescent="0.25">
      <c r="A407" s="13" t="s">
        <v>303</v>
      </c>
      <c r="B407" s="13">
        <v>54633</v>
      </c>
      <c r="C407" s="13" t="s">
        <v>287</v>
      </c>
      <c r="D407" s="13" t="s">
        <v>28</v>
      </c>
      <c r="E407" s="13" t="s">
        <v>38</v>
      </c>
      <c r="F407" s="13">
        <v>3</v>
      </c>
      <c r="G407" s="13" t="s">
        <v>20</v>
      </c>
      <c r="H407" s="13">
        <v>27</v>
      </c>
      <c r="I407" s="13" t="s">
        <v>21</v>
      </c>
      <c r="J407" s="13">
        <v>20</v>
      </c>
      <c r="K407" s="13" t="s">
        <v>38</v>
      </c>
      <c r="L407" s="17" t="s">
        <v>34</v>
      </c>
      <c r="M407" s="19">
        <v>1.5</v>
      </c>
    </row>
    <row r="408" spans="1:13" x14ac:dyDescent="0.25">
      <c r="A408" s="13" t="s">
        <v>303</v>
      </c>
      <c r="B408" s="13">
        <v>54633</v>
      </c>
      <c r="C408" s="13" t="s">
        <v>287</v>
      </c>
      <c r="D408" s="13" t="s">
        <v>28</v>
      </c>
      <c r="E408" s="13" t="s">
        <v>38</v>
      </c>
      <c r="F408" s="13">
        <v>3</v>
      </c>
      <c r="G408" s="13" t="s">
        <v>20</v>
      </c>
      <c r="H408" s="13">
        <v>27</v>
      </c>
      <c r="I408" s="13" t="s">
        <v>21</v>
      </c>
      <c r="J408" s="13">
        <v>20</v>
      </c>
      <c r="K408" s="13" t="s">
        <v>38</v>
      </c>
      <c r="L408" s="17" t="s">
        <v>29</v>
      </c>
      <c r="M408" s="19">
        <v>27</v>
      </c>
    </row>
    <row r="409" spans="1:13" x14ac:dyDescent="0.25">
      <c r="A409" s="13" t="s">
        <v>303</v>
      </c>
      <c r="B409" s="13">
        <v>54633</v>
      </c>
      <c r="C409" s="13" t="s">
        <v>287</v>
      </c>
      <c r="D409" s="13" t="s">
        <v>28</v>
      </c>
      <c r="E409" s="13" t="s">
        <v>38</v>
      </c>
      <c r="F409" s="13">
        <v>3</v>
      </c>
      <c r="G409" s="13" t="s">
        <v>20</v>
      </c>
      <c r="H409" s="13">
        <v>27</v>
      </c>
      <c r="I409" s="13" t="s">
        <v>21</v>
      </c>
      <c r="J409" s="13">
        <v>20</v>
      </c>
      <c r="K409" s="13" t="s">
        <v>38</v>
      </c>
      <c r="L409" s="17" t="s">
        <v>38</v>
      </c>
      <c r="M409" s="19">
        <v>21.9</v>
      </c>
    </row>
    <row r="410" spans="1:13" x14ac:dyDescent="0.25">
      <c r="A410" s="13" t="s">
        <v>303</v>
      </c>
      <c r="B410" s="13">
        <v>54633</v>
      </c>
      <c r="C410" s="13" t="s">
        <v>287</v>
      </c>
      <c r="D410" s="13" t="s">
        <v>28</v>
      </c>
      <c r="E410" s="13" t="s">
        <v>38</v>
      </c>
      <c r="F410" s="13">
        <v>3</v>
      </c>
      <c r="G410" s="13" t="s">
        <v>20</v>
      </c>
      <c r="H410" s="13">
        <v>27</v>
      </c>
      <c r="I410" s="13" t="s">
        <v>21</v>
      </c>
      <c r="J410" s="8">
        <v>21</v>
      </c>
      <c r="K410" s="8" t="s">
        <v>22</v>
      </c>
      <c r="L410" s="8" t="s">
        <v>22</v>
      </c>
      <c r="M410" s="18">
        <v>18.399999999999999</v>
      </c>
    </row>
    <row r="411" spans="1:13" x14ac:dyDescent="0.25">
      <c r="A411" s="13" t="s">
        <v>303</v>
      </c>
      <c r="B411" s="13">
        <v>54633</v>
      </c>
      <c r="C411" s="13" t="s">
        <v>287</v>
      </c>
      <c r="D411" s="13" t="s">
        <v>28</v>
      </c>
      <c r="E411" s="13" t="s">
        <v>38</v>
      </c>
      <c r="F411" s="13">
        <v>3</v>
      </c>
      <c r="G411" s="13" t="s">
        <v>20</v>
      </c>
      <c r="H411" s="13">
        <v>27</v>
      </c>
      <c r="I411" s="13" t="s">
        <v>21</v>
      </c>
      <c r="J411" s="13">
        <v>21</v>
      </c>
      <c r="K411" s="13" t="s">
        <v>22</v>
      </c>
      <c r="L411" s="17" t="s">
        <v>34</v>
      </c>
      <c r="M411" s="19">
        <v>34.4</v>
      </c>
    </row>
    <row r="412" spans="1:13" x14ac:dyDescent="0.25">
      <c r="A412" s="13" t="s">
        <v>303</v>
      </c>
      <c r="B412" s="13">
        <v>54633</v>
      </c>
      <c r="C412" s="13" t="s">
        <v>287</v>
      </c>
      <c r="D412" s="13" t="s">
        <v>28</v>
      </c>
      <c r="E412" s="13" t="s">
        <v>38</v>
      </c>
      <c r="F412" s="13">
        <v>3</v>
      </c>
      <c r="G412" s="13" t="s">
        <v>20</v>
      </c>
      <c r="H412" s="13">
        <v>27</v>
      </c>
      <c r="I412" s="13" t="s">
        <v>21</v>
      </c>
      <c r="J412" s="13">
        <v>21</v>
      </c>
      <c r="K412" s="13" t="s">
        <v>22</v>
      </c>
      <c r="L412" s="17" t="s">
        <v>29</v>
      </c>
      <c r="M412" s="19">
        <v>22.3</v>
      </c>
    </row>
    <row r="413" spans="1:13" x14ac:dyDescent="0.25">
      <c r="A413" s="13" t="s">
        <v>303</v>
      </c>
      <c r="B413" s="13">
        <v>54633</v>
      </c>
      <c r="C413" s="13" t="s">
        <v>287</v>
      </c>
      <c r="D413" s="13" t="s">
        <v>28</v>
      </c>
      <c r="E413" s="13" t="s">
        <v>38</v>
      </c>
      <c r="F413" s="13">
        <v>3</v>
      </c>
      <c r="G413" s="13" t="s">
        <v>20</v>
      </c>
      <c r="H413" s="13">
        <v>27</v>
      </c>
      <c r="I413" s="13" t="s">
        <v>21</v>
      </c>
      <c r="J413" s="13">
        <v>21</v>
      </c>
      <c r="K413" s="13" t="s">
        <v>22</v>
      </c>
      <c r="L413" s="17" t="s">
        <v>38</v>
      </c>
      <c r="M413" s="19">
        <v>28.9</v>
      </c>
    </row>
    <row r="414" spans="1:13" x14ac:dyDescent="0.25">
      <c r="A414" s="13" t="s">
        <v>303</v>
      </c>
      <c r="B414" s="13">
        <v>54633</v>
      </c>
      <c r="C414" s="13" t="s">
        <v>287</v>
      </c>
      <c r="D414" s="13" t="s">
        <v>28</v>
      </c>
      <c r="E414" s="13" t="s">
        <v>38</v>
      </c>
      <c r="F414" s="13">
        <v>3</v>
      </c>
      <c r="G414" s="13" t="s">
        <v>20</v>
      </c>
      <c r="H414" s="13">
        <v>27</v>
      </c>
      <c r="I414" s="13" t="s">
        <v>21</v>
      </c>
      <c r="J414" s="13">
        <v>21</v>
      </c>
      <c r="K414" s="8" t="s">
        <v>34</v>
      </c>
      <c r="L414" s="8" t="s">
        <v>22</v>
      </c>
      <c r="M414" s="18">
        <v>22.4</v>
      </c>
    </row>
    <row r="415" spans="1:13" x14ac:dyDescent="0.25">
      <c r="A415" s="13" t="s">
        <v>303</v>
      </c>
      <c r="B415" s="13">
        <v>54633</v>
      </c>
      <c r="C415" s="13" t="s">
        <v>287</v>
      </c>
      <c r="D415" s="13" t="s">
        <v>28</v>
      </c>
      <c r="E415" s="13" t="s">
        <v>38</v>
      </c>
      <c r="F415" s="13">
        <v>3</v>
      </c>
      <c r="G415" s="13" t="s">
        <v>20</v>
      </c>
      <c r="H415" s="13">
        <v>27</v>
      </c>
      <c r="I415" s="13" t="s">
        <v>21</v>
      </c>
      <c r="J415" s="13">
        <v>21</v>
      </c>
      <c r="K415" s="13" t="s">
        <v>34</v>
      </c>
      <c r="L415" s="17" t="s">
        <v>34</v>
      </c>
      <c r="M415" s="19">
        <v>38.5</v>
      </c>
    </row>
    <row r="416" spans="1:13" x14ac:dyDescent="0.25">
      <c r="A416" s="13" t="s">
        <v>303</v>
      </c>
      <c r="B416" s="13">
        <v>54633</v>
      </c>
      <c r="C416" s="13" t="s">
        <v>287</v>
      </c>
      <c r="D416" s="13" t="s">
        <v>28</v>
      </c>
      <c r="E416" s="13" t="s">
        <v>38</v>
      </c>
      <c r="F416" s="13">
        <v>3</v>
      </c>
      <c r="G416" s="13" t="s">
        <v>20</v>
      </c>
      <c r="H416" s="13">
        <v>27</v>
      </c>
      <c r="I416" s="13" t="s">
        <v>21</v>
      </c>
      <c r="J416" s="13">
        <v>21</v>
      </c>
      <c r="K416" s="13" t="s">
        <v>34</v>
      </c>
      <c r="L416" s="17" t="s">
        <v>29</v>
      </c>
      <c r="M416" s="19">
        <v>21.3</v>
      </c>
    </row>
    <row r="417" spans="1:13" x14ac:dyDescent="0.25">
      <c r="A417" s="13" t="s">
        <v>303</v>
      </c>
      <c r="B417" s="13">
        <v>54633</v>
      </c>
      <c r="C417" s="13" t="s">
        <v>287</v>
      </c>
      <c r="D417" s="13" t="s">
        <v>28</v>
      </c>
      <c r="E417" s="13" t="s">
        <v>38</v>
      </c>
      <c r="F417" s="13">
        <v>3</v>
      </c>
      <c r="G417" s="13" t="s">
        <v>20</v>
      </c>
      <c r="H417" s="13">
        <v>27</v>
      </c>
      <c r="I417" s="13" t="s">
        <v>21</v>
      </c>
      <c r="J417" s="13">
        <v>21</v>
      </c>
      <c r="K417" s="13" t="s">
        <v>34</v>
      </c>
      <c r="L417" s="17" t="s">
        <v>38</v>
      </c>
      <c r="M417" s="19">
        <v>33.299999999999997</v>
      </c>
    </row>
    <row r="418" spans="1:13" x14ac:dyDescent="0.25">
      <c r="A418" s="13" t="s">
        <v>303</v>
      </c>
      <c r="B418" s="13">
        <v>54633</v>
      </c>
      <c r="C418" s="13" t="s">
        <v>287</v>
      </c>
      <c r="D418" s="13" t="s">
        <v>28</v>
      </c>
      <c r="E418" s="13" t="s">
        <v>38</v>
      </c>
      <c r="F418" s="13">
        <v>3</v>
      </c>
      <c r="G418" s="13" t="s">
        <v>20</v>
      </c>
      <c r="H418" s="13">
        <v>27</v>
      </c>
      <c r="I418" s="13" t="s">
        <v>21</v>
      </c>
      <c r="J418" s="13">
        <v>21</v>
      </c>
      <c r="K418" s="8" t="s">
        <v>29</v>
      </c>
      <c r="L418" s="8" t="s">
        <v>22</v>
      </c>
      <c r="M418" s="18">
        <v>27.8</v>
      </c>
    </row>
    <row r="419" spans="1:13" x14ac:dyDescent="0.25">
      <c r="A419" s="13" t="s">
        <v>303</v>
      </c>
      <c r="B419" s="13">
        <v>54633</v>
      </c>
      <c r="C419" s="13" t="s">
        <v>287</v>
      </c>
      <c r="D419" s="13" t="s">
        <v>28</v>
      </c>
      <c r="E419" s="13" t="s">
        <v>38</v>
      </c>
      <c r="F419" s="13">
        <v>3</v>
      </c>
      <c r="G419" s="13" t="s">
        <v>20</v>
      </c>
      <c r="H419" s="13">
        <v>27</v>
      </c>
      <c r="I419" s="13" t="s">
        <v>21</v>
      </c>
      <c r="J419" s="13">
        <v>21</v>
      </c>
      <c r="K419" s="13" t="s">
        <v>29</v>
      </c>
      <c r="L419" s="17" t="s">
        <v>34</v>
      </c>
      <c r="M419" s="19">
        <v>14</v>
      </c>
    </row>
    <row r="420" spans="1:13" x14ac:dyDescent="0.25">
      <c r="A420" s="13" t="s">
        <v>303</v>
      </c>
      <c r="B420" s="13">
        <v>54633</v>
      </c>
      <c r="C420" s="13" t="s">
        <v>287</v>
      </c>
      <c r="D420" s="13" t="s">
        <v>28</v>
      </c>
      <c r="E420" s="13" t="s">
        <v>38</v>
      </c>
      <c r="F420" s="13">
        <v>3</v>
      </c>
      <c r="G420" s="13" t="s">
        <v>20</v>
      </c>
      <c r="H420" s="13">
        <v>27</v>
      </c>
      <c r="I420" s="13" t="s">
        <v>21</v>
      </c>
      <c r="J420" s="13">
        <v>21</v>
      </c>
      <c r="K420" s="13" t="s">
        <v>29</v>
      </c>
      <c r="L420" s="17" t="s">
        <v>29</v>
      </c>
      <c r="M420" s="19">
        <v>26.6</v>
      </c>
    </row>
    <row r="421" spans="1:13" x14ac:dyDescent="0.25">
      <c r="A421" s="13" t="s">
        <v>303</v>
      </c>
      <c r="B421" s="13">
        <v>54633</v>
      </c>
      <c r="C421" s="13" t="s">
        <v>287</v>
      </c>
      <c r="D421" s="13" t="s">
        <v>28</v>
      </c>
      <c r="E421" s="13" t="s">
        <v>38</v>
      </c>
      <c r="F421" s="13">
        <v>3</v>
      </c>
      <c r="G421" s="13" t="s">
        <v>20</v>
      </c>
      <c r="H421" s="13">
        <v>27</v>
      </c>
      <c r="I421" s="13" t="s">
        <v>21</v>
      </c>
      <c r="J421" s="13">
        <v>21</v>
      </c>
      <c r="K421" s="13" t="s">
        <v>29</v>
      </c>
      <c r="L421" s="17" t="s">
        <v>38</v>
      </c>
      <c r="M421" s="19">
        <v>8.5</v>
      </c>
    </row>
    <row r="422" spans="1:13" x14ac:dyDescent="0.25">
      <c r="A422" s="13" t="s">
        <v>303</v>
      </c>
      <c r="B422" s="13">
        <v>54633</v>
      </c>
      <c r="C422" s="13" t="s">
        <v>287</v>
      </c>
      <c r="D422" s="13" t="s">
        <v>28</v>
      </c>
      <c r="E422" s="13" t="s">
        <v>38</v>
      </c>
      <c r="F422" s="13">
        <v>3</v>
      </c>
      <c r="G422" s="13" t="s">
        <v>20</v>
      </c>
      <c r="H422" s="13">
        <v>27</v>
      </c>
      <c r="I422" s="13" t="s">
        <v>21</v>
      </c>
      <c r="J422" s="13">
        <v>21</v>
      </c>
      <c r="K422" s="8" t="s">
        <v>38</v>
      </c>
      <c r="L422" s="8" t="s">
        <v>22</v>
      </c>
      <c r="M422" s="18">
        <v>0.5</v>
      </c>
    </row>
    <row r="423" spans="1:13" x14ac:dyDescent="0.25">
      <c r="A423" s="13" t="s">
        <v>303</v>
      </c>
      <c r="B423" s="13">
        <v>54633</v>
      </c>
      <c r="C423" s="13" t="s">
        <v>287</v>
      </c>
      <c r="D423" s="13" t="s">
        <v>28</v>
      </c>
      <c r="E423" s="13" t="s">
        <v>38</v>
      </c>
      <c r="F423" s="13">
        <v>3</v>
      </c>
      <c r="G423" s="13" t="s">
        <v>20</v>
      </c>
      <c r="H423" s="13">
        <v>27</v>
      </c>
      <c r="I423" s="13" t="s">
        <v>21</v>
      </c>
      <c r="J423" s="13">
        <v>21</v>
      </c>
      <c r="K423" s="13" t="s">
        <v>38</v>
      </c>
      <c r="L423" s="17" t="s">
        <v>34</v>
      </c>
      <c r="M423" s="19">
        <v>4.5</v>
      </c>
    </row>
    <row r="424" spans="1:13" x14ac:dyDescent="0.25">
      <c r="A424" s="13" t="s">
        <v>303</v>
      </c>
      <c r="B424" s="13">
        <v>54633</v>
      </c>
      <c r="C424" s="13" t="s">
        <v>287</v>
      </c>
      <c r="D424" s="13" t="s">
        <v>28</v>
      </c>
      <c r="E424" s="13" t="s">
        <v>38</v>
      </c>
      <c r="F424" s="13">
        <v>3</v>
      </c>
      <c r="G424" s="13" t="s">
        <v>20</v>
      </c>
      <c r="H424" s="13">
        <v>27</v>
      </c>
      <c r="I424" s="13" t="s">
        <v>21</v>
      </c>
      <c r="J424" s="8">
        <v>22</v>
      </c>
      <c r="K424" s="8" t="s">
        <v>34</v>
      </c>
      <c r="L424" s="8" t="s">
        <v>22</v>
      </c>
      <c r="M424" s="18">
        <v>1.7</v>
      </c>
    </row>
    <row r="425" spans="1:13" x14ac:dyDescent="0.25">
      <c r="A425" s="13" t="s">
        <v>303</v>
      </c>
      <c r="B425" s="13">
        <v>54633</v>
      </c>
      <c r="C425" s="13" t="s">
        <v>287</v>
      </c>
      <c r="D425" s="13" t="s">
        <v>28</v>
      </c>
      <c r="E425" s="13" t="s">
        <v>38</v>
      </c>
      <c r="F425" s="13">
        <v>3</v>
      </c>
      <c r="G425" s="13" t="s">
        <v>20</v>
      </c>
      <c r="H425" s="13">
        <v>27</v>
      </c>
      <c r="I425" s="13" t="s">
        <v>21</v>
      </c>
      <c r="J425" s="13">
        <v>22</v>
      </c>
      <c r="K425" s="13" t="s">
        <v>34</v>
      </c>
      <c r="L425" s="17" t="s">
        <v>34</v>
      </c>
      <c r="M425" s="19">
        <v>26.2</v>
      </c>
    </row>
    <row r="426" spans="1:13" x14ac:dyDescent="0.25">
      <c r="A426" s="13" t="s">
        <v>303</v>
      </c>
      <c r="B426" s="13">
        <v>54633</v>
      </c>
      <c r="C426" s="13" t="s">
        <v>287</v>
      </c>
      <c r="D426" s="13" t="s">
        <v>28</v>
      </c>
      <c r="E426" s="13" t="s">
        <v>38</v>
      </c>
      <c r="F426" s="13">
        <v>3</v>
      </c>
      <c r="G426" s="13" t="s">
        <v>20</v>
      </c>
      <c r="H426" s="13">
        <v>27</v>
      </c>
      <c r="I426" s="13" t="s">
        <v>21</v>
      </c>
      <c r="J426" s="13">
        <v>22</v>
      </c>
      <c r="K426" s="13" t="s">
        <v>34</v>
      </c>
      <c r="L426" s="17" t="s">
        <v>29</v>
      </c>
      <c r="M426" s="19">
        <v>1.6</v>
      </c>
    </row>
    <row r="427" spans="1:13" x14ac:dyDescent="0.25">
      <c r="A427" s="13" t="s">
        <v>303</v>
      </c>
      <c r="B427" s="13">
        <v>54633</v>
      </c>
      <c r="C427" s="13" t="s">
        <v>287</v>
      </c>
      <c r="D427" s="13" t="s">
        <v>28</v>
      </c>
      <c r="E427" s="13" t="s">
        <v>38</v>
      </c>
      <c r="F427" s="13">
        <v>3</v>
      </c>
      <c r="G427" s="13" t="s">
        <v>20</v>
      </c>
      <c r="H427" s="13">
        <v>27</v>
      </c>
      <c r="I427" s="13" t="s">
        <v>21</v>
      </c>
      <c r="J427" s="13">
        <v>22</v>
      </c>
      <c r="K427" s="13" t="s">
        <v>34</v>
      </c>
      <c r="L427" s="17" t="s">
        <v>38</v>
      </c>
      <c r="M427" s="19">
        <v>16.100000000000001</v>
      </c>
    </row>
    <row r="428" spans="1:13" x14ac:dyDescent="0.25">
      <c r="A428" s="13" t="s">
        <v>303</v>
      </c>
      <c r="B428" s="13">
        <v>54633</v>
      </c>
      <c r="C428" s="13" t="s">
        <v>287</v>
      </c>
      <c r="D428" s="13" t="s">
        <v>28</v>
      </c>
      <c r="E428" s="13" t="s">
        <v>38</v>
      </c>
      <c r="F428" s="13">
        <v>3</v>
      </c>
      <c r="G428" s="13" t="s">
        <v>20</v>
      </c>
      <c r="H428" s="13">
        <v>27</v>
      </c>
      <c r="I428" s="13" t="s">
        <v>21</v>
      </c>
      <c r="J428" s="13">
        <v>22</v>
      </c>
      <c r="K428" s="8" t="s">
        <v>38</v>
      </c>
      <c r="L428" s="8" t="s">
        <v>22</v>
      </c>
      <c r="M428" s="18">
        <v>24.9</v>
      </c>
    </row>
    <row r="429" spans="1:13" x14ac:dyDescent="0.25">
      <c r="A429" s="13" t="s">
        <v>303</v>
      </c>
      <c r="B429" s="13">
        <v>54633</v>
      </c>
      <c r="C429" s="13" t="s">
        <v>287</v>
      </c>
      <c r="D429" s="13" t="s">
        <v>28</v>
      </c>
      <c r="E429" s="13" t="s">
        <v>38</v>
      </c>
      <c r="F429" s="13">
        <v>3</v>
      </c>
      <c r="G429" s="13" t="s">
        <v>20</v>
      </c>
      <c r="H429" s="13">
        <v>27</v>
      </c>
      <c r="I429" s="13" t="s">
        <v>21</v>
      </c>
      <c r="J429" s="13">
        <v>22</v>
      </c>
      <c r="K429" s="13" t="s">
        <v>38</v>
      </c>
      <c r="L429" s="17" t="s">
        <v>34</v>
      </c>
      <c r="M429" s="19">
        <v>36.200000000000003</v>
      </c>
    </row>
    <row r="430" spans="1:13" x14ac:dyDescent="0.25">
      <c r="A430" s="13" t="s">
        <v>303</v>
      </c>
      <c r="B430" s="13">
        <v>54633</v>
      </c>
      <c r="C430" s="13" t="s">
        <v>287</v>
      </c>
      <c r="D430" s="13" t="s">
        <v>28</v>
      </c>
      <c r="E430" s="13" t="s">
        <v>38</v>
      </c>
      <c r="F430" s="13">
        <v>3</v>
      </c>
      <c r="G430" s="13" t="s">
        <v>20</v>
      </c>
      <c r="H430" s="13">
        <v>27</v>
      </c>
      <c r="I430" s="13" t="s">
        <v>21</v>
      </c>
      <c r="J430" s="13">
        <v>22</v>
      </c>
      <c r="K430" s="13" t="s">
        <v>38</v>
      </c>
      <c r="L430" s="17" t="s">
        <v>29</v>
      </c>
      <c r="M430" s="19">
        <v>24.1</v>
      </c>
    </row>
    <row r="431" spans="1:13" x14ac:dyDescent="0.25">
      <c r="A431" s="13" t="s">
        <v>303</v>
      </c>
      <c r="B431" s="13">
        <v>54633</v>
      </c>
      <c r="C431" s="13" t="s">
        <v>287</v>
      </c>
      <c r="D431" s="13" t="s">
        <v>28</v>
      </c>
      <c r="E431" s="13" t="s">
        <v>38</v>
      </c>
      <c r="F431" s="13">
        <v>3</v>
      </c>
      <c r="G431" s="13" t="s">
        <v>20</v>
      </c>
      <c r="H431" s="13">
        <v>27</v>
      </c>
      <c r="I431" s="13" t="s">
        <v>21</v>
      </c>
      <c r="J431" s="13">
        <v>22</v>
      </c>
      <c r="K431" s="13" t="s">
        <v>38</v>
      </c>
      <c r="L431" s="17" t="s">
        <v>38</v>
      </c>
      <c r="M431" s="19">
        <v>35.1</v>
      </c>
    </row>
    <row r="432" spans="1:13" x14ac:dyDescent="0.25">
      <c r="A432" s="13" t="s">
        <v>303</v>
      </c>
      <c r="B432" s="13">
        <v>54633</v>
      </c>
      <c r="C432" s="13" t="s">
        <v>287</v>
      </c>
      <c r="D432" s="13" t="s">
        <v>28</v>
      </c>
      <c r="E432" s="13" t="s">
        <v>38</v>
      </c>
      <c r="F432" s="13">
        <v>3</v>
      </c>
      <c r="G432" s="13" t="s">
        <v>20</v>
      </c>
      <c r="H432" s="13">
        <v>27</v>
      </c>
      <c r="I432" s="13" t="s">
        <v>21</v>
      </c>
      <c r="J432" s="8">
        <v>27</v>
      </c>
      <c r="K432" s="8" t="s">
        <v>22</v>
      </c>
      <c r="L432" s="8" t="s">
        <v>22</v>
      </c>
      <c r="M432" s="18">
        <v>24.6</v>
      </c>
    </row>
    <row r="433" spans="1:13" x14ac:dyDescent="0.25">
      <c r="A433" s="13" t="s">
        <v>303</v>
      </c>
      <c r="B433" s="13">
        <v>54633</v>
      </c>
      <c r="C433" s="13" t="s">
        <v>287</v>
      </c>
      <c r="D433" s="13" t="s">
        <v>28</v>
      </c>
      <c r="E433" s="13" t="s">
        <v>38</v>
      </c>
      <c r="F433" s="13">
        <v>3</v>
      </c>
      <c r="G433" s="13" t="s">
        <v>20</v>
      </c>
      <c r="H433" s="13">
        <v>27</v>
      </c>
      <c r="I433" s="13" t="s">
        <v>21</v>
      </c>
      <c r="J433" s="13">
        <v>27</v>
      </c>
      <c r="K433" s="13" t="s">
        <v>22</v>
      </c>
      <c r="L433" s="17" t="s">
        <v>29</v>
      </c>
      <c r="M433" s="19">
        <v>11.8</v>
      </c>
    </row>
    <row r="434" spans="1:13" x14ac:dyDescent="0.25">
      <c r="A434" s="13" t="s">
        <v>303</v>
      </c>
      <c r="B434" s="13">
        <v>54633</v>
      </c>
      <c r="C434" s="13" t="s">
        <v>287</v>
      </c>
      <c r="D434" s="13" t="s">
        <v>28</v>
      </c>
      <c r="E434" s="13" t="s">
        <v>38</v>
      </c>
      <c r="F434" s="13">
        <v>3</v>
      </c>
      <c r="G434" s="13" t="s">
        <v>20</v>
      </c>
      <c r="H434" s="13">
        <v>27</v>
      </c>
      <c r="I434" s="13" t="s">
        <v>21</v>
      </c>
      <c r="J434" s="13">
        <v>27</v>
      </c>
      <c r="K434" s="8" t="s">
        <v>34</v>
      </c>
      <c r="L434" s="8" t="s">
        <v>29</v>
      </c>
      <c r="M434" s="18">
        <v>14.7</v>
      </c>
    </row>
    <row r="435" spans="1:13" x14ac:dyDescent="0.25">
      <c r="A435" s="13" t="s">
        <v>303</v>
      </c>
      <c r="B435" s="13">
        <v>54633</v>
      </c>
      <c r="C435" s="13" t="s">
        <v>287</v>
      </c>
      <c r="D435" s="13" t="s">
        <v>28</v>
      </c>
      <c r="E435" s="13" t="s">
        <v>38</v>
      </c>
      <c r="F435" s="13">
        <v>3</v>
      </c>
      <c r="G435" s="13" t="s">
        <v>20</v>
      </c>
      <c r="H435" s="13">
        <v>27</v>
      </c>
      <c r="I435" s="13" t="s">
        <v>21</v>
      </c>
      <c r="J435" s="13">
        <v>27</v>
      </c>
      <c r="K435" s="13" t="s">
        <v>34</v>
      </c>
      <c r="L435" s="17" t="s">
        <v>38</v>
      </c>
      <c r="M435" s="19">
        <v>11</v>
      </c>
    </row>
    <row r="436" spans="1:13" x14ac:dyDescent="0.25">
      <c r="A436" s="13" t="s">
        <v>303</v>
      </c>
      <c r="B436" s="13">
        <v>54633</v>
      </c>
      <c r="C436" s="13" t="s">
        <v>287</v>
      </c>
      <c r="D436" s="13" t="s">
        <v>28</v>
      </c>
      <c r="E436" s="13" t="s">
        <v>38</v>
      </c>
      <c r="F436" s="13">
        <v>3</v>
      </c>
      <c r="G436" s="13" t="s">
        <v>20</v>
      </c>
      <c r="H436" s="13">
        <v>27</v>
      </c>
      <c r="I436" s="13" t="s">
        <v>21</v>
      </c>
      <c r="J436" s="13">
        <v>27</v>
      </c>
      <c r="K436" s="8" t="s">
        <v>38</v>
      </c>
      <c r="L436" s="8" t="s">
        <v>22</v>
      </c>
      <c r="M436" s="18">
        <v>8.8000000000000007</v>
      </c>
    </row>
    <row r="437" spans="1:13" x14ac:dyDescent="0.25">
      <c r="A437" s="13" t="s">
        <v>303</v>
      </c>
      <c r="B437" s="13">
        <v>54633</v>
      </c>
      <c r="C437" s="13" t="s">
        <v>287</v>
      </c>
      <c r="D437" s="13" t="s">
        <v>28</v>
      </c>
      <c r="E437" s="13" t="s">
        <v>38</v>
      </c>
      <c r="F437" s="13">
        <v>3</v>
      </c>
      <c r="G437" s="13" t="s">
        <v>20</v>
      </c>
      <c r="H437" s="13">
        <v>27</v>
      </c>
      <c r="I437" s="13" t="s">
        <v>21</v>
      </c>
      <c r="J437" s="13">
        <v>27</v>
      </c>
      <c r="K437" s="13" t="s">
        <v>38</v>
      </c>
      <c r="L437" s="17" t="s">
        <v>34</v>
      </c>
      <c r="M437" s="19">
        <v>13.1</v>
      </c>
    </row>
    <row r="438" spans="1:13" x14ac:dyDescent="0.25">
      <c r="A438" s="13" t="s">
        <v>303</v>
      </c>
      <c r="B438" s="13">
        <v>54633</v>
      </c>
      <c r="C438" s="13" t="s">
        <v>287</v>
      </c>
      <c r="D438" s="13" t="s">
        <v>28</v>
      </c>
      <c r="E438" s="13" t="s">
        <v>38</v>
      </c>
      <c r="F438" s="13">
        <v>3</v>
      </c>
      <c r="G438" s="13" t="s">
        <v>20</v>
      </c>
      <c r="H438" s="13">
        <v>27</v>
      </c>
      <c r="I438" s="13" t="s">
        <v>21</v>
      </c>
      <c r="J438" s="8">
        <v>28</v>
      </c>
      <c r="K438" s="8" t="s">
        <v>22</v>
      </c>
      <c r="L438" s="8" t="s">
        <v>22</v>
      </c>
      <c r="M438" s="18">
        <v>1.2</v>
      </c>
    </row>
    <row r="439" spans="1:13" x14ac:dyDescent="0.25">
      <c r="A439" s="13" t="s">
        <v>303</v>
      </c>
      <c r="B439" s="13">
        <v>54633</v>
      </c>
      <c r="C439" s="13" t="s">
        <v>287</v>
      </c>
      <c r="D439" s="13" t="s">
        <v>28</v>
      </c>
      <c r="E439" s="13" t="s">
        <v>38</v>
      </c>
      <c r="F439" s="13">
        <v>3</v>
      </c>
      <c r="G439" s="13" t="s">
        <v>20</v>
      </c>
      <c r="H439" s="13">
        <v>27</v>
      </c>
      <c r="I439" s="13" t="s">
        <v>21</v>
      </c>
      <c r="J439" s="13">
        <v>28</v>
      </c>
      <c r="K439" s="13" t="s">
        <v>22</v>
      </c>
      <c r="L439" s="17" t="s">
        <v>34</v>
      </c>
      <c r="M439" s="19">
        <v>2</v>
      </c>
    </row>
    <row r="440" spans="1:13" x14ac:dyDescent="0.25">
      <c r="A440" s="13" t="s">
        <v>303</v>
      </c>
      <c r="B440" s="13">
        <v>54633</v>
      </c>
      <c r="C440" s="13" t="s">
        <v>287</v>
      </c>
      <c r="D440" s="13" t="s">
        <v>28</v>
      </c>
      <c r="E440" s="13" t="s">
        <v>38</v>
      </c>
      <c r="F440" s="13">
        <v>3</v>
      </c>
      <c r="G440" s="13" t="s">
        <v>20</v>
      </c>
      <c r="H440" s="13">
        <v>27</v>
      </c>
      <c r="I440" s="13" t="s">
        <v>21</v>
      </c>
      <c r="J440" s="8">
        <v>29</v>
      </c>
      <c r="K440" s="8" t="s">
        <v>22</v>
      </c>
      <c r="L440" s="8" t="s">
        <v>22</v>
      </c>
      <c r="M440" s="18">
        <v>10.199999999999999</v>
      </c>
    </row>
    <row r="441" spans="1:13" x14ac:dyDescent="0.25">
      <c r="A441" s="13" t="s">
        <v>303</v>
      </c>
      <c r="B441" s="13">
        <v>54633</v>
      </c>
      <c r="C441" s="13" t="s">
        <v>287</v>
      </c>
      <c r="D441" s="13" t="s">
        <v>28</v>
      </c>
      <c r="E441" s="13" t="s">
        <v>38</v>
      </c>
      <c r="F441" s="13">
        <v>3</v>
      </c>
      <c r="G441" s="13" t="s">
        <v>20</v>
      </c>
      <c r="H441" s="13">
        <v>27</v>
      </c>
      <c r="I441" s="13" t="s">
        <v>21</v>
      </c>
      <c r="J441" s="13">
        <v>29</v>
      </c>
      <c r="K441" s="13" t="s">
        <v>22</v>
      </c>
      <c r="L441" s="17" t="s">
        <v>34</v>
      </c>
      <c r="M441" s="19">
        <v>38.9</v>
      </c>
    </row>
    <row r="442" spans="1:13" x14ac:dyDescent="0.25">
      <c r="A442" s="13" t="s">
        <v>303</v>
      </c>
      <c r="B442" s="13">
        <v>54633</v>
      </c>
      <c r="C442" s="13" t="s">
        <v>287</v>
      </c>
      <c r="D442" s="13" t="s">
        <v>28</v>
      </c>
      <c r="E442" s="13" t="s">
        <v>38</v>
      </c>
      <c r="F442" s="13">
        <v>3</v>
      </c>
      <c r="G442" s="13" t="s">
        <v>20</v>
      </c>
      <c r="H442" s="13">
        <v>27</v>
      </c>
      <c r="I442" s="13" t="s">
        <v>21</v>
      </c>
      <c r="J442" s="13">
        <v>29</v>
      </c>
      <c r="K442" s="13" t="s">
        <v>22</v>
      </c>
      <c r="L442" s="17" t="s">
        <v>29</v>
      </c>
      <c r="M442" s="19">
        <v>9.6</v>
      </c>
    </row>
    <row r="443" spans="1:13" x14ac:dyDescent="0.25">
      <c r="A443" s="13" t="s">
        <v>303</v>
      </c>
      <c r="B443" s="13">
        <v>54633</v>
      </c>
      <c r="C443" s="13" t="s">
        <v>287</v>
      </c>
      <c r="D443" s="13" t="s">
        <v>28</v>
      </c>
      <c r="E443" s="13" t="s">
        <v>38</v>
      </c>
      <c r="F443" s="13">
        <v>3</v>
      </c>
      <c r="G443" s="13" t="s">
        <v>20</v>
      </c>
      <c r="H443" s="13">
        <v>27</v>
      </c>
      <c r="I443" s="13" t="s">
        <v>21</v>
      </c>
      <c r="J443" s="13">
        <v>29</v>
      </c>
      <c r="K443" s="13" t="s">
        <v>22</v>
      </c>
      <c r="L443" s="17" t="s">
        <v>38</v>
      </c>
      <c r="M443" s="19">
        <v>37</v>
      </c>
    </row>
    <row r="444" spans="1:13" x14ac:dyDescent="0.25">
      <c r="A444" s="13" t="s">
        <v>303</v>
      </c>
      <c r="B444" s="13">
        <v>54633</v>
      </c>
      <c r="C444" s="13" t="s">
        <v>287</v>
      </c>
      <c r="D444" s="13" t="s">
        <v>28</v>
      </c>
      <c r="E444" s="13" t="s">
        <v>38</v>
      </c>
      <c r="F444" s="13">
        <v>3</v>
      </c>
      <c r="G444" s="13" t="s">
        <v>20</v>
      </c>
      <c r="H444" s="13">
        <v>27</v>
      </c>
      <c r="I444" s="13" t="s">
        <v>21</v>
      </c>
      <c r="J444" s="13">
        <v>29</v>
      </c>
      <c r="K444" s="8" t="s">
        <v>34</v>
      </c>
      <c r="L444" s="8" t="s">
        <v>22</v>
      </c>
      <c r="M444" s="18">
        <v>19.399999999999999</v>
      </c>
    </row>
    <row r="445" spans="1:13" x14ac:dyDescent="0.25">
      <c r="A445" s="13" t="s">
        <v>303</v>
      </c>
      <c r="B445" s="13">
        <v>54633</v>
      </c>
      <c r="C445" s="13" t="s">
        <v>287</v>
      </c>
      <c r="D445" s="13" t="s">
        <v>28</v>
      </c>
      <c r="E445" s="13" t="s">
        <v>38</v>
      </c>
      <c r="F445" s="13">
        <v>3</v>
      </c>
      <c r="G445" s="13" t="s">
        <v>20</v>
      </c>
      <c r="H445" s="13">
        <v>27</v>
      </c>
      <c r="I445" s="13" t="s">
        <v>21</v>
      </c>
      <c r="J445" s="13">
        <v>29</v>
      </c>
      <c r="K445" s="13" t="s">
        <v>34</v>
      </c>
      <c r="L445" s="17" t="s">
        <v>34</v>
      </c>
      <c r="M445" s="19">
        <v>37.1</v>
      </c>
    </row>
    <row r="446" spans="1:13" x14ac:dyDescent="0.25">
      <c r="A446" s="13" t="s">
        <v>303</v>
      </c>
      <c r="B446" s="13">
        <v>54633</v>
      </c>
      <c r="C446" s="13" t="s">
        <v>287</v>
      </c>
      <c r="D446" s="13" t="s">
        <v>28</v>
      </c>
      <c r="E446" s="13" t="s">
        <v>38</v>
      </c>
      <c r="F446" s="13">
        <v>3</v>
      </c>
      <c r="G446" s="13" t="s">
        <v>20</v>
      </c>
      <c r="H446" s="13">
        <v>27</v>
      </c>
      <c r="I446" s="13" t="s">
        <v>21</v>
      </c>
      <c r="J446" s="13">
        <v>29</v>
      </c>
      <c r="K446" s="13" t="s">
        <v>34</v>
      </c>
      <c r="L446" s="17" t="s">
        <v>29</v>
      </c>
      <c r="M446" s="19">
        <v>31.3</v>
      </c>
    </row>
    <row r="447" spans="1:13" x14ac:dyDescent="0.25">
      <c r="A447" s="13" t="s">
        <v>303</v>
      </c>
      <c r="B447" s="13">
        <v>54633</v>
      </c>
      <c r="C447" s="13" t="s">
        <v>287</v>
      </c>
      <c r="D447" s="13" t="s">
        <v>28</v>
      </c>
      <c r="E447" s="13" t="s">
        <v>38</v>
      </c>
      <c r="F447" s="13">
        <v>3</v>
      </c>
      <c r="G447" s="13" t="s">
        <v>20</v>
      </c>
      <c r="H447" s="13">
        <v>27</v>
      </c>
      <c r="I447" s="13" t="s">
        <v>21</v>
      </c>
      <c r="J447" s="13">
        <v>29</v>
      </c>
      <c r="K447" s="13" t="s">
        <v>34</v>
      </c>
      <c r="L447" s="17" t="s">
        <v>38</v>
      </c>
      <c r="M447" s="19">
        <v>37.299999999999997</v>
      </c>
    </row>
    <row r="448" spans="1:13" x14ac:dyDescent="0.25">
      <c r="A448" s="13" t="s">
        <v>303</v>
      </c>
      <c r="B448" s="13">
        <v>54633</v>
      </c>
      <c r="C448" s="13" t="s">
        <v>287</v>
      </c>
      <c r="D448" s="13" t="s">
        <v>28</v>
      </c>
      <c r="E448" s="13" t="s">
        <v>38</v>
      </c>
      <c r="F448" s="13">
        <v>3</v>
      </c>
      <c r="G448" s="13" t="s">
        <v>20</v>
      </c>
      <c r="H448" s="13">
        <v>27</v>
      </c>
      <c r="I448" s="13" t="s">
        <v>21</v>
      </c>
      <c r="J448" s="13">
        <v>29</v>
      </c>
      <c r="K448" s="8" t="s">
        <v>29</v>
      </c>
      <c r="L448" s="8" t="s">
        <v>22</v>
      </c>
      <c r="M448" s="18">
        <v>14.6</v>
      </c>
    </row>
    <row r="449" spans="1:13" x14ac:dyDescent="0.25">
      <c r="A449" s="13" t="s">
        <v>303</v>
      </c>
      <c r="B449" s="13">
        <v>54633</v>
      </c>
      <c r="C449" s="13" t="s">
        <v>287</v>
      </c>
      <c r="D449" s="13" t="s">
        <v>28</v>
      </c>
      <c r="E449" s="13" t="s">
        <v>38</v>
      </c>
      <c r="F449" s="13">
        <v>3</v>
      </c>
      <c r="G449" s="13" t="s">
        <v>20</v>
      </c>
      <c r="H449" s="13">
        <v>27</v>
      </c>
      <c r="I449" s="13" t="s">
        <v>21</v>
      </c>
      <c r="J449" s="13">
        <v>29</v>
      </c>
      <c r="K449" s="13" t="s">
        <v>29</v>
      </c>
      <c r="L449" s="17" t="s">
        <v>34</v>
      </c>
      <c r="M449" s="19">
        <v>38.200000000000003</v>
      </c>
    </row>
    <row r="450" spans="1:13" x14ac:dyDescent="0.25">
      <c r="A450" s="13" t="s">
        <v>303</v>
      </c>
      <c r="B450" s="13">
        <v>54633</v>
      </c>
      <c r="C450" s="13" t="s">
        <v>287</v>
      </c>
      <c r="D450" s="13" t="s">
        <v>28</v>
      </c>
      <c r="E450" s="13" t="s">
        <v>38</v>
      </c>
      <c r="F450" s="13">
        <v>3</v>
      </c>
      <c r="G450" s="13" t="s">
        <v>20</v>
      </c>
      <c r="H450" s="13">
        <v>27</v>
      </c>
      <c r="I450" s="13" t="s">
        <v>21</v>
      </c>
      <c r="J450" s="13">
        <v>29</v>
      </c>
      <c r="K450" s="13" t="s">
        <v>29</v>
      </c>
      <c r="L450" s="17" t="s">
        <v>29</v>
      </c>
      <c r="M450" s="19">
        <v>15</v>
      </c>
    </row>
    <row r="451" spans="1:13" x14ac:dyDescent="0.25">
      <c r="A451" s="13" t="s">
        <v>303</v>
      </c>
      <c r="B451" s="13">
        <v>54633</v>
      </c>
      <c r="C451" s="13" t="s">
        <v>287</v>
      </c>
      <c r="D451" s="13" t="s">
        <v>28</v>
      </c>
      <c r="E451" s="13" t="s">
        <v>38</v>
      </c>
      <c r="F451" s="13">
        <v>3</v>
      </c>
      <c r="G451" s="13" t="s">
        <v>20</v>
      </c>
      <c r="H451" s="13">
        <v>27</v>
      </c>
      <c r="I451" s="13" t="s">
        <v>21</v>
      </c>
      <c r="J451" s="13">
        <v>29</v>
      </c>
      <c r="K451" s="13" t="s">
        <v>29</v>
      </c>
      <c r="L451" s="17" t="s">
        <v>38</v>
      </c>
      <c r="M451" s="19">
        <v>38.299999999999997</v>
      </c>
    </row>
    <row r="452" spans="1:13" x14ac:dyDescent="0.25">
      <c r="A452" s="13" t="s">
        <v>303</v>
      </c>
      <c r="B452" s="13">
        <v>54633</v>
      </c>
      <c r="C452" s="13" t="s">
        <v>287</v>
      </c>
      <c r="D452" s="13" t="s">
        <v>28</v>
      </c>
      <c r="E452" s="13" t="s">
        <v>38</v>
      </c>
      <c r="F452" s="13">
        <v>3</v>
      </c>
      <c r="G452" s="13" t="s">
        <v>20</v>
      </c>
      <c r="H452" s="13">
        <v>27</v>
      </c>
      <c r="I452" s="13" t="s">
        <v>21</v>
      </c>
      <c r="J452" s="13">
        <v>29</v>
      </c>
      <c r="K452" s="8" t="s">
        <v>38</v>
      </c>
      <c r="L452" s="8" t="s">
        <v>22</v>
      </c>
      <c r="M452" s="18">
        <v>24.7</v>
      </c>
    </row>
    <row r="453" spans="1:13" x14ac:dyDescent="0.25">
      <c r="A453" s="13" t="s">
        <v>303</v>
      </c>
      <c r="B453" s="13">
        <v>54633</v>
      </c>
      <c r="C453" s="13" t="s">
        <v>287</v>
      </c>
      <c r="D453" s="13" t="s">
        <v>28</v>
      </c>
      <c r="E453" s="13" t="s">
        <v>38</v>
      </c>
      <c r="F453" s="13">
        <v>3</v>
      </c>
      <c r="G453" s="13" t="s">
        <v>20</v>
      </c>
      <c r="H453" s="13">
        <v>27</v>
      </c>
      <c r="I453" s="13" t="s">
        <v>21</v>
      </c>
      <c r="J453" s="13">
        <v>29</v>
      </c>
      <c r="K453" s="13" t="s">
        <v>38</v>
      </c>
      <c r="L453" s="17" t="s">
        <v>34</v>
      </c>
      <c r="M453" s="19">
        <v>38.5</v>
      </c>
    </row>
    <row r="454" spans="1:13" x14ac:dyDescent="0.25">
      <c r="A454" s="13" t="s">
        <v>303</v>
      </c>
      <c r="B454" s="13">
        <v>54633</v>
      </c>
      <c r="C454" s="13" t="s">
        <v>287</v>
      </c>
      <c r="D454" s="13" t="s">
        <v>28</v>
      </c>
      <c r="E454" s="13" t="s">
        <v>38</v>
      </c>
      <c r="F454" s="13">
        <v>3</v>
      </c>
      <c r="G454" s="13" t="s">
        <v>20</v>
      </c>
      <c r="H454" s="13">
        <v>27</v>
      </c>
      <c r="I454" s="13" t="s">
        <v>21</v>
      </c>
      <c r="J454" s="13">
        <v>29</v>
      </c>
      <c r="K454" s="13" t="s">
        <v>38</v>
      </c>
      <c r="L454" s="17" t="s">
        <v>29</v>
      </c>
      <c r="M454" s="19">
        <v>24.4</v>
      </c>
    </row>
    <row r="455" spans="1:13" x14ac:dyDescent="0.25">
      <c r="A455" s="13" t="s">
        <v>303</v>
      </c>
      <c r="B455" s="13">
        <v>54633</v>
      </c>
      <c r="C455" s="13" t="s">
        <v>287</v>
      </c>
      <c r="D455" s="13" t="s">
        <v>28</v>
      </c>
      <c r="E455" s="13" t="s">
        <v>38</v>
      </c>
      <c r="F455" s="13">
        <v>3</v>
      </c>
      <c r="G455" s="13" t="s">
        <v>20</v>
      </c>
      <c r="H455" s="13">
        <v>27</v>
      </c>
      <c r="I455" s="13" t="s">
        <v>21</v>
      </c>
      <c r="J455" s="13">
        <v>29</v>
      </c>
      <c r="K455" s="13" t="s">
        <v>38</v>
      </c>
      <c r="L455" s="17" t="s">
        <v>38</v>
      </c>
      <c r="M455" s="19">
        <v>37.6</v>
      </c>
    </row>
    <row r="456" spans="1:13" x14ac:dyDescent="0.25">
      <c r="A456" s="13" t="s">
        <v>303</v>
      </c>
      <c r="B456" s="13">
        <v>54633</v>
      </c>
      <c r="C456" s="13" t="s">
        <v>287</v>
      </c>
      <c r="D456" s="13" t="s">
        <v>28</v>
      </c>
      <c r="E456" s="13" t="s">
        <v>38</v>
      </c>
      <c r="F456" s="13">
        <v>3</v>
      </c>
      <c r="G456" s="13" t="s">
        <v>20</v>
      </c>
      <c r="H456" s="13">
        <v>27</v>
      </c>
      <c r="I456" s="13" t="s">
        <v>21</v>
      </c>
      <c r="J456" s="8">
        <v>30</v>
      </c>
      <c r="K456" s="8" t="s">
        <v>22</v>
      </c>
      <c r="L456" s="8" t="s">
        <v>22</v>
      </c>
      <c r="M456" s="18">
        <v>34.1</v>
      </c>
    </row>
    <row r="457" spans="1:13" x14ac:dyDescent="0.25">
      <c r="A457" s="13" t="s">
        <v>303</v>
      </c>
      <c r="B457" s="13">
        <v>54633</v>
      </c>
      <c r="C457" s="13" t="s">
        <v>287</v>
      </c>
      <c r="D457" s="13" t="s">
        <v>28</v>
      </c>
      <c r="E457" s="13" t="s">
        <v>38</v>
      </c>
      <c r="F457" s="13">
        <v>3</v>
      </c>
      <c r="G457" s="13" t="s">
        <v>20</v>
      </c>
      <c r="H457" s="13">
        <v>27</v>
      </c>
      <c r="I457" s="13" t="s">
        <v>21</v>
      </c>
      <c r="J457" s="13">
        <v>30</v>
      </c>
      <c r="K457" s="13" t="s">
        <v>22</v>
      </c>
      <c r="L457" s="17" t="s">
        <v>34</v>
      </c>
      <c r="M457" s="19">
        <v>36.6</v>
      </c>
    </row>
    <row r="458" spans="1:13" x14ac:dyDescent="0.25">
      <c r="A458" s="13" t="s">
        <v>303</v>
      </c>
      <c r="B458" s="13">
        <v>54633</v>
      </c>
      <c r="C458" s="13" t="s">
        <v>287</v>
      </c>
      <c r="D458" s="13" t="s">
        <v>28</v>
      </c>
      <c r="E458" s="13" t="s">
        <v>38</v>
      </c>
      <c r="F458" s="13">
        <v>3</v>
      </c>
      <c r="G458" s="13" t="s">
        <v>20</v>
      </c>
      <c r="H458" s="13">
        <v>27</v>
      </c>
      <c r="I458" s="13" t="s">
        <v>21</v>
      </c>
      <c r="J458" s="13">
        <v>30</v>
      </c>
      <c r="K458" s="13" t="s">
        <v>22</v>
      </c>
      <c r="L458" s="17" t="s">
        <v>29</v>
      </c>
      <c r="M458" s="19">
        <v>30.4</v>
      </c>
    </row>
    <row r="459" spans="1:13" x14ac:dyDescent="0.25">
      <c r="A459" s="13" t="s">
        <v>303</v>
      </c>
      <c r="B459" s="13">
        <v>54633</v>
      </c>
      <c r="C459" s="13" t="s">
        <v>287</v>
      </c>
      <c r="D459" s="13" t="s">
        <v>28</v>
      </c>
      <c r="E459" s="13" t="s">
        <v>38</v>
      </c>
      <c r="F459" s="13">
        <v>3</v>
      </c>
      <c r="G459" s="13" t="s">
        <v>20</v>
      </c>
      <c r="H459" s="13">
        <v>27</v>
      </c>
      <c r="I459" s="13" t="s">
        <v>21</v>
      </c>
      <c r="J459" s="13">
        <v>30</v>
      </c>
      <c r="K459" s="13" t="s">
        <v>22</v>
      </c>
      <c r="L459" s="17" t="s">
        <v>38</v>
      </c>
      <c r="M459" s="19">
        <v>32.299999999999997</v>
      </c>
    </row>
    <row r="460" spans="1:13" x14ac:dyDescent="0.25">
      <c r="A460" s="13" t="s">
        <v>303</v>
      </c>
      <c r="B460" s="13">
        <v>54633</v>
      </c>
      <c r="C460" s="13" t="s">
        <v>287</v>
      </c>
      <c r="D460" s="13" t="s">
        <v>28</v>
      </c>
      <c r="E460" s="13" t="s">
        <v>38</v>
      </c>
      <c r="F460" s="13">
        <v>3</v>
      </c>
      <c r="G460" s="13" t="s">
        <v>20</v>
      </c>
      <c r="H460" s="13">
        <v>27</v>
      </c>
      <c r="I460" s="13" t="s">
        <v>21</v>
      </c>
      <c r="J460" s="13">
        <v>30</v>
      </c>
      <c r="K460" s="8" t="s">
        <v>34</v>
      </c>
      <c r="L460" s="8" t="s">
        <v>22</v>
      </c>
      <c r="M460" s="18">
        <v>13.5</v>
      </c>
    </row>
    <row r="461" spans="1:13" x14ac:dyDescent="0.25">
      <c r="A461" s="13" t="s">
        <v>303</v>
      </c>
      <c r="B461" s="13">
        <v>54633</v>
      </c>
      <c r="C461" s="13" t="s">
        <v>287</v>
      </c>
      <c r="D461" s="13" t="s">
        <v>28</v>
      </c>
      <c r="E461" s="13" t="s">
        <v>38</v>
      </c>
      <c r="F461" s="13">
        <v>3</v>
      </c>
      <c r="G461" s="13" t="s">
        <v>20</v>
      </c>
      <c r="H461" s="13">
        <v>27</v>
      </c>
      <c r="I461" s="13" t="s">
        <v>21</v>
      </c>
      <c r="J461" s="13">
        <v>30</v>
      </c>
      <c r="K461" s="13" t="s">
        <v>34</v>
      </c>
      <c r="L461" s="17" t="s">
        <v>34</v>
      </c>
      <c r="M461" s="19">
        <v>47.7</v>
      </c>
    </row>
    <row r="462" spans="1:13" x14ac:dyDescent="0.25">
      <c r="A462" s="13" t="s">
        <v>303</v>
      </c>
      <c r="B462" s="13">
        <v>54633</v>
      </c>
      <c r="C462" s="13" t="s">
        <v>287</v>
      </c>
      <c r="D462" s="13" t="s">
        <v>28</v>
      </c>
      <c r="E462" s="13" t="s">
        <v>38</v>
      </c>
      <c r="F462" s="13">
        <v>3</v>
      </c>
      <c r="G462" s="13" t="s">
        <v>20</v>
      </c>
      <c r="H462" s="13">
        <v>27</v>
      </c>
      <c r="I462" s="13" t="s">
        <v>21</v>
      </c>
      <c r="J462" s="13">
        <v>30</v>
      </c>
      <c r="K462" s="13" t="s">
        <v>34</v>
      </c>
      <c r="L462" s="17" t="s">
        <v>29</v>
      </c>
      <c r="M462" s="19">
        <v>7.3</v>
      </c>
    </row>
    <row r="463" spans="1:13" x14ac:dyDescent="0.25">
      <c r="A463" s="13" t="s">
        <v>303</v>
      </c>
      <c r="B463" s="13">
        <v>54633</v>
      </c>
      <c r="C463" s="13" t="s">
        <v>287</v>
      </c>
      <c r="D463" s="13" t="s">
        <v>28</v>
      </c>
      <c r="E463" s="13" t="s">
        <v>38</v>
      </c>
      <c r="F463" s="13">
        <v>3</v>
      </c>
      <c r="G463" s="13" t="s">
        <v>20</v>
      </c>
      <c r="H463" s="13">
        <v>27</v>
      </c>
      <c r="I463" s="13" t="s">
        <v>21</v>
      </c>
      <c r="J463" s="13">
        <v>30</v>
      </c>
      <c r="K463" s="13" t="s">
        <v>34</v>
      </c>
      <c r="L463" s="17" t="s">
        <v>38</v>
      </c>
      <c r="M463" s="19">
        <v>48.5</v>
      </c>
    </row>
    <row r="464" spans="1:13" x14ac:dyDescent="0.25">
      <c r="A464" s="13" t="s">
        <v>303</v>
      </c>
      <c r="B464" s="13">
        <v>54633</v>
      </c>
      <c r="C464" s="13" t="s">
        <v>287</v>
      </c>
      <c r="D464" s="13" t="s">
        <v>28</v>
      </c>
      <c r="E464" s="13" t="s">
        <v>38</v>
      </c>
      <c r="F464" s="13">
        <v>3</v>
      </c>
      <c r="G464" s="13" t="s">
        <v>20</v>
      </c>
      <c r="H464" s="13">
        <v>27</v>
      </c>
      <c r="I464" s="13" t="s">
        <v>21</v>
      </c>
      <c r="J464" s="13">
        <v>30</v>
      </c>
      <c r="K464" s="8" t="s">
        <v>29</v>
      </c>
      <c r="L464" s="8" t="s">
        <v>22</v>
      </c>
      <c r="M464" s="18">
        <v>24.5</v>
      </c>
    </row>
    <row r="465" spans="1:13" x14ac:dyDescent="0.25">
      <c r="A465" s="13" t="s">
        <v>303</v>
      </c>
      <c r="B465" s="13">
        <v>54633</v>
      </c>
      <c r="C465" s="13" t="s">
        <v>287</v>
      </c>
      <c r="D465" s="13" t="s">
        <v>28</v>
      </c>
      <c r="E465" s="13" t="s">
        <v>38</v>
      </c>
      <c r="F465" s="13">
        <v>3</v>
      </c>
      <c r="G465" s="13" t="s">
        <v>20</v>
      </c>
      <c r="H465" s="13">
        <v>27</v>
      </c>
      <c r="I465" s="13" t="s">
        <v>21</v>
      </c>
      <c r="J465" s="13">
        <v>30</v>
      </c>
      <c r="K465" s="13" t="s">
        <v>29</v>
      </c>
      <c r="L465" s="17" t="s">
        <v>34</v>
      </c>
      <c r="M465" s="19">
        <v>38.9</v>
      </c>
    </row>
    <row r="466" spans="1:13" x14ac:dyDescent="0.25">
      <c r="A466" s="13" t="s">
        <v>303</v>
      </c>
      <c r="B466" s="13">
        <v>54633</v>
      </c>
      <c r="C466" s="13" t="s">
        <v>287</v>
      </c>
      <c r="D466" s="13" t="s">
        <v>28</v>
      </c>
      <c r="E466" s="13" t="s">
        <v>38</v>
      </c>
      <c r="F466" s="13">
        <v>3</v>
      </c>
      <c r="G466" s="13" t="s">
        <v>20</v>
      </c>
      <c r="H466" s="13">
        <v>27</v>
      </c>
      <c r="I466" s="13" t="s">
        <v>21</v>
      </c>
      <c r="J466" s="13">
        <v>30</v>
      </c>
      <c r="K466" s="13" t="s">
        <v>29</v>
      </c>
      <c r="L466" s="17" t="s">
        <v>29</v>
      </c>
      <c r="M466" s="19">
        <v>23</v>
      </c>
    </row>
    <row r="467" spans="1:13" x14ac:dyDescent="0.25">
      <c r="A467" s="13" t="s">
        <v>303</v>
      </c>
      <c r="B467" s="13">
        <v>54633</v>
      </c>
      <c r="C467" s="13" t="s">
        <v>287</v>
      </c>
      <c r="D467" s="13" t="s">
        <v>28</v>
      </c>
      <c r="E467" s="13" t="s">
        <v>38</v>
      </c>
      <c r="F467" s="13">
        <v>3</v>
      </c>
      <c r="G467" s="13" t="s">
        <v>20</v>
      </c>
      <c r="H467" s="13">
        <v>27</v>
      </c>
      <c r="I467" s="13" t="s">
        <v>21</v>
      </c>
      <c r="J467" s="13">
        <v>30</v>
      </c>
      <c r="K467" s="13" t="s">
        <v>29</v>
      </c>
      <c r="L467" s="17" t="s">
        <v>38</v>
      </c>
      <c r="M467" s="19">
        <v>37.4</v>
      </c>
    </row>
    <row r="468" spans="1:13" x14ac:dyDescent="0.25">
      <c r="A468" s="13" t="s">
        <v>303</v>
      </c>
      <c r="B468" s="13">
        <v>54633</v>
      </c>
      <c r="C468" s="13" t="s">
        <v>287</v>
      </c>
      <c r="D468" s="13" t="s">
        <v>28</v>
      </c>
      <c r="E468" s="13" t="s">
        <v>38</v>
      </c>
      <c r="F468" s="13">
        <v>3</v>
      </c>
      <c r="G468" s="13" t="s">
        <v>20</v>
      </c>
      <c r="H468" s="13">
        <v>27</v>
      </c>
      <c r="I468" s="13" t="s">
        <v>21</v>
      </c>
      <c r="J468" s="13">
        <v>30</v>
      </c>
      <c r="K468" s="8" t="s">
        <v>38</v>
      </c>
      <c r="L468" s="8" t="s">
        <v>22</v>
      </c>
      <c r="M468" s="18">
        <v>11.9</v>
      </c>
    </row>
    <row r="469" spans="1:13" x14ac:dyDescent="0.25">
      <c r="A469" s="13" t="s">
        <v>303</v>
      </c>
      <c r="B469" s="13">
        <v>54633</v>
      </c>
      <c r="C469" s="13" t="s">
        <v>287</v>
      </c>
      <c r="D469" s="13" t="s">
        <v>28</v>
      </c>
      <c r="E469" s="13" t="s">
        <v>38</v>
      </c>
      <c r="F469" s="13">
        <v>3</v>
      </c>
      <c r="G469" s="13" t="s">
        <v>20</v>
      </c>
      <c r="H469" s="13">
        <v>27</v>
      </c>
      <c r="I469" s="13" t="s">
        <v>21</v>
      </c>
      <c r="J469" s="13">
        <v>30</v>
      </c>
      <c r="K469" s="13" t="s">
        <v>38</v>
      </c>
      <c r="L469" s="17" t="s">
        <v>34</v>
      </c>
      <c r="M469" s="19">
        <v>45.7</v>
      </c>
    </row>
    <row r="470" spans="1:13" x14ac:dyDescent="0.25">
      <c r="A470" s="13" t="s">
        <v>303</v>
      </c>
      <c r="B470" s="13">
        <v>54633</v>
      </c>
      <c r="C470" s="13" t="s">
        <v>287</v>
      </c>
      <c r="D470" s="13" t="s">
        <v>28</v>
      </c>
      <c r="E470" s="13" t="s">
        <v>38</v>
      </c>
      <c r="F470" s="13">
        <v>3</v>
      </c>
      <c r="G470" s="13" t="s">
        <v>20</v>
      </c>
      <c r="H470" s="13">
        <v>27</v>
      </c>
      <c r="I470" s="13" t="s">
        <v>21</v>
      </c>
      <c r="J470" s="13">
        <v>30</v>
      </c>
      <c r="K470" s="13" t="s">
        <v>38</v>
      </c>
      <c r="L470" s="17" t="s">
        <v>29</v>
      </c>
      <c r="M470" s="19">
        <v>11</v>
      </c>
    </row>
    <row r="471" spans="1:13" x14ac:dyDescent="0.25">
      <c r="A471" s="13" t="s">
        <v>303</v>
      </c>
      <c r="B471" s="13">
        <v>54633</v>
      </c>
      <c r="C471" s="13" t="s">
        <v>287</v>
      </c>
      <c r="D471" s="13" t="s">
        <v>28</v>
      </c>
      <c r="E471" s="13" t="s">
        <v>38</v>
      </c>
      <c r="F471" s="13">
        <v>3</v>
      </c>
      <c r="G471" s="13" t="s">
        <v>20</v>
      </c>
      <c r="H471" s="13">
        <v>27</v>
      </c>
      <c r="I471" s="13" t="s">
        <v>21</v>
      </c>
      <c r="J471" s="13">
        <v>30</v>
      </c>
      <c r="K471" s="13" t="s">
        <v>38</v>
      </c>
      <c r="L471" s="17" t="s">
        <v>38</v>
      </c>
      <c r="M471" s="19">
        <v>43.4</v>
      </c>
    </row>
    <row r="472" spans="1:13" x14ac:dyDescent="0.25">
      <c r="A472" s="13" t="s">
        <v>303</v>
      </c>
      <c r="B472" s="13">
        <v>54633</v>
      </c>
      <c r="C472" s="13" t="s">
        <v>287</v>
      </c>
      <c r="D472" s="13" t="s">
        <v>28</v>
      </c>
      <c r="E472" s="13" t="s">
        <v>38</v>
      </c>
      <c r="F472" s="13">
        <v>3</v>
      </c>
      <c r="G472" s="13" t="s">
        <v>20</v>
      </c>
      <c r="H472" s="13">
        <v>27</v>
      </c>
      <c r="I472" s="13" t="s">
        <v>21</v>
      </c>
      <c r="J472" s="8">
        <v>34</v>
      </c>
      <c r="K472" s="8" t="s">
        <v>34</v>
      </c>
      <c r="L472" s="8" t="s">
        <v>34</v>
      </c>
      <c r="M472" s="18">
        <v>31.8</v>
      </c>
    </row>
    <row r="473" spans="1:13" x14ac:dyDescent="0.25">
      <c r="A473" s="13" t="s">
        <v>303</v>
      </c>
      <c r="B473" s="13">
        <v>54633</v>
      </c>
      <c r="C473" s="13" t="s">
        <v>287</v>
      </c>
      <c r="D473" s="13" t="s">
        <v>28</v>
      </c>
      <c r="E473" s="13" t="s">
        <v>38</v>
      </c>
      <c r="F473" s="13">
        <v>3</v>
      </c>
      <c r="G473" s="13" t="s">
        <v>20</v>
      </c>
      <c r="H473" s="13">
        <v>27</v>
      </c>
      <c r="I473" s="13" t="s">
        <v>21</v>
      </c>
      <c r="J473" s="13">
        <v>34</v>
      </c>
      <c r="K473" s="13" t="s">
        <v>34</v>
      </c>
      <c r="L473" s="17" t="s">
        <v>38</v>
      </c>
      <c r="M473" s="19">
        <v>29</v>
      </c>
    </row>
    <row r="474" spans="1:13" x14ac:dyDescent="0.25">
      <c r="A474" s="13" t="s">
        <v>303</v>
      </c>
      <c r="B474" s="13">
        <v>54633</v>
      </c>
      <c r="C474" s="13" t="s">
        <v>287</v>
      </c>
      <c r="D474" s="13" t="s">
        <v>28</v>
      </c>
      <c r="E474" s="13" t="s">
        <v>38</v>
      </c>
      <c r="F474" s="13">
        <v>3</v>
      </c>
      <c r="G474" s="13" t="s">
        <v>20</v>
      </c>
      <c r="H474" s="8">
        <v>28</v>
      </c>
      <c r="I474" s="8" t="s">
        <v>21</v>
      </c>
      <c r="J474" s="8">
        <v>30</v>
      </c>
      <c r="K474" s="8" t="s">
        <v>29</v>
      </c>
      <c r="L474" s="8" t="s">
        <v>34</v>
      </c>
      <c r="M474" s="18">
        <v>0.3</v>
      </c>
    </row>
    <row r="475" spans="1:13" x14ac:dyDescent="0.25">
      <c r="A475" s="13" t="s">
        <v>303</v>
      </c>
      <c r="B475" s="13">
        <v>54633</v>
      </c>
      <c r="C475" s="13" t="s">
        <v>287</v>
      </c>
      <c r="D475" s="13" t="s">
        <v>28</v>
      </c>
      <c r="E475" s="13" t="s">
        <v>38</v>
      </c>
      <c r="F475" s="13">
        <v>3</v>
      </c>
      <c r="G475" s="13" t="s">
        <v>20</v>
      </c>
      <c r="H475" s="13">
        <v>28</v>
      </c>
      <c r="I475" s="13" t="s">
        <v>21</v>
      </c>
      <c r="J475" s="13">
        <v>30</v>
      </c>
      <c r="K475" s="13" t="s">
        <v>29</v>
      </c>
      <c r="L475" s="17" t="s">
        <v>29</v>
      </c>
      <c r="M475" s="19">
        <v>4.9000000000000004</v>
      </c>
    </row>
    <row r="476" spans="1:13" x14ac:dyDescent="0.25">
      <c r="A476" s="13" t="s">
        <v>303</v>
      </c>
      <c r="B476" s="13">
        <v>54633</v>
      </c>
      <c r="C476" s="13" t="s">
        <v>287</v>
      </c>
      <c r="D476" s="13" t="s">
        <v>28</v>
      </c>
      <c r="E476" s="13" t="s">
        <v>38</v>
      </c>
      <c r="F476" s="13">
        <v>3</v>
      </c>
      <c r="G476" s="13" t="s">
        <v>20</v>
      </c>
      <c r="H476" s="13">
        <v>28</v>
      </c>
      <c r="I476" s="13" t="s">
        <v>21</v>
      </c>
      <c r="J476" s="13">
        <v>30</v>
      </c>
      <c r="K476" s="13" t="s">
        <v>29</v>
      </c>
      <c r="L476" s="17" t="s">
        <v>38</v>
      </c>
      <c r="M476" s="19">
        <v>28.4</v>
      </c>
    </row>
    <row r="477" spans="1:13" x14ac:dyDescent="0.25">
      <c r="A477" s="13" t="s">
        <v>303</v>
      </c>
      <c r="B477" s="13">
        <v>54633</v>
      </c>
      <c r="C477" s="13" t="s">
        <v>287</v>
      </c>
      <c r="D477" s="13" t="s">
        <v>28</v>
      </c>
      <c r="E477" s="13" t="s">
        <v>38</v>
      </c>
      <c r="F477" s="13">
        <v>3</v>
      </c>
      <c r="G477" s="13" t="s">
        <v>20</v>
      </c>
      <c r="H477" s="13">
        <v>28</v>
      </c>
      <c r="I477" s="13" t="s">
        <v>21</v>
      </c>
      <c r="J477" s="8">
        <v>31</v>
      </c>
      <c r="K477" s="8" t="s">
        <v>22</v>
      </c>
      <c r="L477" s="8" t="s">
        <v>22</v>
      </c>
      <c r="M477" s="18">
        <v>37.9</v>
      </c>
    </row>
    <row r="478" spans="1:13" x14ac:dyDescent="0.25">
      <c r="A478" s="13" t="s">
        <v>303</v>
      </c>
      <c r="B478" s="13">
        <v>54633</v>
      </c>
      <c r="C478" s="13" t="s">
        <v>287</v>
      </c>
      <c r="D478" s="13" t="s">
        <v>28</v>
      </c>
      <c r="E478" s="13" t="s">
        <v>38</v>
      </c>
      <c r="F478" s="13">
        <v>3</v>
      </c>
      <c r="G478" s="13" t="s">
        <v>20</v>
      </c>
      <c r="H478" s="13">
        <v>28</v>
      </c>
      <c r="I478" s="13" t="s">
        <v>21</v>
      </c>
      <c r="J478" s="13">
        <v>31</v>
      </c>
      <c r="K478" s="13" t="s">
        <v>22</v>
      </c>
      <c r="L478" s="17" t="s">
        <v>34</v>
      </c>
      <c r="M478" s="19">
        <v>34.299999999999997</v>
      </c>
    </row>
    <row r="479" spans="1:13" x14ac:dyDescent="0.25">
      <c r="A479" s="13" t="s">
        <v>303</v>
      </c>
      <c r="B479" s="13">
        <v>54633</v>
      </c>
      <c r="C479" s="13" t="s">
        <v>287</v>
      </c>
      <c r="D479" s="13" t="s">
        <v>28</v>
      </c>
      <c r="E479" s="13" t="s">
        <v>38</v>
      </c>
      <c r="F479" s="13">
        <v>3</v>
      </c>
      <c r="G479" s="13" t="s">
        <v>20</v>
      </c>
      <c r="H479" s="13">
        <v>28</v>
      </c>
      <c r="I479" s="13" t="s">
        <v>21</v>
      </c>
      <c r="J479" s="13">
        <v>31</v>
      </c>
      <c r="K479" s="13" t="s">
        <v>22</v>
      </c>
      <c r="L479" s="17" t="s">
        <v>29</v>
      </c>
      <c r="M479" s="19">
        <v>35.299999999999997</v>
      </c>
    </row>
    <row r="480" spans="1:13" x14ac:dyDescent="0.25">
      <c r="A480" s="13" t="s">
        <v>303</v>
      </c>
      <c r="B480" s="13">
        <v>54633</v>
      </c>
      <c r="C480" s="13" t="s">
        <v>287</v>
      </c>
      <c r="D480" s="13" t="s">
        <v>28</v>
      </c>
      <c r="E480" s="13" t="s">
        <v>38</v>
      </c>
      <c r="F480" s="13">
        <v>3</v>
      </c>
      <c r="G480" s="13" t="s">
        <v>20</v>
      </c>
      <c r="H480" s="13">
        <v>28</v>
      </c>
      <c r="I480" s="13" t="s">
        <v>21</v>
      </c>
      <c r="J480" s="13">
        <v>31</v>
      </c>
      <c r="K480" s="13" t="s">
        <v>22</v>
      </c>
      <c r="L480" s="17" t="s">
        <v>38</v>
      </c>
      <c r="M480" s="19">
        <v>36.1</v>
      </c>
    </row>
    <row r="481" spans="1:13" x14ac:dyDescent="0.25">
      <c r="A481" s="13" t="s">
        <v>303</v>
      </c>
      <c r="B481" s="13">
        <v>54633</v>
      </c>
      <c r="C481" s="13" t="s">
        <v>287</v>
      </c>
      <c r="D481" s="13" t="s">
        <v>28</v>
      </c>
      <c r="E481" s="13" t="s">
        <v>38</v>
      </c>
      <c r="F481" s="13">
        <v>3</v>
      </c>
      <c r="G481" s="13" t="s">
        <v>20</v>
      </c>
      <c r="H481" s="13">
        <v>28</v>
      </c>
      <c r="I481" s="13" t="s">
        <v>21</v>
      </c>
      <c r="J481" s="13">
        <v>31</v>
      </c>
      <c r="K481" s="8" t="s">
        <v>34</v>
      </c>
      <c r="L481" s="8" t="s">
        <v>22</v>
      </c>
      <c r="M481" s="18">
        <v>8</v>
      </c>
    </row>
    <row r="482" spans="1:13" x14ac:dyDescent="0.25">
      <c r="A482" s="13" t="s">
        <v>303</v>
      </c>
      <c r="B482" s="13">
        <v>54633</v>
      </c>
      <c r="C482" s="13" t="s">
        <v>287</v>
      </c>
      <c r="D482" s="13" t="s">
        <v>28</v>
      </c>
      <c r="E482" s="13" t="s">
        <v>38</v>
      </c>
      <c r="F482" s="13">
        <v>3</v>
      </c>
      <c r="G482" s="13" t="s">
        <v>20</v>
      </c>
      <c r="H482" s="13">
        <v>28</v>
      </c>
      <c r="I482" s="13" t="s">
        <v>21</v>
      </c>
      <c r="J482" s="13">
        <v>31</v>
      </c>
      <c r="K482" s="13" t="s">
        <v>34</v>
      </c>
      <c r="L482" s="17" t="s">
        <v>29</v>
      </c>
      <c r="M482" s="19">
        <v>24.9</v>
      </c>
    </row>
    <row r="483" spans="1:13" x14ac:dyDescent="0.25">
      <c r="A483" s="13" t="s">
        <v>303</v>
      </c>
      <c r="B483" s="13">
        <v>54633</v>
      </c>
      <c r="C483" s="13" t="s">
        <v>287</v>
      </c>
      <c r="D483" s="13" t="s">
        <v>28</v>
      </c>
      <c r="E483" s="13" t="s">
        <v>38</v>
      </c>
      <c r="F483" s="13">
        <v>3</v>
      </c>
      <c r="G483" s="13" t="s">
        <v>20</v>
      </c>
      <c r="H483" s="13">
        <v>28</v>
      </c>
      <c r="I483" s="13" t="s">
        <v>21</v>
      </c>
      <c r="J483" s="8">
        <v>32</v>
      </c>
      <c r="K483" s="8" t="s">
        <v>34</v>
      </c>
      <c r="L483" s="8" t="s">
        <v>38</v>
      </c>
      <c r="M483" s="18">
        <v>0.3</v>
      </c>
    </row>
    <row r="484" spans="1:13" x14ac:dyDescent="0.25">
      <c r="A484" s="8" t="s">
        <v>294</v>
      </c>
      <c r="B484" s="8">
        <v>55061</v>
      </c>
      <c r="C484" s="8" t="s">
        <v>287</v>
      </c>
      <c r="D484" s="8" t="s">
        <v>28</v>
      </c>
      <c r="E484" s="8" t="s">
        <v>38</v>
      </c>
      <c r="F484" s="8">
        <v>3</v>
      </c>
      <c r="G484" s="8" t="s">
        <v>20</v>
      </c>
      <c r="H484" s="8">
        <v>26</v>
      </c>
      <c r="I484" s="8" t="s">
        <v>21</v>
      </c>
      <c r="J484" s="8">
        <v>23</v>
      </c>
      <c r="K484" s="8" t="s">
        <v>22</v>
      </c>
      <c r="L484" s="8" t="s">
        <v>22</v>
      </c>
      <c r="M484" s="18">
        <v>0.2</v>
      </c>
    </row>
    <row r="485" spans="1:13" x14ac:dyDescent="0.25">
      <c r="A485" s="13" t="s">
        <v>294</v>
      </c>
      <c r="B485" s="13">
        <v>55061</v>
      </c>
      <c r="C485" s="13" t="s">
        <v>287</v>
      </c>
      <c r="D485" s="13" t="s">
        <v>28</v>
      </c>
      <c r="E485" s="13" t="s">
        <v>38</v>
      </c>
      <c r="F485" s="13">
        <v>3</v>
      </c>
      <c r="G485" s="13" t="s">
        <v>20</v>
      </c>
      <c r="H485" s="13">
        <v>26</v>
      </c>
      <c r="I485" s="13" t="s">
        <v>21</v>
      </c>
      <c r="J485" s="13">
        <v>23</v>
      </c>
      <c r="K485" s="13" t="s">
        <v>22</v>
      </c>
      <c r="L485" s="17" t="s">
        <v>29</v>
      </c>
      <c r="M485" s="19">
        <v>0.2</v>
      </c>
    </row>
    <row r="486" spans="1:13" x14ac:dyDescent="0.25">
      <c r="A486" s="13" t="s">
        <v>294</v>
      </c>
      <c r="B486" s="13">
        <v>55061</v>
      </c>
      <c r="C486" s="13" t="s">
        <v>287</v>
      </c>
      <c r="D486" s="13" t="s">
        <v>28</v>
      </c>
      <c r="E486" s="13" t="s">
        <v>38</v>
      </c>
      <c r="F486" s="13">
        <v>3</v>
      </c>
      <c r="G486" s="13" t="s">
        <v>20</v>
      </c>
      <c r="H486" s="13">
        <v>26</v>
      </c>
      <c r="I486" s="13" t="s">
        <v>21</v>
      </c>
      <c r="J486" s="8">
        <v>24</v>
      </c>
      <c r="K486" s="8" t="s">
        <v>22</v>
      </c>
      <c r="L486" s="8" t="s">
        <v>22</v>
      </c>
      <c r="M486" s="18">
        <v>32</v>
      </c>
    </row>
    <row r="487" spans="1:13" x14ac:dyDescent="0.25">
      <c r="A487" s="13" t="s">
        <v>294</v>
      </c>
      <c r="B487" s="13">
        <v>55061</v>
      </c>
      <c r="C487" s="13" t="s">
        <v>287</v>
      </c>
      <c r="D487" s="13" t="s">
        <v>28</v>
      </c>
      <c r="E487" s="13" t="s">
        <v>38</v>
      </c>
      <c r="F487" s="13">
        <v>3</v>
      </c>
      <c r="G487" s="13" t="s">
        <v>20</v>
      </c>
      <c r="H487" s="13">
        <v>26</v>
      </c>
      <c r="I487" s="13" t="s">
        <v>21</v>
      </c>
      <c r="J487" s="13">
        <v>24</v>
      </c>
      <c r="K487" s="13" t="s">
        <v>22</v>
      </c>
      <c r="L487" s="17" t="s">
        <v>34</v>
      </c>
      <c r="M487" s="19">
        <v>31.2</v>
      </c>
    </row>
    <row r="488" spans="1:13" x14ac:dyDescent="0.25">
      <c r="A488" s="13" t="s">
        <v>294</v>
      </c>
      <c r="B488" s="13">
        <v>55061</v>
      </c>
      <c r="C488" s="13" t="s">
        <v>287</v>
      </c>
      <c r="D488" s="13" t="s">
        <v>28</v>
      </c>
      <c r="E488" s="13" t="s">
        <v>38</v>
      </c>
      <c r="F488" s="13">
        <v>3</v>
      </c>
      <c r="G488" s="13" t="s">
        <v>20</v>
      </c>
      <c r="H488" s="13">
        <v>26</v>
      </c>
      <c r="I488" s="13" t="s">
        <v>21</v>
      </c>
      <c r="J488" s="13">
        <v>24</v>
      </c>
      <c r="K488" s="13" t="s">
        <v>22</v>
      </c>
      <c r="L488" s="17" t="s">
        <v>29</v>
      </c>
      <c r="M488" s="19">
        <v>32.5</v>
      </c>
    </row>
    <row r="489" spans="1:13" x14ac:dyDescent="0.25">
      <c r="A489" s="13" t="s">
        <v>294</v>
      </c>
      <c r="B489" s="13">
        <v>55061</v>
      </c>
      <c r="C489" s="13" t="s">
        <v>287</v>
      </c>
      <c r="D489" s="13" t="s">
        <v>28</v>
      </c>
      <c r="E489" s="13" t="s">
        <v>38</v>
      </c>
      <c r="F489" s="13">
        <v>3</v>
      </c>
      <c r="G489" s="13" t="s">
        <v>20</v>
      </c>
      <c r="H489" s="13">
        <v>26</v>
      </c>
      <c r="I489" s="13" t="s">
        <v>21</v>
      </c>
      <c r="J489" s="13">
        <v>24</v>
      </c>
      <c r="K489" s="13" t="s">
        <v>22</v>
      </c>
      <c r="L489" s="17" t="s">
        <v>38</v>
      </c>
      <c r="M489" s="19">
        <v>36.1</v>
      </c>
    </row>
    <row r="490" spans="1:13" x14ac:dyDescent="0.25">
      <c r="A490" s="13" t="s">
        <v>294</v>
      </c>
      <c r="B490" s="13">
        <v>55061</v>
      </c>
      <c r="C490" s="13" t="s">
        <v>287</v>
      </c>
      <c r="D490" s="13" t="s">
        <v>28</v>
      </c>
      <c r="E490" s="13" t="s">
        <v>38</v>
      </c>
      <c r="F490" s="13">
        <v>3</v>
      </c>
      <c r="G490" s="13" t="s">
        <v>20</v>
      </c>
      <c r="H490" s="13">
        <v>26</v>
      </c>
      <c r="I490" s="13" t="s">
        <v>21</v>
      </c>
      <c r="J490" s="13">
        <v>24</v>
      </c>
      <c r="K490" s="8" t="s">
        <v>34</v>
      </c>
      <c r="L490" s="8" t="s">
        <v>22</v>
      </c>
      <c r="M490" s="18">
        <v>30.7</v>
      </c>
    </row>
    <row r="491" spans="1:13" x14ac:dyDescent="0.25">
      <c r="A491" s="13" t="s">
        <v>294</v>
      </c>
      <c r="B491" s="13">
        <v>55061</v>
      </c>
      <c r="C491" s="13" t="s">
        <v>287</v>
      </c>
      <c r="D491" s="13" t="s">
        <v>28</v>
      </c>
      <c r="E491" s="13" t="s">
        <v>38</v>
      </c>
      <c r="F491" s="13">
        <v>3</v>
      </c>
      <c r="G491" s="13" t="s">
        <v>20</v>
      </c>
      <c r="H491" s="13">
        <v>26</v>
      </c>
      <c r="I491" s="13" t="s">
        <v>21</v>
      </c>
      <c r="J491" s="13">
        <v>24</v>
      </c>
      <c r="K491" s="13" t="s">
        <v>34</v>
      </c>
      <c r="L491" s="17" t="s">
        <v>34</v>
      </c>
      <c r="M491" s="19">
        <v>33</v>
      </c>
    </row>
    <row r="492" spans="1:13" x14ac:dyDescent="0.25">
      <c r="A492" s="13" t="s">
        <v>294</v>
      </c>
      <c r="B492" s="13">
        <v>55061</v>
      </c>
      <c r="C492" s="13" t="s">
        <v>287</v>
      </c>
      <c r="D492" s="13" t="s">
        <v>28</v>
      </c>
      <c r="E492" s="13" t="s">
        <v>38</v>
      </c>
      <c r="F492" s="13">
        <v>3</v>
      </c>
      <c r="G492" s="13" t="s">
        <v>20</v>
      </c>
      <c r="H492" s="13">
        <v>26</v>
      </c>
      <c r="I492" s="13" t="s">
        <v>21</v>
      </c>
      <c r="J492" s="13">
        <v>24</v>
      </c>
      <c r="K492" s="13" t="s">
        <v>34</v>
      </c>
      <c r="L492" s="17" t="s">
        <v>29</v>
      </c>
      <c r="M492" s="19">
        <v>31.6</v>
      </c>
    </row>
    <row r="493" spans="1:13" x14ac:dyDescent="0.25">
      <c r="A493" s="13" t="s">
        <v>294</v>
      </c>
      <c r="B493" s="13">
        <v>55061</v>
      </c>
      <c r="C493" s="13" t="s">
        <v>287</v>
      </c>
      <c r="D493" s="13" t="s">
        <v>28</v>
      </c>
      <c r="E493" s="13" t="s">
        <v>38</v>
      </c>
      <c r="F493" s="13">
        <v>3</v>
      </c>
      <c r="G493" s="13" t="s">
        <v>20</v>
      </c>
      <c r="H493" s="13">
        <v>26</v>
      </c>
      <c r="I493" s="13" t="s">
        <v>21</v>
      </c>
      <c r="J493" s="13">
        <v>24</v>
      </c>
      <c r="K493" s="13" t="s">
        <v>34</v>
      </c>
      <c r="L493" s="17" t="s">
        <v>38</v>
      </c>
      <c r="M493" s="19">
        <v>32</v>
      </c>
    </row>
    <row r="494" spans="1:13" x14ac:dyDescent="0.25">
      <c r="A494" s="13" t="s">
        <v>294</v>
      </c>
      <c r="B494" s="13">
        <v>55061</v>
      </c>
      <c r="C494" s="13" t="s">
        <v>287</v>
      </c>
      <c r="D494" s="13" t="s">
        <v>28</v>
      </c>
      <c r="E494" s="13" t="s">
        <v>38</v>
      </c>
      <c r="F494" s="13">
        <v>3</v>
      </c>
      <c r="G494" s="13" t="s">
        <v>20</v>
      </c>
      <c r="H494" s="13">
        <v>26</v>
      </c>
      <c r="I494" s="13" t="s">
        <v>21</v>
      </c>
      <c r="J494" s="13">
        <v>24</v>
      </c>
      <c r="K494" s="8" t="s">
        <v>29</v>
      </c>
      <c r="L494" s="8" t="s">
        <v>22</v>
      </c>
      <c r="M494" s="18">
        <v>40.200000000000003</v>
      </c>
    </row>
    <row r="495" spans="1:13" x14ac:dyDescent="0.25">
      <c r="A495" s="13" t="s">
        <v>294</v>
      </c>
      <c r="B495" s="13">
        <v>55061</v>
      </c>
      <c r="C495" s="13" t="s">
        <v>287</v>
      </c>
      <c r="D495" s="13" t="s">
        <v>28</v>
      </c>
      <c r="E495" s="13" t="s">
        <v>38</v>
      </c>
      <c r="F495" s="13">
        <v>3</v>
      </c>
      <c r="G495" s="13" t="s">
        <v>20</v>
      </c>
      <c r="H495" s="13">
        <v>26</v>
      </c>
      <c r="I495" s="13" t="s">
        <v>21</v>
      </c>
      <c r="J495" s="13">
        <v>24</v>
      </c>
      <c r="K495" s="13" t="s">
        <v>29</v>
      </c>
      <c r="L495" s="17" t="s">
        <v>34</v>
      </c>
      <c r="M495" s="19">
        <v>33.299999999999997</v>
      </c>
    </row>
    <row r="496" spans="1:13" x14ac:dyDescent="0.25">
      <c r="A496" s="13" t="s">
        <v>294</v>
      </c>
      <c r="B496" s="13">
        <v>55061</v>
      </c>
      <c r="C496" s="13" t="s">
        <v>287</v>
      </c>
      <c r="D496" s="13" t="s">
        <v>28</v>
      </c>
      <c r="E496" s="13" t="s">
        <v>38</v>
      </c>
      <c r="F496" s="13">
        <v>3</v>
      </c>
      <c r="G496" s="13" t="s">
        <v>20</v>
      </c>
      <c r="H496" s="13">
        <v>26</v>
      </c>
      <c r="I496" s="13" t="s">
        <v>21</v>
      </c>
      <c r="J496" s="13">
        <v>24</v>
      </c>
      <c r="K496" s="13" t="s">
        <v>29</v>
      </c>
      <c r="L496" s="17" t="s">
        <v>29</v>
      </c>
      <c r="M496" s="19">
        <v>37.799999999999997</v>
      </c>
    </row>
    <row r="497" spans="1:13" x14ac:dyDescent="0.25">
      <c r="A497" s="13" t="s">
        <v>294</v>
      </c>
      <c r="B497" s="13">
        <v>55061</v>
      </c>
      <c r="C497" s="13" t="s">
        <v>287</v>
      </c>
      <c r="D497" s="13" t="s">
        <v>28</v>
      </c>
      <c r="E497" s="13" t="s">
        <v>38</v>
      </c>
      <c r="F497" s="13">
        <v>3</v>
      </c>
      <c r="G497" s="13" t="s">
        <v>20</v>
      </c>
      <c r="H497" s="13">
        <v>26</v>
      </c>
      <c r="I497" s="13" t="s">
        <v>21</v>
      </c>
      <c r="J497" s="13">
        <v>24</v>
      </c>
      <c r="K497" s="13" t="s">
        <v>29</v>
      </c>
      <c r="L497" s="17" t="s">
        <v>38</v>
      </c>
      <c r="M497" s="19">
        <v>15</v>
      </c>
    </row>
    <row r="498" spans="1:13" x14ac:dyDescent="0.25">
      <c r="A498" s="13" t="s">
        <v>294</v>
      </c>
      <c r="B498" s="13">
        <v>55061</v>
      </c>
      <c r="C498" s="13" t="s">
        <v>287</v>
      </c>
      <c r="D498" s="13" t="s">
        <v>28</v>
      </c>
      <c r="E498" s="13" t="s">
        <v>38</v>
      </c>
      <c r="F498" s="13">
        <v>3</v>
      </c>
      <c r="G498" s="13" t="s">
        <v>20</v>
      </c>
      <c r="H498" s="13">
        <v>26</v>
      </c>
      <c r="I498" s="13" t="s">
        <v>21</v>
      </c>
      <c r="J498" s="13">
        <v>24</v>
      </c>
      <c r="K498" s="8" t="s">
        <v>38</v>
      </c>
      <c r="L498" s="8" t="s">
        <v>22</v>
      </c>
      <c r="M498" s="18">
        <v>32.5</v>
      </c>
    </row>
    <row r="499" spans="1:13" x14ac:dyDescent="0.25">
      <c r="A499" s="13" t="s">
        <v>294</v>
      </c>
      <c r="B499" s="13">
        <v>55061</v>
      </c>
      <c r="C499" s="13" t="s">
        <v>287</v>
      </c>
      <c r="D499" s="13" t="s">
        <v>28</v>
      </c>
      <c r="E499" s="13" t="s">
        <v>38</v>
      </c>
      <c r="F499" s="13">
        <v>3</v>
      </c>
      <c r="G499" s="13" t="s">
        <v>20</v>
      </c>
      <c r="H499" s="13">
        <v>26</v>
      </c>
      <c r="I499" s="13" t="s">
        <v>21</v>
      </c>
      <c r="J499" s="13">
        <v>24</v>
      </c>
      <c r="K499" s="13" t="s">
        <v>38</v>
      </c>
      <c r="L499" s="17" t="s">
        <v>34</v>
      </c>
      <c r="M499" s="19">
        <v>19.8</v>
      </c>
    </row>
    <row r="500" spans="1:13" x14ac:dyDescent="0.25">
      <c r="A500" s="13" t="s">
        <v>294</v>
      </c>
      <c r="B500" s="13">
        <v>55061</v>
      </c>
      <c r="C500" s="13" t="s">
        <v>287</v>
      </c>
      <c r="D500" s="13" t="s">
        <v>28</v>
      </c>
      <c r="E500" s="13" t="s">
        <v>38</v>
      </c>
      <c r="F500" s="13">
        <v>3</v>
      </c>
      <c r="G500" s="13" t="s">
        <v>20</v>
      </c>
      <c r="H500" s="13">
        <v>26</v>
      </c>
      <c r="I500" s="13" t="s">
        <v>21</v>
      </c>
      <c r="J500" s="13">
        <v>24</v>
      </c>
      <c r="K500" s="13" t="s">
        <v>38</v>
      </c>
      <c r="L500" s="17" t="s">
        <v>29</v>
      </c>
      <c r="M500" s="19">
        <v>37.6</v>
      </c>
    </row>
    <row r="501" spans="1:13" x14ac:dyDescent="0.25">
      <c r="A501" s="13" t="s">
        <v>294</v>
      </c>
      <c r="B501" s="13">
        <v>55061</v>
      </c>
      <c r="C501" s="13" t="s">
        <v>287</v>
      </c>
      <c r="D501" s="13" t="s">
        <v>28</v>
      </c>
      <c r="E501" s="13" t="s">
        <v>38</v>
      </c>
      <c r="F501" s="13">
        <v>3</v>
      </c>
      <c r="G501" s="13" t="s">
        <v>20</v>
      </c>
      <c r="H501" s="13">
        <v>26</v>
      </c>
      <c r="I501" s="13" t="s">
        <v>21</v>
      </c>
      <c r="J501" s="13">
        <v>24</v>
      </c>
      <c r="K501" s="13" t="s">
        <v>38</v>
      </c>
      <c r="L501" s="17" t="s">
        <v>38</v>
      </c>
      <c r="M501" s="19">
        <v>37.5</v>
      </c>
    </row>
    <row r="502" spans="1:13" x14ac:dyDescent="0.25">
      <c r="A502" s="13" t="s">
        <v>294</v>
      </c>
      <c r="B502" s="13">
        <v>55061</v>
      </c>
      <c r="C502" s="13" t="s">
        <v>287</v>
      </c>
      <c r="D502" s="13" t="s">
        <v>28</v>
      </c>
      <c r="E502" s="13" t="s">
        <v>38</v>
      </c>
      <c r="F502" s="13">
        <v>3</v>
      </c>
      <c r="G502" s="13" t="s">
        <v>20</v>
      </c>
      <c r="H502" s="13">
        <v>26</v>
      </c>
      <c r="I502" s="13" t="s">
        <v>21</v>
      </c>
      <c r="J502" s="8">
        <v>25</v>
      </c>
      <c r="K502" s="8" t="s">
        <v>22</v>
      </c>
      <c r="L502" s="8" t="s">
        <v>22</v>
      </c>
      <c r="M502" s="18">
        <v>31.8</v>
      </c>
    </row>
    <row r="503" spans="1:13" x14ac:dyDescent="0.25">
      <c r="A503" s="13" t="s">
        <v>294</v>
      </c>
      <c r="B503" s="13">
        <v>55061</v>
      </c>
      <c r="C503" s="13" t="s">
        <v>287</v>
      </c>
      <c r="D503" s="13" t="s">
        <v>28</v>
      </c>
      <c r="E503" s="13" t="s">
        <v>38</v>
      </c>
      <c r="F503" s="13">
        <v>3</v>
      </c>
      <c r="G503" s="13" t="s">
        <v>20</v>
      </c>
      <c r="H503" s="13">
        <v>26</v>
      </c>
      <c r="I503" s="13" t="s">
        <v>21</v>
      </c>
      <c r="J503" s="13">
        <v>25</v>
      </c>
      <c r="K503" s="13" t="s">
        <v>22</v>
      </c>
      <c r="L503" s="17" t="s">
        <v>34</v>
      </c>
      <c r="M503" s="19">
        <v>20.2</v>
      </c>
    </row>
    <row r="504" spans="1:13" x14ac:dyDescent="0.25">
      <c r="A504" s="13" t="s">
        <v>294</v>
      </c>
      <c r="B504" s="13">
        <v>55061</v>
      </c>
      <c r="C504" s="13" t="s">
        <v>287</v>
      </c>
      <c r="D504" s="13" t="s">
        <v>28</v>
      </c>
      <c r="E504" s="13" t="s">
        <v>38</v>
      </c>
      <c r="F504" s="13">
        <v>3</v>
      </c>
      <c r="G504" s="13" t="s">
        <v>20</v>
      </c>
      <c r="H504" s="13">
        <v>26</v>
      </c>
      <c r="I504" s="13" t="s">
        <v>21</v>
      </c>
      <c r="J504" s="13">
        <v>25</v>
      </c>
      <c r="K504" s="13" t="s">
        <v>22</v>
      </c>
      <c r="L504" s="17" t="s">
        <v>29</v>
      </c>
      <c r="M504" s="19">
        <v>15.4</v>
      </c>
    </row>
    <row r="505" spans="1:13" x14ac:dyDescent="0.25">
      <c r="A505" s="13" t="s">
        <v>294</v>
      </c>
      <c r="B505" s="13">
        <v>55061</v>
      </c>
      <c r="C505" s="13" t="s">
        <v>287</v>
      </c>
      <c r="D505" s="13" t="s">
        <v>28</v>
      </c>
      <c r="E505" s="13" t="s">
        <v>38</v>
      </c>
      <c r="F505" s="13">
        <v>3</v>
      </c>
      <c r="G505" s="13" t="s">
        <v>20</v>
      </c>
      <c r="H505" s="13">
        <v>26</v>
      </c>
      <c r="I505" s="13" t="s">
        <v>21</v>
      </c>
      <c r="J505" s="13">
        <v>25</v>
      </c>
      <c r="K505" s="13" t="s">
        <v>22</v>
      </c>
      <c r="L505" s="17" t="s">
        <v>38</v>
      </c>
      <c r="M505" s="19">
        <v>14.4</v>
      </c>
    </row>
    <row r="506" spans="1:13" x14ac:dyDescent="0.25">
      <c r="A506" s="13" t="s">
        <v>294</v>
      </c>
      <c r="B506" s="13">
        <v>55061</v>
      </c>
      <c r="C506" s="13" t="s">
        <v>287</v>
      </c>
      <c r="D506" s="13" t="s">
        <v>28</v>
      </c>
      <c r="E506" s="13" t="s">
        <v>38</v>
      </c>
      <c r="F506" s="13">
        <v>3</v>
      </c>
      <c r="G506" s="13" t="s">
        <v>20</v>
      </c>
      <c r="H506" s="13">
        <v>26</v>
      </c>
      <c r="I506" s="13" t="s">
        <v>21</v>
      </c>
      <c r="J506" s="13">
        <v>25</v>
      </c>
      <c r="K506" s="8" t="s">
        <v>34</v>
      </c>
      <c r="L506" s="8" t="s">
        <v>22</v>
      </c>
      <c r="M506" s="18">
        <v>29.5</v>
      </c>
    </row>
    <row r="507" spans="1:13" x14ac:dyDescent="0.25">
      <c r="A507" s="13" t="s">
        <v>294</v>
      </c>
      <c r="B507" s="13">
        <v>55061</v>
      </c>
      <c r="C507" s="13" t="s">
        <v>287</v>
      </c>
      <c r="D507" s="13" t="s">
        <v>28</v>
      </c>
      <c r="E507" s="13" t="s">
        <v>38</v>
      </c>
      <c r="F507" s="13">
        <v>3</v>
      </c>
      <c r="G507" s="13" t="s">
        <v>20</v>
      </c>
      <c r="H507" s="13">
        <v>26</v>
      </c>
      <c r="I507" s="13" t="s">
        <v>21</v>
      </c>
      <c r="J507" s="13">
        <v>25</v>
      </c>
      <c r="K507" s="13" t="s">
        <v>34</v>
      </c>
      <c r="L507" s="17" t="s">
        <v>34</v>
      </c>
      <c r="M507" s="19">
        <v>32.4</v>
      </c>
    </row>
    <row r="508" spans="1:13" x14ac:dyDescent="0.25">
      <c r="A508" s="13" t="s">
        <v>294</v>
      </c>
      <c r="B508" s="13">
        <v>55061</v>
      </c>
      <c r="C508" s="13" t="s">
        <v>287</v>
      </c>
      <c r="D508" s="13" t="s">
        <v>28</v>
      </c>
      <c r="E508" s="13" t="s">
        <v>38</v>
      </c>
      <c r="F508" s="13">
        <v>3</v>
      </c>
      <c r="G508" s="13" t="s">
        <v>20</v>
      </c>
      <c r="H508" s="13">
        <v>26</v>
      </c>
      <c r="I508" s="13" t="s">
        <v>21</v>
      </c>
      <c r="J508" s="13">
        <v>25</v>
      </c>
      <c r="K508" s="13" t="s">
        <v>34</v>
      </c>
      <c r="L508" s="17" t="s">
        <v>29</v>
      </c>
      <c r="M508" s="19">
        <v>2</v>
      </c>
    </row>
    <row r="509" spans="1:13" x14ac:dyDescent="0.25">
      <c r="A509" s="13" t="s">
        <v>294</v>
      </c>
      <c r="B509" s="13">
        <v>55061</v>
      </c>
      <c r="C509" s="13" t="s">
        <v>287</v>
      </c>
      <c r="D509" s="13" t="s">
        <v>28</v>
      </c>
      <c r="E509" s="13" t="s">
        <v>38</v>
      </c>
      <c r="F509" s="13">
        <v>3</v>
      </c>
      <c r="G509" s="13" t="s">
        <v>20</v>
      </c>
      <c r="H509" s="13">
        <v>26</v>
      </c>
      <c r="I509" s="13" t="s">
        <v>21</v>
      </c>
      <c r="J509" s="13">
        <v>25</v>
      </c>
      <c r="K509" s="13" t="s">
        <v>34</v>
      </c>
      <c r="L509" s="17" t="s">
        <v>38</v>
      </c>
      <c r="M509" s="19">
        <v>38.799999999999997</v>
      </c>
    </row>
    <row r="510" spans="1:13" x14ac:dyDescent="0.25">
      <c r="A510" s="13" t="s">
        <v>294</v>
      </c>
      <c r="B510" s="13">
        <v>55061</v>
      </c>
      <c r="C510" s="13" t="s">
        <v>287</v>
      </c>
      <c r="D510" s="13" t="s">
        <v>28</v>
      </c>
      <c r="E510" s="13" t="s">
        <v>38</v>
      </c>
      <c r="F510" s="13">
        <v>3</v>
      </c>
      <c r="G510" s="13" t="s">
        <v>20</v>
      </c>
      <c r="H510" s="13">
        <v>26</v>
      </c>
      <c r="I510" s="13" t="s">
        <v>21</v>
      </c>
      <c r="J510" s="13">
        <v>25</v>
      </c>
      <c r="K510" s="8" t="s">
        <v>29</v>
      </c>
      <c r="L510" s="8" t="s">
        <v>22</v>
      </c>
      <c r="M510" s="18">
        <v>18.2</v>
      </c>
    </row>
    <row r="511" spans="1:13" x14ac:dyDescent="0.25">
      <c r="A511" s="13" t="s">
        <v>294</v>
      </c>
      <c r="B511" s="13">
        <v>55061</v>
      </c>
      <c r="C511" s="13" t="s">
        <v>287</v>
      </c>
      <c r="D511" s="13" t="s">
        <v>28</v>
      </c>
      <c r="E511" s="13" t="s">
        <v>38</v>
      </c>
      <c r="F511" s="13">
        <v>3</v>
      </c>
      <c r="G511" s="13" t="s">
        <v>20</v>
      </c>
      <c r="H511" s="13">
        <v>26</v>
      </c>
      <c r="I511" s="13" t="s">
        <v>21</v>
      </c>
      <c r="J511" s="13">
        <v>25</v>
      </c>
      <c r="K511" s="13" t="s">
        <v>29</v>
      </c>
      <c r="L511" s="17" t="s">
        <v>34</v>
      </c>
      <c r="M511" s="19">
        <v>10.8</v>
      </c>
    </row>
    <row r="512" spans="1:13" x14ac:dyDescent="0.25">
      <c r="A512" s="13" t="s">
        <v>294</v>
      </c>
      <c r="B512" s="13">
        <v>55061</v>
      </c>
      <c r="C512" s="13" t="s">
        <v>287</v>
      </c>
      <c r="D512" s="13" t="s">
        <v>28</v>
      </c>
      <c r="E512" s="13" t="s">
        <v>38</v>
      </c>
      <c r="F512" s="13">
        <v>3</v>
      </c>
      <c r="G512" s="13" t="s">
        <v>20</v>
      </c>
      <c r="H512" s="13">
        <v>26</v>
      </c>
      <c r="I512" s="13" t="s">
        <v>21</v>
      </c>
      <c r="J512" s="13">
        <v>25</v>
      </c>
      <c r="K512" s="13" t="s">
        <v>29</v>
      </c>
      <c r="L512" s="17" t="s">
        <v>29</v>
      </c>
      <c r="M512" s="19">
        <v>16.8</v>
      </c>
    </row>
    <row r="513" spans="1:13" x14ac:dyDescent="0.25">
      <c r="A513" s="13" t="s">
        <v>294</v>
      </c>
      <c r="B513" s="13">
        <v>55061</v>
      </c>
      <c r="C513" s="13" t="s">
        <v>287</v>
      </c>
      <c r="D513" s="13" t="s">
        <v>28</v>
      </c>
      <c r="E513" s="13" t="s">
        <v>38</v>
      </c>
      <c r="F513" s="13">
        <v>3</v>
      </c>
      <c r="G513" s="13" t="s">
        <v>20</v>
      </c>
      <c r="H513" s="13">
        <v>26</v>
      </c>
      <c r="I513" s="13" t="s">
        <v>21</v>
      </c>
      <c r="J513" s="13">
        <v>25</v>
      </c>
      <c r="K513" s="13" t="s">
        <v>29</v>
      </c>
      <c r="L513" s="17" t="s">
        <v>38</v>
      </c>
      <c r="M513" s="19">
        <v>10.5</v>
      </c>
    </row>
    <row r="514" spans="1:13" x14ac:dyDescent="0.25">
      <c r="A514" s="13" t="s">
        <v>294</v>
      </c>
      <c r="B514" s="13">
        <v>55061</v>
      </c>
      <c r="C514" s="13" t="s">
        <v>287</v>
      </c>
      <c r="D514" s="13" t="s">
        <v>28</v>
      </c>
      <c r="E514" s="13" t="s">
        <v>38</v>
      </c>
      <c r="F514" s="13">
        <v>3</v>
      </c>
      <c r="G514" s="13" t="s">
        <v>20</v>
      </c>
      <c r="H514" s="13">
        <v>26</v>
      </c>
      <c r="I514" s="13" t="s">
        <v>21</v>
      </c>
      <c r="J514" s="13">
        <v>25</v>
      </c>
      <c r="K514" s="8" t="s">
        <v>38</v>
      </c>
      <c r="L514" s="8" t="s">
        <v>22</v>
      </c>
      <c r="M514" s="18">
        <v>37.799999999999997</v>
      </c>
    </row>
    <row r="515" spans="1:13" x14ac:dyDescent="0.25">
      <c r="A515" s="13" t="s">
        <v>294</v>
      </c>
      <c r="B515" s="13">
        <v>55061</v>
      </c>
      <c r="C515" s="13" t="s">
        <v>287</v>
      </c>
      <c r="D515" s="13" t="s">
        <v>28</v>
      </c>
      <c r="E515" s="13" t="s">
        <v>38</v>
      </c>
      <c r="F515" s="13">
        <v>3</v>
      </c>
      <c r="G515" s="13" t="s">
        <v>20</v>
      </c>
      <c r="H515" s="13">
        <v>26</v>
      </c>
      <c r="I515" s="13" t="s">
        <v>21</v>
      </c>
      <c r="J515" s="13">
        <v>25</v>
      </c>
      <c r="K515" s="13" t="s">
        <v>38</v>
      </c>
      <c r="L515" s="17" t="s">
        <v>34</v>
      </c>
      <c r="M515" s="19">
        <v>27.9</v>
      </c>
    </row>
    <row r="516" spans="1:13" x14ac:dyDescent="0.25">
      <c r="A516" s="13" t="s">
        <v>294</v>
      </c>
      <c r="B516" s="13">
        <v>55061</v>
      </c>
      <c r="C516" s="13" t="s">
        <v>287</v>
      </c>
      <c r="D516" s="13" t="s">
        <v>28</v>
      </c>
      <c r="E516" s="13" t="s">
        <v>38</v>
      </c>
      <c r="F516" s="13">
        <v>3</v>
      </c>
      <c r="G516" s="13" t="s">
        <v>20</v>
      </c>
      <c r="H516" s="13">
        <v>26</v>
      </c>
      <c r="I516" s="13" t="s">
        <v>21</v>
      </c>
      <c r="J516" s="13">
        <v>25</v>
      </c>
      <c r="K516" s="13" t="s">
        <v>38</v>
      </c>
      <c r="L516" s="17" t="s">
        <v>29</v>
      </c>
      <c r="M516" s="19">
        <v>37.1</v>
      </c>
    </row>
    <row r="517" spans="1:13" x14ac:dyDescent="0.25">
      <c r="A517" s="13" t="s">
        <v>294</v>
      </c>
      <c r="B517" s="13">
        <v>55061</v>
      </c>
      <c r="C517" s="13" t="s">
        <v>287</v>
      </c>
      <c r="D517" s="13" t="s">
        <v>28</v>
      </c>
      <c r="E517" s="13" t="s">
        <v>38</v>
      </c>
      <c r="F517" s="13">
        <v>3</v>
      </c>
      <c r="G517" s="13" t="s">
        <v>20</v>
      </c>
      <c r="H517" s="13">
        <v>26</v>
      </c>
      <c r="I517" s="13" t="s">
        <v>21</v>
      </c>
      <c r="J517" s="13">
        <v>25</v>
      </c>
      <c r="K517" s="13" t="s">
        <v>38</v>
      </c>
      <c r="L517" s="17" t="s">
        <v>38</v>
      </c>
      <c r="M517" s="19">
        <v>12.4</v>
      </c>
    </row>
    <row r="518" spans="1:13" x14ac:dyDescent="0.25">
      <c r="A518" s="13" t="s">
        <v>294</v>
      </c>
      <c r="B518" s="13">
        <v>55061</v>
      </c>
      <c r="C518" s="13" t="s">
        <v>287</v>
      </c>
      <c r="D518" s="13" t="s">
        <v>28</v>
      </c>
      <c r="E518" s="13" t="s">
        <v>38</v>
      </c>
      <c r="F518" s="13">
        <v>3</v>
      </c>
      <c r="G518" s="13" t="s">
        <v>20</v>
      </c>
      <c r="H518" s="13">
        <v>26</v>
      </c>
      <c r="I518" s="13" t="s">
        <v>21</v>
      </c>
      <c r="J518" s="8">
        <v>26</v>
      </c>
      <c r="K518" s="8" t="s">
        <v>22</v>
      </c>
      <c r="L518" s="8" t="s">
        <v>22</v>
      </c>
      <c r="M518" s="18">
        <v>1.3</v>
      </c>
    </row>
    <row r="519" spans="1:13" x14ac:dyDescent="0.25">
      <c r="A519" s="13" t="s">
        <v>294</v>
      </c>
      <c r="B519" s="13">
        <v>55061</v>
      </c>
      <c r="C519" s="13" t="s">
        <v>287</v>
      </c>
      <c r="D519" s="13" t="s">
        <v>28</v>
      </c>
      <c r="E519" s="13" t="s">
        <v>38</v>
      </c>
      <c r="F519" s="13">
        <v>3</v>
      </c>
      <c r="G519" s="13" t="s">
        <v>20</v>
      </c>
      <c r="H519" s="13">
        <v>26</v>
      </c>
      <c r="I519" s="13" t="s">
        <v>21</v>
      </c>
      <c r="J519" s="13">
        <v>26</v>
      </c>
      <c r="K519" s="13" t="s">
        <v>22</v>
      </c>
      <c r="L519" s="17" t="s">
        <v>29</v>
      </c>
      <c r="M519" s="19">
        <v>2.1</v>
      </c>
    </row>
    <row r="520" spans="1:13" x14ac:dyDescent="0.25">
      <c r="A520" s="13" t="s">
        <v>294</v>
      </c>
      <c r="B520" s="13">
        <v>55061</v>
      </c>
      <c r="C520" s="13" t="s">
        <v>287</v>
      </c>
      <c r="D520" s="13" t="s">
        <v>28</v>
      </c>
      <c r="E520" s="13" t="s">
        <v>38</v>
      </c>
      <c r="F520" s="13">
        <v>3</v>
      </c>
      <c r="G520" s="13" t="s">
        <v>20</v>
      </c>
      <c r="H520" s="13">
        <v>26</v>
      </c>
      <c r="I520" s="13" t="s">
        <v>21</v>
      </c>
      <c r="J520" s="13">
        <v>26</v>
      </c>
      <c r="K520" s="8" t="s">
        <v>29</v>
      </c>
      <c r="L520" s="8" t="s">
        <v>22</v>
      </c>
      <c r="M520" s="18">
        <v>1.3</v>
      </c>
    </row>
    <row r="521" spans="1:13" x14ac:dyDescent="0.25">
      <c r="A521" s="13" t="s">
        <v>294</v>
      </c>
      <c r="B521" s="13">
        <v>55061</v>
      </c>
      <c r="C521" s="13" t="s">
        <v>287</v>
      </c>
      <c r="D521" s="13" t="s">
        <v>28</v>
      </c>
      <c r="E521" s="13" t="s">
        <v>38</v>
      </c>
      <c r="F521" s="13">
        <v>3</v>
      </c>
      <c r="G521" s="13" t="s">
        <v>20</v>
      </c>
      <c r="H521" s="8">
        <v>27</v>
      </c>
      <c r="I521" s="8" t="s">
        <v>21</v>
      </c>
      <c r="J521" s="8">
        <v>15</v>
      </c>
      <c r="K521" s="8" t="s">
        <v>34</v>
      </c>
      <c r="L521" s="8" t="s">
        <v>29</v>
      </c>
      <c r="M521" s="18">
        <v>6.3</v>
      </c>
    </row>
    <row r="522" spans="1:13" x14ac:dyDescent="0.25">
      <c r="A522" s="13" t="s">
        <v>294</v>
      </c>
      <c r="B522" s="13">
        <v>55061</v>
      </c>
      <c r="C522" s="13" t="s">
        <v>287</v>
      </c>
      <c r="D522" s="13" t="s">
        <v>28</v>
      </c>
      <c r="E522" s="13" t="s">
        <v>38</v>
      </c>
      <c r="F522" s="13">
        <v>3</v>
      </c>
      <c r="G522" s="13" t="s">
        <v>20</v>
      </c>
      <c r="H522" s="13">
        <v>27</v>
      </c>
      <c r="I522" s="13" t="s">
        <v>21</v>
      </c>
      <c r="J522" s="13">
        <v>15</v>
      </c>
      <c r="K522" s="13" t="s">
        <v>34</v>
      </c>
      <c r="L522" s="17" t="s">
        <v>38</v>
      </c>
      <c r="M522" s="19">
        <v>1.3</v>
      </c>
    </row>
    <row r="523" spans="1:13" x14ac:dyDescent="0.25">
      <c r="A523" s="13" t="s">
        <v>294</v>
      </c>
      <c r="B523" s="13">
        <v>55061</v>
      </c>
      <c r="C523" s="13" t="s">
        <v>287</v>
      </c>
      <c r="D523" s="13" t="s">
        <v>28</v>
      </c>
      <c r="E523" s="13" t="s">
        <v>38</v>
      </c>
      <c r="F523" s="13">
        <v>3</v>
      </c>
      <c r="G523" s="13" t="s">
        <v>20</v>
      </c>
      <c r="H523" s="13">
        <v>27</v>
      </c>
      <c r="I523" s="13" t="s">
        <v>21</v>
      </c>
      <c r="J523" s="13">
        <v>15</v>
      </c>
      <c r="K523" s="8" t="s">
        <v>38</v>
      </c>
      <c r="L523" s="8" t="s">
        <v>22</v>
      </c>
      <c r="M523" s="18">
        <v>20</v>
      </c>
    </row>
    <row r="524" spans="1:13" x14ac:dyDescent="0.25">
      <c r="A524" s="13" t="s">
        <v>294</v>
      </c>
      <c r="B524" s="13">
        <v>55061</v>
      </c>
      <c r="C524" s="13" t="s">
        <v>287</v>
      </c>
      <c r="D524" s="13" t="s">
        <v>28</v>
      </c>
      <c r="E524" s="13" t="s">
        <v>38</v>
      </c>
      <c r="F524" s="13">
        <v>3</v>
      </c>
      <c r="G524" s="13" t="s">
        <v>20</v>
      </c>
      <c r="H524" s="13">
        <v>27</v>
      </c>
      <c r="I524" s="13" t="s">
        <v>21</v>
      </c>
      <c r="J524" s="13">
        <v>15</v>
      </c>
      <c r="K524" s="13" t="s">
        <v>38</v>
      </c>
      <c r="L524" s="17" t="s">
        <v>34</v>
      </c>
      <c r="M524" s="19">
        <v>29.3</v>
      </c>
    </row>
    <row r="525" spans="1:13" x14ac:dyDescent="0.25">
      <c r="A525" s="13" t="s">
        <v>294</v>
      </c>
      <c r="B525" s="13">
        <v>55061</v>
      </c>
      <c r="C525" s="13" t="s">
        <v>287</v>
      </c>
      <c r="D525" s="13" t="s">
        <v>28</v>
      </c>
      <c r="E525" s="13" t="s">
        <v>38</v>
      </c>
      <c r="F525" s="13">
        <v>3</v>
      </c>
      <c r="G525" s="13" t="s">
        <v>20</v>
      </c>
      <c r="H525" s="13">
        <v>27</v>
      </c>
      <c r="I525" s="13" t="s">
        <v>21</v>
      </c>
      <c r="J525" s="13">
        <v>15</v>
      </c>
      <c r="K525" s="13" t="s">
        <v>38</v>
      </c>
      <c r="L525" s="17" t="s">
        <v>29</v>
      </c>
      <c r="M525" s="19">
        <v>1.5</v>
      </c>
    </row>
    <row r="526" spans="1:13" x14ac:dyDescent="0.25">
      <c r="A526" s="13" t="s">
        <v>294</v>
      </c>
      <c r="B526" s="13">
        <v>55061</v>
      </c>
      <c r="C526" s="13" t="s">
        <v>287</v>
      </c>
      <c r="D526" s="13" t="s">
        <v>28</v>
      </c>
      <c r="E526" s="13" t="s">
        <v>38</v>
      </c>
      <c r="F526" s="13">
        <v>3</v>
      </c>
      <c r="G526" s="13" t="s">
        <v>20</v>
      </c>
      <c r="H526" s="13">
        <v>27</v>
      </c>
      <c r="I526" s="13" t="s">
        <v>21</v>
      </c>
      <c r="J526" s="13">
        <v>15</v>
      </c>
      <c r="K526" s="13" t="s">
        <v>38</v>
      </c>
      <c r="L526" s="17" t="s">
        <v>38</v>
      </c>
      <c r="M526" s="19">
        <v>9.8000000000000007</v>
      </c>
    </row>
    <row r="527" spans="1:13" x14ac:dyDescent="0.25">
      <c r="A527" s="13" t="s">
        <v>294</v>
      </c>
      <c r="B527" s="13">
        <v>55061</v>
      </c>
      <c r="C527" s="13" t="s">
        <v>287</v>
      </c>
      <c r="D527" s="13" t="s">
        <v>28</v>
      </c>
      <c r="E527" s="13" t="s">
        <v>38</v>
      </c>
      <c r="F527" s="13">
        <v>3</v>
      </c>
      <c r="G527" s="13" t="s">
        <v>20</v>
      </c>
      <c r="H527" s="13">
        <v>27</v>
      </c>
      <c r="I527" s="13" t="s">
        <v>21</v>
      </c>
      <c r="J527" s="8">
        <v>16</v>
      </c>
      <c r="K527" s="8" t="s">
        <v>22</v>
      </c>
      <c r="L527" s="8" t="s">
        <v>29</v>
      </c>
      <c r="M527" s="18">
        <v>0.1</v>
      </c>
    </row>
    <row r="528" spans="1:13" x14ac:dyDescent="0.25">
      <c r="A528" s="13" t="s">
        <v>294</v>
      </c>
      <c r="B528" s="13">
        <v>55061</v>
      </c>
      <c r="C528" s="13" t="s">
        <v>287</v>
      </c>
      <c r="D528" s="13" t="s">
        <v>28</v>
      </c>
      <c r="E528" s="13" t="s">
        <v>38</v>
      </c>
      <c r="F528" s="13">
        <v>3</v>
      </c>
      <c r="G528" s="13" t="s">
        <v>20</v>
      </c>
      <c r="H528" s="13">
        <v>27</v>
      </c>
      <c r="I528" s="13" t="s">
        <v>21</v>
      </c>
      <c r="J528" s="13">
        <v>16</v>
      </c>
      <c r="K528" s="13" t="s">
        <v>22</v>
      </c>
      <c r="L528" s="17" t="s">
        <v>38</v>
      </c>
      <c r="M528" s="19">
        <v>1</v>
      </c>
    </row>
    <row r="529" spans="1:13" x14ac:dyDescent="0.25">
      <c r="A529" s="13" t="s">
        <v>294</v>
      </c>
      <c r="B529" s="13">
        <v>55061</v>
      </c>
      <c r="C529" s="13" t="s">
        <v>287</v>
      </c>
      <c r="D529" s="13" t="s">
        <v>28</v>
      </c>
      <c r="E529" s="13" t="s">
        <v>38</v>
      </c>
      <c r="F529" s="13">
        <v>3</v>
      </c>
      <c r="G529" s="13" t="s">
        <v>20</v>
      </c>
      <c r="H529" s="13">
        <v>27</v>
      </c>
      <c r="I529" s="13" t="s">
        <v>21</v>
      </c>
      <c r="J529" s="13">
        <v>16</v>
      </c>
      <c r="K529" s="8" t="s">
        <v>34</v>
      </c>
      <c r="L529" s="8" t="s">
        <v>38</v>
      </c>
      <c r="M529" s="18">
        <v>1.3</v>
      </c>
    </row>
    <row r="530" spans="1:13" x14ac:dyDescent="0.25">
      <c r="A530" s="13" t="s">
        <v>294</v>
      </c>
      <c r="B530" s="13">
        <v>55061</v>
      </c>
      <c r="C530" s="13" t="s">
        <v>287</v>
      </c>
      <c r="D530" s="13" t="s">
        <v>28</v>
      </c>
      <c r="E530" s="13" t="s">
        <v>38</v>
      </c>
      <c r="F530" s="13">
        <v>3</v>
      </c>
      <c r="G530" s="13" t="s">
        <v>20</v>
      </c>
      <c r="H530" s="13">
        <v>27</v>
      </c>
      <c r="I530" s="13" t="s">
        <v>21</v>
      </c>
      <c r="J530" s="13">
        <v>16</v>
      </c>
      <c r="K530" s="8" t="s">
        <v>29</v>
      </c>
      <c r="L530" s="8" t="s">
        <v>22</v>
      </c>
      <c r="M530" s="18">
        <v>25.3</v>
      </c>
    </row>
    <row r="531" spans="1:13" x14ac:dyDescent="0.25">
      <c r="A531" s="13" t="s">
        <v>294</v>
      </c>
      <c r="B531" s="13">
        <v>55061</v>
      </c>
      <c r="C531" s="13" t="s">
        <v>287</v>
      </c>
      <c r="D531" s="13" t="s">
        <v>28</v>
      </c>
      <c r="E531" s="13" t="s">
        <v>38</v>
      </c>
      <c r="F531" s="13">
        <v>3</v>
      </c>
      <c r="G531" s="13" t="s">
        <v>20</v>
      </c>
      <c r="H531" s="13">
        <v>27</v>
      </c>
      <c r="I531" s="13" t="s">
        <v>21</v>
      </c>
      <c r="J531" s="13">
        <v>16</v>
      </c>
      <c r="K531" s="13" t="s">
        <v>29</v>
      </c>
      <c r="L531" s="17" t="s">
        <v>34</v>
      </c>
      <c r="M531" s="19">
        <v>14.3</v>
      </c>
    </row>
    <row r="532" spans="1:13" x14ac:dyDescent="0.25">
      <c r="A532" s="13" t="s">
        <v>294</v>
      </c>
      <c r="B532" s="13">
        <v>55061</v>
      </c>
      <c r="C532" s="13" t="s">
        <v>287</v>
      </c>
      <c r="D532" s="13" t="s">
        <v>28</v>
      </c>
      <c r="E532" s="13" t="s">
        <v>38</v>
      </c>
      <c r="F532" s="13">
        <v>3</v>
      </c>
      <c r="G532" s="13" t="s">
        <v>20</v>
      </c>
      <c r="H532" s="13">
        <v>27</v>
      </c>
      <c r="I532" s="13" t="s">
        <v>21</v>
      </c>
      <c r="J532" s="13">
        <v>16</v>
      </c>
      <c r="K532" s="13" t="s">
        <v>29</v>
      </c>
      <c r="L532" s="17" t="s">
        <v>29</v>
      </c>
      <c r="M532" s="19">
        <v>14.9</v>
      </c>
    </row>
    <row r="533" spans="1:13" x14ac:dyDescent="0.25">
      <c r="A533" s="13" t="s">
        <v>294</v>
      </c>
      <c r="B533" s="13">
        <v>55061</v>
      </c>
      <c r="C533" s="13" t="s">
        <v>287</v>
      </c>
      <c r="D533" s="13" t="s">
        <v>28</v>
      </c>
      <c r="E533" s="13" t="s">
        <v>38</v>
      </c>
      <c r="F533" s="13">
        <v>3</v>
      </c>
      <c r="G533" s="13" t="s">
        <v>20</v>
      </c>
      <c r="H533" s="13">
        <v>27</v>
      </c>
      <c r="I533" s="13" t="s">
        <v>21</v>
      </c>
      <c r="J533" s="13">
        <v>16</v>
      </c>
      <c r="K533" s="13" t="s">
        <v>29</v>
      </c>
      <c r="L533" s="17" t="s">
        <v>38</v>
      </c>
      <c r="M533" s="19">
        <v>20.7</v>
      </c>
    </row>
    <row r="534" spans="1:13" x14ac:dyDescent="0.25">
      <c r="A534" s="13" t="s">
        <v>294</v>
      </c>
      <c r="B534" s="13">
        <v>55061</v>
      </c>
      <c r="C534" s="13" t="s">
        <v>287</v>
      </c>
      <c r="D534" s="13" t="s">
        <v>28</v>
      </c>
      <c r="E534" s="13" t="s">
        <v>38</v>
      </c>
      <c r="F534" s="13">
        <v>3</v>
      </c>
      <c r="G534" s="13" t="s">
        <v>20</v>
      </c>
      <c r="H534" s="13">
        <v>27</v>
      </c>
      <c r="I534" s="13" t="s">
        <v>21</v>
      </c>
      <c r="J534" s="13">
        <v>16</v>
      </c>
      <c r="K534" s="8" t="s">
        <v>38</v>
      </c>
      <c r="L534" s="8" t="s">
        <v>34</v>
      </c>
      <c r="M534" s="18">
        <v>4.3</v>
      </c>
    </row>
    <row r="535" spans="1:13" x14ac:dyDescent="0.25">
      <c r="A535" s="13" t="s">
        <v>294</v>
      </c>
      <c r="B535" s="13">
        <v>55061</v>
      </c>
      <c r="C535" s="13" t="s">
        <v>287</v>
      </c>
      <c r="D535" s="13" t="s">
        <v>28</v>
      </c>
      <c r="E535" s="13" t="s">
        <v>38</v>
      </c>
      <c r="F535" s="13">
        <v>3</v>
      </c>
      <c r="G535" s="13" t="s">
        <v>20</v>
      </c>
      <c r="H535" s="13">
        <v>27</v>
      </c>
      <c r="I535" s="13" t="s">
        <v>21</v>
      </c>
      <c r="J535" s="8">
        <v>17</v>
      </c>
      <c r="K535" s="8" t="s">
        <v>22</v>
      </c>
      <c r="L535" s="8" t="s">
        <v>29</v>
      </c>
      <c r="M535" s="18">
        <v>1.5</v>
      </c>
    </row>
    <row r="536" spans="1:13" x14ac:dyDescent="0.25">
      <c r="A536" s="13" t="s">
        <v>294</v>
      </c>
      <c r="B536" s="13">
        <v>55061</v>
      </c>
      <c r="C536" s="13" t="s">
        <v>287</v>
      </c>
      <c r="D536" s="13" t="s">
        <v>28</v>
      </c>
      <c r="E536" s="13" t="s">
        <v>38</v>
      </c>
      <c r="F536" s="13">
        <v>3</v>
      </c>
      <c r="G536" s="13" t="s">
        <v>20</v>
      </c>
      <c r="H536" s="13">
        <v>27</v>
      </c>
      <c r="I536" s="13" t="s">
        <v>21</v>
      </c>
      <c r="J536" s="13">
        <v>17</v>
      </c>
      <c r="K536" s="8" t="s">
        <v>29</v>
      </c>
      <c r="L536" s="8" t="s">
        <v>22</v>
      </c>
      <c r="M536" s="18">
        <v>25.8</v>
      </c>
    </row>
    <row r="537" spans="1:13" x14ac:dyDescent="0.25">
      <c r="A537" s="13" t="s">
        <v>294</v>
      </c>
      <c r="B537" s="13">
        <v>55061</v>
      </c>
      <c r="C537" s="13" t="s">
        <v>287</v>
      </c>
      <c r="D537" s="13" t="s">
        <v>28</v>
      </c>
      <c r="E537" s="13" t="s">
        <v>38</v>
      </c>
      <c r="F537" s="13">
        <v>3</v>
      </c>
      <c r="G537" s="13" t="s">
        <v>20</v>
      </c>
      <c r="H537" s="13">
        <v>27</v>
      </c>
      <c r="I537" s="13" t="s">
        <v>21</v>
      </c>
      <c r="J537" s="13">
        <v>17</v>
      </c>
      <c r="K537" s="13" t="s">
        <v>29</v>
      </c>
      <c r="L537" s="17" t="s">
        <v>34</v>
      </c>
      <c r="M537" s="19">
        <v>6.2</v>
      </c>
    </row>
    <row r="538" spans="1:13" x14ac:dyDescent="0.25">
      <c r="A538" s="13" t="s">
        <v>294</v>
      </c>
      <c r="B538" s="13">
        <v>55061</v>
      </c>
      <c r="C538" s="13" t="s">
        <v>287</v>
      </c>
      <c r="D538" s="13" t="s">
        <v>28</v>
      </c>
      <c r="E538" s="13" t="s">
        <v>38</v>
      </c>
      <c r="F538" s="13">
        <v>3</v>
      </c>
      <c r="G538" s="13" t="s">
        <v>20</v>
      </c>
      <c r="H538" s="13">
        <v>27</v>
      </c>
      <c r="I538" s="13" t="s">
        <v>21</v>
      </c>
      <c r="J538" s="13">
        <v>17</v>
      </c>
      <c r="K538" s="13" t="s">
        <v>29</v>
      </c>
      <c r="L538" s="17" t="s">
        <v>29</v>
      </c>
      <c r="M538" s="19">
        <v>22.1</v>
      </c>
    </row>
    <row r="539" spans="1:13" x14ac:dyDescent="0.25">
      <c r="A539" s="13" t="s">
        <v>294</v>
      </c>
      <c r="B539" s="13">
        <v>55061</v>
      </c>
      <c r="C539" s="13" t="s">
        <v>287</v>
      </c>
      <c r="D539" s="13" t="s">
        <v>28</v>
      </c>
      <c r="E539" s="13" t="s">
        <v>38</v>
      </c>
      <c r="F539" s="13">
        <v>3</v>
      </c>
      <c r="G539" s="13" t="s">
        <v>20</v>
      </c>
      <c r="H539" s="13">
        <v>27</v>
      </c>
      <c r="I539" s="13" t="s">
        <v>21</v>
      </c>
      <c r="J539" s="13">
        <v>17</v>
      </c>
      <c r="K539" s="13" t="s">
        <v>29</v>
      </c>
      <c r="L539" s="17" t="s">
        <v>38</v>
      </c>
      <c r="M539" s="19">
        <v>36.799999999999997</v>
      </c>
    </row>
    <row r="540" spans="1:13" x14ac:dyDescent="0.25">
      <c r="A540" s="13" t="s">
        <v>294</v>
      </c>
      <c r="B540" s="13">
        <v>55061</v>
      </c>
      <c r="C540" s="13" t="s">
        <v>287</v>
      </c>
      <c r="D540" s="13" t="s">
        <v>28</v>
      </c>
      <c r="E540" s="13" t="s">
        <v>38</v>
      </c>
      <c r="F540" s="13">
        <v>3</v>
      </c>
      <c r="G540" s="13" t="s">
        <v>20</v>
      </c>
      <c r="H540" s="13">
        <v>27</v>
      </c>
      <c r="I540" s="13" t="s">
        <v>21</v>
      </c>
      <c r="J540" s="13">
        <v>17</v>
      </c>
      <c r="K540" s="8" t="s">
        <v>38</v>
      </c>
      <c r="L540" s="8" t="s">
        <v>29</v>
      </c>
      <c r="M540" s="18">
        <v>14</v>
      </c>
    </row>
    <row r="541" spans="1:13" x14ac:dyDescent="0.25">
      <c r="A541" s="13" t="s">
        <v>294</v>
      </c>
      <c r="B541" s="13">
        <v>55061</v>
      </c>
      <c r="C541" s="13" t="s">
        <v>287</v>
      </c>
      <c r="D541" s="13" t="s">
        <v>28</v>
      </c>
      <c r="E541" s="13" t="s">
        <v>38</v>
      </c>
      <c r="F541" s="13">
        <v>3</v>
      </c>
      <c r="G541" s="13" t="s">
        <v>20</v>
      </c>
      <c r="H541" s="13">
        <v>27</v>
      </c>
      <c r="I541" s="13" t="s">
        <v>21</v>
      </c>
      <c r="J541" s="8">
        <v>19</v>
      </c>
      <c r="K541" s="8" t="s">
        <v>22</v>
      </c>
      <c r="L541" s="8" t="s">
        <v>22</v>
      </c>
      <c r="M541" s="18">
        <v>18.5</v>
      </c>
    </row>
    <row r="542" spans="1:13" x14ac:dyDescent="0.25">
      <c r="A542" s="13" t="s">
        <v>294</v>
      </c>
      <c r="B542" s="13">
        <v>55061</v>
      </c>
      <c r="C542" s="13" t="s">
        <v>287</v>
      </c>
      <c r="D542" s="13" t="s">
        <v>28</v>
      </c>
      <c r="E542" s="13" t="s">
        <v>38</v>
      </c>
      <c r="F542" s="13">
        <v>3</v>
      </c>
      <c r="G542" s="13" t="s">
        <v>20</v>
      </c>
      <c r="H542" s="13">
        <v>27</v>
      </c>
      <c r="I542" s="13" t="s">
        <v>21</v>
      </c>
      <c r="J542" s="13">
        <v>19</v>
      </c>
      <c r="K542" s="13" t="s">
        <v>22</v>
      </c>
      <c r="L542" s="17" t="s">
        <v>34</v>
      </c>
      <c r="M542" s="19">
        <v>32.9</v>
      </c>
    </row>
    <row r="543" spans="1:13" x14ac:dyDescent="0.25">
      <c r="A543" s="13" t="s">
        <v>294</v>
      </c>
      <c r="B543" s="13">
        <v>55061</v>
      </c>
      <c r="C543" s="13" t="s">
        <v>287</v>
      </c>
      <c r="D543" s="13" t="s">
        <v>28</v>
      </c>
      <c r="E543" s="13" t="s">
        <v>38</v>
      </c>
      <c r="F543" s="13">
        <v>3</v>
      </c>
      <c r="G543" s="13" t="s">
        <v>20</v>
      </c>
      <c r="H543" s="13">
        <v>27</v>
      </c>
      <c r="I543" s="13" t="s">
        <v>21</v>
      </c>
      <c r="J543" s="13">
        <v>19</v>
      </c>
      <c r="K543" s="13" t="s">
        <v>22</v>
      </c>
      <c r="L543" s="17" t="s">
        <v>29</v>
      </c>
      <c r="M543" s="19">
        <v>19.5</v>
      </c>
    </row>
    <row r="544" spans="1:13" x14ac:dyDescent="0.25">
      <c r="A544" s="13" t="s">
        <v>294</v>
      </c>
      <c r="B544" s="13">
        <v>55061</v>
      </c>
      <c r="C544" s="13" t="s">
        <v>287</v>
      </c>
      <c r="D544" s="13" t="s">
        <v>28</v>
      </c>
      <c r="E544" s="13" t="s">
        <v>38</v>
      </c>
      <c r="F544" s="13">
        <v>3</v>
      </c>
      <c r="G544" s="13" t="s">
        <v>20</v>
      </c>
      <c r="H544" s="13">
        <v>27</v>
      </c>
      <c r="I544" s="13" t="s">
        <v>21</v>
      </c>
      <c r="J544" s="13">
        <v>19</v>
      </c>
      <c r="K544" s="13" t="s">
        <v>22</v>
      </c>
      <c r="L544" s="17" t="s">
        <v>38</v>
      </c>
      <c r="M544" s="19">
        <v>34.1</v>
      </c>
    </row>
    <row r="545" spans="1:13" x14ac:dyDescent="0.25">
      <c r="A545" s="13" t="s">
        <v>294</v>
      </c>
      <c r="B545" s="13">
        <v>55061</v>
      </c>
      <c r="C545" s="13" t="s">
        <v>287</v>
      </c>
      <c r="D545" s="13" t="s">
        <v>28</v>
      </c>
      <c r="E545" s="13" t="s">
        <v>38</v>
      </c>
      <c r="F545" s="13">
        <v>3</v>
      </c>
      <c r="G545" s="13" t="s">
        <v>20</v>
      </c>
      <c r="H545" s="13">
        <v>27</v>
      </c>
      <c r="I545" s="13" t="s">
        <v>21</v>
      </c>
      <c r="J545" s="13">
        <v>19</v>
      </c>
      <c r="K545" s="8" t="s">
        <v>34</v>
      </c>
      <c r="L545" s="8" t="s">
        <v>22</v>
      </c>
      <c r="M545" s="18">
        <v>24.3</v>
      </c>
    </row>
    <row r="546" spans="1:13" x14ac:dyDescent="0.25">
      <c r="A546" s="13" t="s">
        <v>294</v>
      </c>
      <c r="B546" s="13">
        <v>55061</v>
      </c>
      <c r="C546" s="13" t="s">
        <v>287</v>
      </c>
      <c r="D546" s="13" t="s">
        <v>28</v>
      </c>
      <c r="E546" s="13" t="s">
        <v>38</v>
      </c>
      <c r="F546" s="13">
        <v>3</v>
      </c>
      <c r="G546" s="13" t="s">
        <v>20</v>
      </c>
      <c r="H546" s="13">
        <v>27</v>
      </c>
      <c r="I546" s="13" t="s">
        <v>21</v>
      </c>
      <c r="J546" s="13">
        <v>19</v>
      </c>
      <c r="K546" s="13" t="s">
        <v>34</v>
      </c>
      <c r="L546" s="17" t="s">
        <v>34</v>
      </c>
      <c r="M546" s="19">
        <v>39</v>
      </c>
    </row>
    <row r="547" spans="1:13" x14ac:dyDescent="0.25">
      <c r="A547" s="13" t="s">
        <v>294</v>
      </c>
      <c r="B547" s="13">
        <v>55061</v>
      </c>
      <c r="C547" s="13" t="s">
        <v>287</v>
      </c>
      <c r="D547" s="13" t="s">
        <v>28</v>
      </c>
      <c r="E547" s="13" t="s">
        <v>38</v>
      </c>
      <c r="F547" s="13">
        <v>3</v>
      </c>
      <c r="G547" s="13" t="s">
        <v>20</v>
      </c>
      <c r="H547" s="13">
        <v>27</v>
      </c>
      <c r="I547" s="13" t="s">
        <v>21</v>
      </c>
      <c r="J547" s="13">
        <v>19</v>
      </c>
      <c r="K547" s="13" t="s">
        <v>34</v>
      </c>
      <c r="L547" s="17" t="s">
        <v>29</v>
      </c>
      <c r="M547" s="19">
        <v>25</v>
      </c>
    </row>
    <row r="548" spans="1:13" x14ac:dyDescent="0.25">
      <c r="A548" s="13" t="s">
        <v>294</v>
      </c>
      <c r="B548" s="13">
        <v>55061</v>
      </c>
      <c r="C548" s="13" t="s">
        <v>287</v>
      </c>
      <c r="D548" s="13" t="s">
        <v>28</v>
      </c>
      <c r="E548" s="13" t="s">
        <v>38</v>
      </c>
      <c r="F548" s="13">
        <v>3</v>
      </c>
      <c r="G548" s="13" t="s">
        <v>20</v>
      </c>
      <c r="H548" s="13">
        <v>27</v>
      </c>
      <c r="I548" s="13" t="s">
        <v>21</v>
      </c>
      <c r="J548" s="13">
        <v>19</v>
      </c>
      <c r="K548" s="13" t="s">
        <v>34</v>
      </c>
      <c r="L548" s="17" t="s">
        <v>38</v>
      </c>
      <c r="M548" s="19">
        <v>41.4</v>
      </c>
    </row>
    <row r="549" spans="1:13" x14ac:dyDescent="0.25">
      <c r="A549" s="13" t="s">
        <v>294</v>
      </c>
      <c r="B549" s="13">
        <v>55061</v>
      </c>
      <c r="C549" s="13" t="s">
        <v>287</v>
      </c>
      <c r="D549" s="13" t="s">
        <v>28</v>
      </c>
      <c r="E549" s="13" t="s">
        <v>38</v>
      </c>
      <c r="F549" s="13">
        <v>3</v>
      </c>
      <c r="G549" s="13" t="s">
        <v>20</v>
      </c>
      <c r="H549" s="13">
        <v>27</v>
      </c>
      <c r="I549" s="13" t="s">
        <v>21</v>
      </c>
      <c r="J549" s="13">
        <v>19</v>
      </c>
      <c r="K549" s="8" t="s">
        <v>29</v>
      </c>
      <c r="L549" s="8" t="s">
        <v>22</v>
      </c>
      <c r="M549" s="18">
        <v>35.200000000000003</v>
      </c>
    </row>
    <row r="550" spans="1:13" x14ac:dyDescent="0.25">
      <c r="A550" s="13" t="s">
        <v>294</v>
      </c>
      <c r="B550" s="13">
        <v>55061</v>
      </c>
      <c r="C550" s="13" t="s">
        <v>287</v>
      </c>
      <c r="D550" s="13" t="s">
        <v>28</v>
      </c>
      <c r="E550" s="13" t="s">
        <v>38</v>
      </c>
      <c r="F550" s="13">
        <v>3</v>
      </c>
      <c r="G550" s="13" t="s">
        <v>20</v>
      </c>
      <c r="H550" s="13">
        <v>27</v>
      </c>
      <c r="I550" s="13" t="s">
        <v>21</v>
      </c>
      <c r="J550" s="13">
        <v>19</v>
      </c>
      <c r="K550" s="13" t="s">
        <v>29</v>
      </c>
      <c r="L550" s="17" t="s">
        <v>34</v>
      </c>
      <c r="M550" s="19">
        <v>27.9</v>
      </c>
    </row>
    <row r="551" spans="1:13" x14ac:dyDescent="0.25">
      <c r="A551" s="13" t="s">
        <v>294</v>
      </c>
      <c r="B551" s="13">
        <v>55061</v>
      </c>
      <c r="C551" s="13" t="s">
        <v>287</v>
      </c>
      <c r="D551" s="13" t="s">
        <v>28</v>
      </c>
      <c r="E551" s="13" t="s">
        <v>38</v>
      </c>
      <c r="F551" s="13">
        <v>3</v>
      </c>
      <c r="G551" s="13" t="s">
        <v>20</v>
      </c>
      <c r="H551" s="13">
        <v>27</v>
      </c>
      <c r="I551" s="13" t="s">
        <v>21</v>
      </c>
      <c r="J551" s="13">
        <v>19</v>
      </c>
      <c r="K551" s="13" t="s">
        <v>29</v>
      </c>
      <c r="L551" s="17" t="s">
        <v>29</v>
      </c>
      <c r="M551" s="19">
        <v>38.200000000000003</v>
      </c>
    </row>
    <row r="552" spans="1:13" x14ac:dyDescent="0.25">
      <c r="A552" s="13" t="s">
        <v>294</v>
      </c>
      <c r="B552" s="13">
        <v>55061</v>
      </c>
      <c r="C552" s="13" t="s">
        <v>287</v>
      </c>
      <c r="D552" s="13" t="s">
        <v>28</v>
      </c>
      <c r="E552" s="13" t="s">
        <v>38</v>
      </c>
      <c r="F552" s="13">
        <v>3</v>
      </c>
      <c r="G552" s="13" t="s">
        <v>20</v>
      </c>
      <c r="H552" s="13">
        <v>27</v>
      </c>
      <c r="I552" s="13" t="s">
        <v>21</v>
      </c>
      <c r="J552" s="13">
        <v>19</v>
      </c>
      <c r="K552" s="13" t="s">
        <v>29</v>
      </c>
      <c r="L552" s="17" t="s">
        <v>38</v>
      </c>
      <c r="M552" s="19">
        <v>33.1</v>
      </c>
    </row>
    <row r="553" spans="1:13" x14ac:dyDescent="0.25">
      <c r="A553" s="13" t="s">
        <v>294</v>
      </c>
      <c r="B553" s="13">
        <v>55061</v>
      </c>
      <c r="C553" s="13" t="s">
        <v>287</v>
      </c>
      <c r="D553" s="13" t="s">
        <v>28</v>
      </c>
      <c r="E553" s="13" t="s">
        <v>38</v>
      </c>
      <c r="F553" s="13">
        <v>3</v>
      </c>
      <c r="G553" s="13" t="s">
        <v>20</v>
      </c>
      <c r="H553" s="13">
        <v>27</v>
      </c>
      <c r="I553" s="13" t="s">
        <v>21</v>
      </c>
      <c r="J553" s="13">
        <v>19</v>
      </c>
      <c r="K553" s="8" t="s">
        <v>38</v>
      </c>
      <c r="L553" s="8" t="s">
        <v>22</v>
      </c>
      <c r="M553" s="18">
        <v>4.5</v>
      </c>
    </row>
    <row r="554" spans="1:13" x14ac:dyDescent="0.25">
      <c r="A554" s="13" t="s">
        <v>294</v>
      </c>
      <c r="B554" s="13">
        <v>55061</v>
      </c>
      <c r="C554" s="13" t="s">
        <v>287</v>
      </c>
      <c r="D554" s="13" t="s">
        <v>28</v>
      </c>
      <c r="E554" s="13" t="s">
        <v>38</v>
      </c>
      <c r="F554" s="13">
        <v>3</v>
      </c>
      <c r="G554" s="13" t="s">
        <v>20</v>
      </c>
      <c r="H554" s="13">
        <v>27</v>
      </c>
      <c r="I554" s="13" t="s">
        <v>21</v>
      </c>
      <c r="J554" s="13">
        <v>19</v>
      </c>
      <c r="K554" s="13" t="s">
        <v>38</v>
      </c>
      <c r="L554" s="17" t="s">
        <v>34</v>
      </c>
      <c r="M554" s="19">
        <v>36.9</v>
      </c>
    </row>
    <row r="555" spans="1:13" x14ac:dyDescent="0.25">
      <c r="A555" s="13" t="s">
        <v>294</v>
      </c>
      <c r="B555" s="13">
        <v>55061</v>
      </c>
      <c r="C555" s="13" t="s">
        <v>287</v>
      </c>
      <c r="D555" s="13" t="s">
        <v>28</v>
      </c>
      <c r="E555" s="13" t="s">
        <v>38</v>
      </c>
      <c r="F555" s="13">
        <v>3</v>
      </c>
      <c r="G555" s="13" t="s">
        <v>20</v>
      </c>
      <c r="H555" s="13">
        <v>27</v>
      </c>
      <c r="I555" s="13" t="s">
        <v>21</v>
      </c>
      <c r="J555" s="13">
        <v>19</v>
      </c>
      <c r="K555" s="13" t="s">
        <v>38</v>
      </c>
      <c r="L555" s="17" t="s">
        <v>29</v>
      </c>
      <c r="M555" s="19">
        <v>11.5</v>
      </c>
    </row>
    <row r="556" spans="1:13" x14ac:dyDescent="0.25">
      <c r="A556" s="13" t="s">
        <v>294</v>
      </c>
      <c r="B556" s="13">
        <v>55061</v>
      </c>
      <c r="C556" s="13" t="s">
        <v>287</v>
      </c>
      <c r="D556" s="13" t="s">
        <v>28</v>
      </c>
      <c r="E556" s="13" t="s">
        <v>38</v>
      </c>
      <c r="F556" s="13">
        <v>3</v>
      </c>
      <c r="G556" s="13" t="s">
        <v>20</v>
      </c>
      <c r="H556" s="13">
        <v>27</v>
      </c>
      <c r="I556" s="13" t="s">
        <v>21</v>
      </c>
      <c r="J556" s="13">
        <v>19</v>
      </c>
      <c r="K556" s="13" t="s">
        <v>38</v>
      </c>
      <c r="L556" s="17" t="s">
        <v>38</v>
      </c>
      <c r="M556" s="19">
        <v>11.6</v>
      </c>
    </row>
    <row r="557" spans="1:13" x14ac:dyDescent="0.25">
      <c r="A557" s="13" t="s">
        <v>294</v>
      </c>
      <c r="B557" s="13">
        <v>55061</v>
      </c>
      <c r="C557" s="13" t="s">
        <v>287</v>
      </c>
      <c r="D557" s="13" t="s">
        <v>28</v>
      </c>
      <c r="E557" s="13" t="s">
        <v>38</v>
      </c>
      <c r="F557" s="13">
        <v>3</v>
      </c>
      <c r="G557" s="13" t="s">
        <v>20</v>
      </c>
      <c r="H557" s="13">
        <v>27</v>
      </c>
      <c r="I557" s="13" t="s">
        <v>21</v>
      </c>
      <c r="J557" s="8">
        <v>20</v>
      </c>
      <c r="K557" s="8" t="s">
        <v>22</v>
      </c>
      <c r="L557" s="8" t="s">
        <v>22</v>
      </c>
      <c r="M557" s="18">
        <v>7.7</v>
      </c>
    </row>
    <row r="558" spans="1:13" x14ac:dyDescent="0.25">
      <c r="A558" s="13" t="s">
        <v>294</v>
      </c>
      <c r="B558" s="13">
        <v>55061</v>
      </c>
      <c r="C558" s="13" t="s">
        <v>287</v>
      </c>
      <c r="D558" s="13" t="s">
        <v>28</v>
      </c>
      <c r="E558" s="13" t="s">
        <v>38</v>
      </c>
      <c r="F558" s="13">
        <v>3</v>
      </c>
      <c r="G558" s="13" t="s">
        <v>20</v>
      </c>
      <c r="H558" s="13">
        <v>27</v>
      </c>
      <c r="I558" s="13" t="s">
        <v>21</v>
      </c>
      <c r="J558" s="13">
        <v>20</v>
      </c>
      <c r="K558" s="13" t="s">
        <v>22</v>
      </c>
      <c r="L558" s="17" t="s">
        <v>34</v>
      </c>
      <c r="M558" s="19">
        <v>30.9</v>
      </c>
    </row>
    <row r="559" spans="1:13" x14ac:dyDescent="0.25">
      <c r="A559" s="13" t="s">
        <v>294</v>
      </c>
      <c r="B559" s="13">
        <v>55061</v>
      </c>
      <c r="C559" s="13" t="s">
        <v>287</v>
      </c>
      <c r="D559" s="13" t="s">
        <v>28</v>
      </c>
      <c r="E559" s="13" t="s">
        <v>38</v>
      </c>
      <c r="F559" s="13">
        <v>3</v>
      </c>
      <c r="G559" s="13" t="s">
        <v>20</v>
      </c>
      <c r="H559" s="13">
        <v>27</v>
      </c>
      <c r="I559" s="13" t="s">
        <v>21</v>
      </c>
      <c r="J559" s="13">
        <v>20</v>
      </c>
      <c r="K559" s="13" t="s">
        <v>22</v>
      </c>
      <c r="L559" s="17" t="s">
        <v>29</v>
      </c>
      <c r="M559" s="19">
        <v>5.4</v>
      </c>
    </row>
    <row r="560" spans="1:13" x14ac:dyDescent="0.25">
      <c r="A560" s="13" t="s">
        <v>294</v>
      </c>
      <c r="B560" s="13">
        <v>55061</v>
      </c>
      <c r="C560" s="13" t="s">
        <v>287</v>
      </c>
      <c r="D560" s="13" t="s">
        <v>28</v>
      </c>
      <c r="E560" s="13" t="s">
        <v>38</v>
      </c>
      <c r="F560" s="13">
        <v>3</v>
      </c>
      <c r="G560" s="13" t="s">
        <v>20</v>
      </c>
      <c r="H560" s="13">
        <v>27</v>
      </c>
      <c r="I560" s="13" t="s">
        <v>21</v>
      </c>
      <c r="J560" s="13">
        <v>20</v>
      </c>
      <c r="K560" s="13" t="s">
        <v>22</v>
      </c>
      <c r="L560" s="17" t="s">
        <v>38</v>
      </c>
      <c r="M560" s="19">
        <v>37.1</v>
      </c>
    </row>
    <row r="561" spans="1:13" x14ac:dyDescent="0.25">
      <c r="A561" s="13" t="s">
        <v>294</v>
      </c>
      <c r="B561" s="13">
        <v>55061</v>
      </c>
      <c r="C561" s="13" t="s">
        <v>287</v>
      </c>
      <c r="D561" s="13" t="s">
        <v>28</v>
      </c>
      <c r="E561" s="13" t="s">
        <v>38</v>
      </c>
      <c r="F561" s="13">
        <v>3</v>
      </c>
      <c r="G561" s="13" t="s">
        <v>20</v>
      </c>
      <c r="H561" s="13">
        <v>27</v>
      </c>
      <c r="I561" s="13" t="s">
        <v>21</v>
      </c>
      <c r="J561" s="13">
        <v>20</v>
      </c>
      <c r="K561" s="8" t="s">
        <v>34</v>
      </c>
      <c r="L561" s="8" t="s">
        <v>22</v>
      </c>
      <c r="M561" s="18">
        <v>22.6</v>
      </c>
    </row>
    <row r="562" spans="1:13" x14ac:dyDescent="0.25">
      <c r="A562" s="13" t="s">
        <v>294</v>
      </c>
      <c r="B562" s="13">
        <v>55061</v>
      </c>
      <c r="C562" s="13" t="s">
        <v>287</v>
      </c>
      <c r="D562" s="13" t="s">
        <v>28</v>
      </c>
      <c r="E562" s="13" t="s">
        <v>38</v>
      </c>
      <c r="F562" s="13">
        <v>3</v>
      </c>
      <c r="G562" s="13" t="s">
        <v>20</v>
      </c>
      <c r="H562" s="13">
        <v>27</v>
      </c>
      <c r="I562" s="13" t="s">
        <v>21</v>
      </c>
      <c r="J562" s="13">
        <v>20</v>
      </c>
      <c r="K562" s="13" t="s">
        <v>34</v>
      </c>
      <c r="L562" s="17" t="s">
        <v>29</v>
      </c>
      <c r="M562" s="19">
        <v>28.7</v>
      </c>
    </row>
    <row r="563" spans="1:13" x14ac:dyDescent="0.25">
      <c r="A563" s="13" t="s">
        <v>294</v>
      </c>
      <c r="B563" s="13">
        <v>55061</v>
      </c>
      <c r="C563" s="13" t="s">
        <v>287</v>
      </c>
      <c r="D563" s="13" t="s">
        <v>28</v>
      </c>
      <c r="E563" s="13" t="s">
        <v>38</v>
      </c>
      <c r="F563" s="13">
        <v>3</v>
      </c>
      <c r="G563" s="13" t="s">
        <v>20</v>
      </c>
      <c r="H563" s="13">
        <v>27</v>
      </c>
      <c r="I563" s="13" t="s">
        <v>21</v>
      </c>
      <c r="J563" s="13">
        <v>20</v>
      </c>
      <c r="K563" s="8" t="s">
        <v>29</v>
      </c>
      <c r="L563" s="8" t="s">
        <v>22</v>
      </c>
      <c r="M563" s="18">
        <v>0.3</v>
      </c>
    </row>
    <row r="564" spans="1:13" x14ac:dyDescent="0.25">
      <c r="A564" s="13" t="s">
        <v>294</v>
      </c>
      <c r="B564" s="13">
        <v>55061</v>
      </c>
      <c r="C564" s="13" t="s">
        <v>287</v>
      </c>
      <c r="D564" s="13" t="s">
        <v>28</v>
      </c>
      <c r="E564" s="13" t="s">
        <v>38</v>
      </c>
      <c r="F564" s="13">
        <v>3</v>
      </c>
      <c r="G564" s="13" t="s">
        <v>20</v>
      </c>
      <c r="H564" s="13">
        <v>27</v>
      </c>
      <c r="I564" s="13" t="s">
        <v>21</v>
      </c>
      <c r="J564" s="13">
        <v>20</v>
      </c>
      <c r="K564" s="13" t="s">
        <v>29</v>
      </c>
      <c r="L564" s="17" t="s">
        <v>34</v>
      </c>
      <c r="M564" s="19">
        <v>31.2</v>
      </c>
    </row>
    <row r="565" spans="1:13" x14ac:dyDescent="0.25">
      <c r="A565" s="13" t="s">
        <v>294</v>
      </c>
      <c r="B565" s="13">
        <v>55061</v>
      </c>
      <c r="C565" s="13" t="s">
        <v>287</v>
      </c>
      <c r="D565" s="13" t="s">
        <v>28</v>
      </c>
      <c r="E565" s="13" t="s">
        <v>38</v>
      </c>
      <c r="F565" s="13">
        <v>3</v>
      </c>
      <c r="G565" s="13" t="s">
        <v>20</v>
      </c>
      <c r="H565" s="13">
        <v>27</v>
      </c>
      <c r="I565" s="13" t="s">
        <v>21</v>
      </c>
      <c r="J565" s="13">
        <v>20</v>
      </c>
      <c r="K565" s="13" t="s">
        <v>29</v>
      </c>
      <c r="L565" s="17" t="s">
        <v>29</v>
      </c>
      <c r="M565" s="19">
        <v>0.5</v>
      </c>
    </row>
    <row r="566" spans="1:13" x14ac:dyDescent="0.25">
      <c r="A566" s="13" t="s">
        <v>294</v>
      </c>
      <c r="B566" s="13">
        <v>55061</v>
      </c>
      <c r="C566" s="13" t="s">
        <v>287</v>
      </c>
      <c r="D566" s="13" t="s">
        <v>28</v>
      </c>
      <c r="E566" s="13" t="s">
        <v>38</v>
      </c>
      <c r="F566" s="13">
        <v>3</v>
      </c>
      <c r="G566" s="13" t="s">
        <v>20</v>
      </c>
      <c r="H566" s="13">
        <v>27</v>
      </c>
      <c r="I566" s="13" t="s">
        <v>21</v>
      </c>
      <c r="J566" s="13">
        <v>20</v>
      </c>
      <c r="K566" s="13" t="s">
        <v>29</v>
      </c>
      <c r="L566" s="17" t="s">
        <v>38</v>
      </c>
      <c r="M566" s="19">
        <v>34</v>
      </c>
    </row>
    <row r="567" spans="1:13" x14ac:dyDescent="0.25">
      <c r="A567" s="13" t="s">
        <v>294</v>
      </c>
      <c r="B567" s="13">
        <v>55061</v>
      </c>
      <c r="C567" s="13" t="s">
        <v>287</v>
      </c>
      <c r="D567" s="13" t="s">
        <v>28</v>
      </c>
      <c r="E567" s="13" t="s">
        <v>38</v>
      </c>
      <c r="F567" s="13">
        <v>3</v>
      </c>
      <c r="G567" s="13" t="s">
        <v>20</v>
      </c>
      <c r="H567" s="13">
        <v>27</v>
      </c>
      <c r="I567" s="13" t="s">
        <v>21</v>
      </c>
      <c r="J567" s="13">
        <v>20</v>
      </c>
      <c r="K567" s="8" t="s">
        <v>38</v>
      </c>
      <c r="L567" s="8" t="s">
        <v>22</v>
      </c>
      <c r="M567" s="18">
        <v>23.2</v>
      </c>
    </row>
    <row r="568" spans="1:13" x14ac:dyDescent="0.25">
      <c r="A568" s="13" t="s">
        <v>294</v>
      </c>
      <c r="B568" s="13">
        <v>55061</v>
      </c>
      <c r="C568" s="13" t="s">
        <v>287</v>
      </c>
      <c r="D568" s="13" t="s">
        <v>28</v>
      </c>
      <c r="E568" s="13" t="s">
        <v>38</v>
      </c>
      <c r="F568" s="13">
        <v>3</v>
      </c>
      <c r="G568" s="13" t="s">
        <v>20</v>
      </c>
      <c r="H568" s="13">
        <v>27</v>
      </c>
      <c r="I568" s="13" t="s">
        <v>21</v>
      </c>
      <c r="J568" s="13">
        <v>20</v>
      </c>
      <c r="K568" s="13" t="s">
        <v>38</v>
      </c>
      <c r="L568" s="17" t="s">
        <v>34</v>
      </c>
      <c r="M568" s="19">
        <v>1.5</v>
      </c>
    </row>
    <row r="569" spans="1:13" x14ac:dyDescent="0.25">
      <c r="A569" s="13" t="s">
        <v>294</v>
      </c>
      <c r="B569" s="13">
        <v>55061</v>
      </c>
      <c r="C569" s="13" t="s">
        <v>287</v>
      </c>
      <c r="D569" s="13" t="s">
        <v>28</v>
      </c>
      <c r="E569" s="13" t="s">
        <v>38</v>
      </c>
      <c r="F569" s="13">
        <v>3</v>
      </c>
      <c r="G569" s="13" t="s">
        <v>20</v>
      </c>
      <c r="H569" s="13">
        <v>27</v>
      </c>
      <c r="I569" s="13" t="s">
        <v>21</v>
      </c>
      <c r="J569" s="13">
        <v>20</v>
      </c>
      <c r="K569" s="13" t="s">
        <v>38</v>
      </c>
      <c r="L569" s="17" t="s">
        <v>29</v>
      </c>
      <c r="M569" s="19">
        <v>27</v>
      </c>
    </row>
    <row r="570" spans="1:13" x14ac:dyDescent="0.25">
      <c r="A570" s="13" t="s">
        <v>294</v>
      </c>
      <c r="B570" s="13">
        <v>55061</v>
      </c>
      <c r="C570" s="13" t="s">
        <v>287</v>
      </c>
      <c r="D570" s="13" t="s">
        <v>28</v>
      </c>
      <c r="E570" s="13" t="s">
        <v>38</v>
      </c>
      <c r="F570" s="13">
        <v>3</v>
      </c>
      <c r="G570" s="13" t="s">
        <v>20</v>
      </c>
      <c r="H570" s="13">
        <v>27</v>
      </c>
      <c r="I570" s="13" t="s">
        <v>21</v>
      </c>
      <c r="J570" s="13">
        <v>20</v>
      </c>
      <c r="K570" s="13" t="s">
        <v>38</v>
      </c>
      <c r="L570" s="17" t="s">
        <v>38</v>
      </c>
      <c r="M570" s="19">
        <v>21.9</v>
      </c>
    </row>
    <row r="571" spans="1:13" x14ac:dyDescent="0.25">
      <c r="A571" s="13" t="s">
        <v>294</v>
      </c>
      <c r="B571" s="13">
        <v>55061</v>
      </c>
      <c r="C571" s="13" t="s">
        <v>287</v>
      </c>
      <c r="D571" s="13" t="s">
        <v>28</v>
      </c>
      <c r="E571" s="13" t="s">
        <v>38</v>
      </c>
      <c r="F571" s="13">
        <v>3</v>
      </c>
      <c r="G571" s="13" t="s">
        <v>20</v>
      </c>
      <c r="H571" s="13">
        <v>27</v>
      </c>
      <c r="I571" s="13" t="s">
        <v>21</v>
      </c>
      <c r="J571" s="8">
        <v>21</v>
      </c>
      <c r="K571" s="8" t="s">
        <v>22</v>
      </c>
      <c r="L571" s="8" t="s">
        <v>22</v>
      </c>
      <c r="M571" s="18">
        <v>18.399999999999999</v>
      </c>
    </row>
    <row r="572" spans="1:13" x14ac:dyDescent="0.25">
      <c r="A572" s="13" t="s">
        <v>294</v>
      </c>
      <c r="B572" s="13">
        <v>55061</v>
      </c>
      <c r="C572" s="13" t="s">
        <v>287</v>
      </c>
      <c r="D572" s="13" t="s">
        <v>28</v>
      </c>
      <c r="E572" s="13" t="s">
        <v>38</v>
      </c>
      <c r="F572" s="13">
        <v>3</v>
      </c>
      <c r="G572" s="13" t="s">
        <v>20</v>
      </c>
      <c r="H572" s="13">
        <v>27</v>
      </c>
      <c r="I572" s="13" t="s">
        <v>21</v>
      </c>
      <c r="J572" s="13">
        <v>21</v>
      </c>
      <c r="K572" s="13" t="s">
        <v>22</v>
      </c>
      <c r="L572" s="17" t="s">
        <v>34</v>
      </c>
      <c r="M572" s="19">
        <v>34.4</v>
      </c>
    </row>
    <row r="573" spans="1:13" x14ac:dyDescent="0.25">
      <c r="A573" s="13" t="s">
        <v>294</v>
      </c>
      <c r="B573" s="13">
        <v>55061</v>
      </c>
      <c r="C573" s="13" t="s">
        <v>287</v>
      </c>
      <c r="D573" s="13" t="s">
        <v>28</v>
      </c>
      <c r="E573" s="13" t="s">
        <v>38</v>
      </c>
      <c r="F573" s="13">
        <v>3</v>
      </c>
      <c r="G573" s="13" t="s">
        <v>20</v>
      </c>
      <c r="H573" s="13">
        <v>27</v>
      </c>
      <c r="I573" s="13" t="s">
        <v>21</v>
      </c>
      <c r="J573" s="13">
        <v>21</v>
      </c>
      <c r="K573" s="13" t="s">
        <v>22</v>
      </c>
      <c r="L573" s="17" t="s">
        <v>29</v>
      </c>
      <c r="M573" s="19">
        <v>22.3</v>
      </c>
    </row>
    <row r="574" spans="1:13" x14ac:dyDescent="0.25">
      <c r="A574" s="13" t="s">
        <v>294</v>
      </c>
      <c r="B574" s="13">
        <v>55061</v>
      </c>
      <c r="C574" s="13" t="s">
        <v>287</v>
      </c>
      <c r="D574" s="13" t="s">
        <v>28</v>
      </c>
      <c r="E574" s="13" t="s">
        <v>38</v>
      </c>
      <c r="F574" s="13">
        <v>3</v>
      </c>
      <c r="G574" s="13" t="s">
        <v>20</v>
      </c>
      <c r="H574" s="13">
        <v>27</v>
      </c>
      <c r="I574" s="13" t="s">
        <v>21</v>
      </c>
      <c r="J574" s="13">
        <v>21</v>
      </c>
      <c r="K574" s="13" t="s">
        <v>22</v>
      </c>
      <c r="L574" s="17" t="s">
        <v>38</v>
      </c>
      <c r="M574" s="19">
        <v>28.9</v>
      </c>
    </row>
    <row r="575" spans="1:13" x14ac:dyDescent="0.25">
      <c r="A575" s="13" t="s">
        <v>294</v>
      </c>
      <c r="B575" s="13">
        <v>55061</v>
      </c>
      <c r="C575" s="13" t="s">
        <v>287</v>
      </c>
      <c r="D575" s="13" t="s">
        <v>28</v>
      </c>
      <c r="E575" s="13" t="s">
        <v>38</v>
      </c>
      <c r="F575" s="13">
        <v>3</v>
      </c>
      <c r="G575" s="13" t="s">
        <v>20</v>
      </c>
      <c r="H575" s="13">
        <v>27</v>
      </c>
      <c r="I575" s="13" t="s">
        <v>21</v>
      </c>
      <c r="J575" s="13">
        <v>21</v>
      </c>
      <c r="K575" s="8" t="s">
        <v>34</v>
      </c>
      <c r="L575" s="8" t="s">
        <v>22</v>
      </c>
      <c r="M575" s="18">
        <v>22.4</v>
      </c>
    </row>
    <row r="576" spans="1:13" x14ac:dyDescent="0.25">
      <c r="A576" s="13" t="s">
        <v>294</v>
      </c>
      <c r="B576" s="13">
        <v>55061</v>
      </c>
      <c r="C576" s="13" t="s">
        <v>287</v>
      </c>
      <c r="D576" s="13" t="s">
        <v>28</v>
      </c>
      <c r="E576" s="13" t="s">
        <v>38</v>
      </c>
      <c r="F576" s="13">
        <v>3</v>
      </c>
      <c r="G576" s="13" t="s">
        <v>20</v>
      </c>
      <c r="H576" s="13">
        <v>27</v>
      </c>
      <c r="I576" s="13" t="s">
        <v>21</v>
      </c>
      <c r="J576" s="13">
        <v>21</v>
      </c>
      <c r="K576" s="13" t="s">
        <v>34</v>
      </c>
      <c r="L576" s="17" t="s">
        <v>34</v>
      </c>
      <c r="M576" s="19">
        <v>38.5</v>
      </c>
    </row>
    <row r="577" spans="1:13" x14ac:dyDescent="0.25">
      <c r="A577" s="13" t="s">
        <v>294</v>
      </c>
      <c r="B577" s="13">
        <v>55061</v>
      </c>
      <c r="C577" s="13" t="s">
        <v>287</v>
      </c>
      <c r="D577" s="13" t="s">
        <v>28</v>
      </c>
      <c r="E577" s="13" t="s">
        <v>38</v>
      </c>
      <c r="F577" s="13">
        <v>3</v>
      </c>
      <c r="G577" s="13" t="s">
        <v>20</v>
      </c>
      <c r="H577" s="13">
        <v>27</v>
      </c>
      <c r="I577" s="13" t="s">
        <v>21</v>
      </c>
      <c r="J577" s="13">
        <v>21</v>
      </c>
      <c r="K577" s="13" t="s">
        <v>34</v>
      </c>
      <c r="L577" s="17" t="s">
        <v>29</v>
      </c>
      <c r="M577" s="19">
        <v>21.3</v>
      </c>
    </row>
    <row r="578" spans="1:13" x14ac:dyDescent="0.25">
      <c r="A578" s="13" t="s">
        <v>294</v>
      </c>
      <c r="B578" s="13">
        <v>55061</v>
      </c>
      <c r="C578" s="13" t="s">
        <v>287</v>
      </c>
      <c r="D578" s="13" t="s">
        <v>28</v>
      </c>
      <c r="E578" s="13" t="s">
        <v>38</v>
      </c>
      <c r="F578" s="13">
        <v>3</v>
      </c>
      <c r="G578" s="13" t="s">
        <v>20</v>
      </c>
      <c r="H578" s="13">
        <v>27</v>
      </c>
      <c r="I578" s="13" t="s">
        <v>21</v>
      </c>
      <c r="J578" s="13">
        <v>21</v>
      </c>
      <c r="K578" s="13" t="s">
        <v>34</v>
      </c>
      <c r="L578" s="17" t="s">
        <v>38</v>
      </c>
      <c r="M578" s="19">
        <v>33.299999999999997</v>
      </c>
    </row>
    <row r="579" spans="1:13" x14ac:dyDescent="0.25">
      <c r="A579" s="13" t="s">
        <v>294</v>
      </c>
      <c r="B579" s="13">
        <v>55061</v>
      </c>
      <c r="C579" s="13" t="s">
        <v>287</v>
      </c>
      <c r="D579" s="13" t="s">
        <v>28</v>
      </c>
      <c r="E579" s="13" t="s">
        <v>38</v>
      </c>
      <c r="F579" s="13">
        <v>3</v>
      </c>
      <c r="G579" s="13" t="s">
        <v>20</v>
      </c>
      <c r="H579" s="13">
        <v>27</v>
      </c>
      <c r="I579" s="13" t="s">
        <v>21</v>
      </c>
      <c r="J579" s="13">
        <v>21</v>
      </c>
      <c r="K579" s="8" t="s">
        <v>29</v>
      </c>
      <c r="L579" s="8" t="s">
        <v>22</v>
      </c>
      <c r="M579" s="18">
        <v>27.8</v>
      </c>
    </row>
    <row r="580" spans="1:13" x14ac:dyDescent="0.25">
      <c r="A580" s="13" t="s">
        <v>294</v>
      </c>
      <c r="B580" s="13">
        <v>55061</v>
      </c>
      <c r="C580" s="13" t="s">
        <v>287</v>
      </c>
      <c r="D580" s="13" t="s">
        <v>28</v>
      </c>
      <c r="E580" s="13" t="s">
        <v>38</v>
      </c>
      <c r="F580" s="13">
        <v>3</v>
      </c>
      <c r="G580" s="13" t="s">
        <v>20</v>
      </c>
      <c r="H580" s="13">
        <v>27</v>
      </c>
      <c r="I580" s="13" t="s">
        <v>21</v>
      </c>
      <c r="J580" s="13">
        <v>21</v>
      </c>
      <c r="K580" s="13" t="s">
        <v>29</v>
      </c>
      <c r="L580" s="17" t="s">
        <v>34</v>
      </c>
      <c r="M580" s="19">
        <v>14</v>
      </c>
    </row>
    <row r="581" spans="1:13" x14ac:dyDescent="0.25">
      <c r="A581" s="13" t="s">
        <v>294</v>
      </c>
      <c r="B581" s="13">
        <v>55061</v>
      </c>
      <c r="C581" s="13" t="s">
        <v>287</v>
      </c>
      <c r="D581" s="13" t="s">
        <v>28</v>
      </c>
      <c r="E581" s="13" t="s">
        <v>38</v>
      </c>
      <c r="F581" s="13">
        <v>3</v>
      </c>
      <c r="G581" s="13" t="s">
        <v>20</v>
      </c>
      <c r="H581" s="13">
        <v>27</v>
      </c>
      <c r="I581" s="13" t="s">
        <v>21</v>
      </c>
      <c r="J581" s="13">
        <v>21</v>
      </c>
      <c r="K581" s="13" t="s">
        <v>29</v>
      </c>
      <c r="L581" s="17" t="s">
        <v>29</v>
      </c>
      <c r="M581" s="19">
        <v>26.6</v>
      </c>
    </row>
    <row r="582" spans="1:13" x14ac:dyDescent="0.25">
      <c r="A582" s="13" t="s">
        <v>294</v>
      </c>
      <c r="B582" s="13">
        <v>55061</v>
      </c>
      <c r="C582" s="13" t="s">
        <v>287</v>
      </c>
      <c r="D582" s="13" t="s">
        <v>28</v>
      </c>
      <c r="E582" s="13" t="s">
        <v>38</v>
      </c>
      <c r="F582" s="13">
        <v>3</v>
      </c>
      <c r="G582" s="13" t="s">
        <v>20</v>
      </c>
      <c r="H582" s="13">
        <v>27</v>
      </c>
      <c r="I582" s="13" t="s">
        <v>21</v>
      </c>
      <c r="J582" s="13">
        <v>21</v>
      </c>
      <c r="K582" s="13" t="s">
        <v>29</v>
      </c>
      <c r="L582" s="17" t="s">
        <v>38</v>
      </c>
      <c r="M582" s="19">
        <v>8.5</v>
      </c>
    </row>
    <row r="583" spans="1:13" x14ac:dyDescent="0.25">
      <c r="A583" s="13" t="s">
        <v>294</v>
      </c>
      <c r="B583" s="13">
        <v>55061</v>
      </c>
      <c r="C583" s="13" t="s">
        <v>287</v>
      </c>
      <c r="D583" s="13" t="s">
        <v>28</v>
      </c>
      <c r="E583" s="13" t="s">
        <v>38</v>
      </c>
      <c r="F583" s="13">
        <v>3</v>
      </c>
      <c r="G583" s="13" t="s">
        <v>20</v>
      </c>
      <c r="H583" s="13">
        <v>27</v>
      </c>
      <c r="I583" s="13" t="s">
        <v>21</v>
      </c>
      <c r="J583" s="13">
        <v>21</v>
      </c>
      <c r="K583" s="8" t="s">
        <v>38</v>
      </c>
      <c r="L583" s="8" t="s">
        <v>22</v>
      </c>
      <c r="M583" s="18">
        <v>0.5</v>
      </c>
    </row>
    <row r="584" spans="1:13" x14ac:dyDescent="0.25">
      <c r="A584" s="13" t="s">
        <v>294</v>
      </c>
      <c r="B584" s="13">
        <v>55061</v>
      </c>
      <c r="C584" s="13" t="s">
        <v>287</v>
      </c>
      <c r="D584" s="13" t="s">
        <v>28</v>
      </c>
      <c r="E584" s="13" t="s">
        <v>38</v>
      </c>
      <c r="F584" s="13">
        <v>3</v>
      </c>
      <c r="G584" s="13" t="s">
        <v>20</v>
      </c>
      <c r="H584" s="13">
        <v>27</v>
      </c>
      <c r="I584" s="13" t="s">
        <v>21</v>
      </c>
      <c r="J584" s="13">
        <v>21</v>
      </c>
      <c r="K584" s="13" t="s">
        <v>38</v>
      </c>
      <c r="L584" s="17" t="s">
        <v>34</v>
      </c>
      <c r="M584" s="19">
        <v>4.5</v>
      </c>
    </row>
    <row r="585" spans="1:13" x14ac:dyDescent="0.25">
      <c r="A585" s="13" t="s">
        <v>294</v>
      </c>
      <c r="B585" s="13">
        <v>55061</v>
      </c>
      <c r="C585" s="13" t="s">
        <v>287</v>
      </c>
      <c r="D585" s="13" t="s">
        <v>28</v>
      </c>
      <c r="E585" s="13" t="s">
        <v>38</v>
      </c>
      <c r="F585" s="13">
        <v>3</v>
      </c>
      <c r="G585" s="13" t="s">
        <v>20</v>
      </c>
      <c r="H585" s="13">
        <v>27</v>
      </c>
      <c r="I585" s="13" t="s">
        <v>21</v>
      </c>
      <c r="J585" s="8">
        <v>22</v>
      </c>
      <c r="K585" s="8" t="s">
        <v>34</v>
      </c>
      <c r="L585" s="8" t="s">
        <v>22</v>
      </c>
      <c r="M585" s="18">
        <v>1.7</v>
      </c>
    </row>
    <row r="586" spans="1:13" x14ac:dyDescent="0.25">
      <c r="A586" s="13" t="s">
        <v>294</v>
      </c>
      <c r="B586" s="13">
        <v>55061</v>
      </c>
      <c r="C586" s="13" t="s">
        <v>287</v>
      </c>
      <c r="D586" s="13" t="s">
        <v>28</v>
      </c>
      <c r="E586" s="13" t="s">
        <v>38</v>
      </c>
      <c r="F586" s="13">
        <v>3</v>
      </c>
      <c r="G586" s="13" t="s">
        <v>20</v>
      </c>
      <c r="H586" s="13">
        <v>27</v>
      </c>
      <c r="I586" s="13" t="s">
        <v>21</v>
      </c>
      <c r="J586" s="13">
        <v>22</v>
      </c>
      <c r="K586" s="13" t="s">
        <v>34</v>
      </c>
      <c r="L586" s="17" t="s">
        <v>34</v>
      </c>
      <c r="M586" s="19">
        <v>26.2</v>
      </c>
    </row>
    <row r="587" spans="1:13" x14ac:dyDescent="0.25">
      <c r="A587" s="13" t="s">
        <v>294</v>
      </c>
      <c r="B587" s="13">
        <v>55061</v>
      </c>
      <c r="C587" s="13" t="s">
        <v>287</v>
      </c>
      <c r="D587" s="13" t="s">
        <v>28</v>
      </c>
      <c r="E587" s="13" t="s">
        <v>38</v>
      </c>
      <c r="F587" s="13">
        <v>3</v>
      </c>
      <c r="G587" s="13" t="s">
        <v>20</v>
      </c>
      <c r="H587" s="13">
        <v>27</v>
      </c>
      <c r="I587" s="13" t="s">
        <v>21</v>
      </c>
      <c r="J587" s="13">
        <v>22</v>
      </c>
      <c r="K587" s="13" t="s">
        <v>34</v>
      </c>
      <c r="L587" s="17" t="s">
        <v>29</v>
      </c>
      <c r="M587" s="19">
        <v>1.6</v>
      </c>
    </row>
    <row r="588" spans="1:13" x14ac:dyDescent="0.25">
      <c r="A588" s="13" t="s">
        <v>294</v>
      </c>
      <c r="B588" s="13">
        <v>55061</v>
      </c>
      <c r="C588" s="13" t="s">
        <v>287</v>
      </c>
      <c r="D588" s="13" t="s">
        <v>28</v>
      </c>
      <c r="E588" s="13" t="s">
        <v>38</v>
      </c>
      <c r="F588" s="13">
        <v>3</v>
      </c>
      <c r="G588" s="13" t="s">
        <v>20</v>
      </c>
      <c r="H588" s="13">
        <v>27</v>
      </c>
      <c r="I588" s="13" t="s">
        <v>21</v>
      </c>
      <c r="J588" s="13">
        <v>22</v>
      </c>
      <c r="K588" s="13" t="s">
        <v>34</v>
      </c>
      <c r="L588" s="17" t="s">
        <v>38</v>
      </c>
      <c r="M588" s="19">
        <v>16.100000000000001</v>
      </c>
    </row>
    <row r="589" spans="1:13" x14ac:dyDescent="0.25">
      <c r="A589" s="13" t="s">
        <v>294</v>
      </c>
      <c r="B589" s="13">
        <v>55061</v>
      </c>
      <c r="C589" s="13" t="s">
        <v>287</v>
      </c>
      <c r="D589" s="13" t="s">
        <v>28</v>
      </c>
      <c r="E589" s="13" t="s">
        <v>38</v>
      </c>
      <c r="F589" s="13">
        <v>3</v>
      </c>
      <c r="G589" s="13" t="s">
        <v>20</v>
      </c>
      <c r="H589" s="13">
        <v>27</v>
      </c>
      <c r="I589" s="13" t="s">
        <v>21</v>
      </c>
      <c r="J589" s="13">
        <v>22</v>
      </c>
      <c r="K589" s="8" t="s">
        <v>38</v>
      </c>
      <c r="L589" s="8" t="s">
        <v>22</v>
      </c>
      <c r="M589" s="18">
        <v>24.9</v>
      </c>
    </row>
    <row r="590" spans="1:13" x14ac:dyDescent="0.25">
      <c r="A590" s="13" t="s">
        <v>294</v>
      </c>
      <c r="B590" s="13">
        <v>55061</v>
      </c>
      <c r="C590" s="13" t="s">
        <v>287</v>
      </c>
      <c r="D590" s="13" t="s">
        <v>28</v>
      </c>
      <c r="E590" s="13" t="s">
        <v>38</v>
      </c>
      <c r="F590" s="13">
        <v>3</v>
      </c>
      <c r="G590" s="13" t="s">
        <v>20</v>
      </c>
      <c r="H590" s="13">
        <v>27</v>
      </c>
      <c r="I590" s="13" t="s">
        <v>21</v>
      </c>
      <c r="J590" s="13">
        <v>22</v>
      </c>
      <c r="K590" s="13" t="s">
        <v>38</v>
      </c>
      <c r="L590" s="17" t="s">
        <v>34</v>
      </c>
      <c r="M590" s="19">
        <v>36.200000000000003</v>
      </c>
    </row>
    <row r="591" spans="1:13" x14ac:dyDescent="0.25">
      <c r="A591" s="13" t="s">
        <v>294</v>
      </c>
      <c r="B591" s="13">
        <v>55061</v>
      </c>
      <c r="C591" s="13" t="s">
        <v>287</v>
      </c>
      <c r="D591" s="13" t="s">
        <v>28</v>
      </c>
      <c r="E591" s="13" t="s">
        <v>38</v>
      </c>
      <c r="F591" s="13">
        <v>3</v>
      </c>
      <c r="G591" s="13" t="s">
        <v>20</v>
      </c>
      <c r="H591" s="13">
        <v>27</v>
      </c>
      <c r="I591" s="13" t="s">
        <v>21</v>
      </c>
      <c r="J591" s="13">
        <v>22</v>
      </c>
      <c r="K591" s="13" t="s">
        <v>38</v>
      </c>
      <c r="L591" s="17" t="s">
        <v>29</v>
      </c>
      <c r="M591" s="19">
        <v>24.1</v>
      </c>
    </row>
    <row r="592" spans="1:13" x14ac:dyDescent="0.25">
      <c r="A592" s="13" t="s">
        <v>294</v>
      </c>
      <c r="B592" s="13">
        <v>55061</v>
      </c>
      <c r="C592" s="13" t="s">
        <v>287</v>
      </c>
      <c r="D592" s="13" t="s">
        <v>28</v>
      </c>
      <c r="E592" s="13" t="s">
        <v>38</v>
      </c>
      <c r="F592" s="13">
        <v>3</v>
      </c>
      <c r="G592" s="13" t="s">
        <v>20</v>
      </c>
      <c r="H592" s="13">
        <v>27</v>
      </c>
      <c r="I592" s="13" t="s">
        <v>21</v>
      </c>
      <c r="J592" s="13">
        <v>22</v>
      </c>
      <c r="K592" s="13" t="s">
        <v>38</v>
      </c>
      <c r="L592" s="17" t="s">
        <v>38</v>
      </c>
      <c r="M592" s="19">
        <v>35.1</v>
      </c>
    </row>
    <row r="593" spans="1:13" x14ac:dyDescent="0.25">
      <c r="A593" s="13" t="s">
        <v>294</v>
      </c>
      <c r="B593" s="13">
        <v>55061</v>
      </c>
      <c r="C593" s="13" t="s">
        <v>287</v>
      </c>
      <c r="D593" s="13" t="s">
        <v>28</v>
      </c>
      <c r="E593" s="13" t="s">
        <v>38</v>
      </c>
      <c r="F593" s="13">
        <v>3</v>
      </c>
      <c r="G593" s="13" t="s">
        <v>20</v>
      </c>
      <c r="H593" s="13">
        <v>27</v>
      </c>
      <c r="I593" s="13" t="s">
        <v>21</v>
      </c>
      <c r="J593" s="8">
        <v>27</v>
      </c>
      <c r="K593" s="8" t="s">
        <v>22</v>
      </c>
      <c r="L593" s="8" t="s">
        <v>22</v>
      </c>
      <c r="M593" s="18">
        <v>24.6</v>
      </c>
    </row>
    <row r="594" spans="1:13" x14ac:dyDescent="0.25">
      <c r="A594" s="13" t="s">
        <v>294</v>
      </c>
      <c r="B594" s="13">
        <v>55061</v>
      </c>
      <c r="C594" s="13" t="s">
        <v>287</v>
      </c>
      <c r="D594" s="13" t="s">
        <v>28</v>
      </c>
      <c r="E594" s="13" t="s">
        <v>38</v>
      </c>
      <c r="F594" s="13">
        <v>3</v>
      </c>
      <c r="G594" s="13" t="s">
        <v>20</v>
      </c>
      <c r="H594" s="13">
        <v>27</v>
      </c>
      <c r="I594" s="13" t="s">
        <v>21</v>
      </c>
      <c r="J594" s="13">
        <v>27</v>
      </c>
      <c r="K594" s="13" t="s">
        <v>22</v>
      </c>
      <c r="L594" s="17" t="s">
        <v>29</v>
      </c>
      <c r="M594" s="19">
        <v>11.8</v>
      </c>
    </row>
    <row r="595" spans="1:13" x14ac:dyDescent="0.25">
      <c r="A595" s="13" t="s">
        <v>294</v>
      </c>
      <c r="B595" s="13">
        <v>55061</v>
      </c>
      <c r="C595" s="13" t="s">
        <v>287</v>
      </c>
      <c r="D595" s="13" t="s">
        <v>28</v>
      </c>
      <c r="E595" s="13" t="s">
        <v>38</v>
      </c>
      <c r="F595" s="13">
        <v>3</v>
      </c>
      <c r="G595" s="13" t="s">
        <v>20</v>
      </c>
      <c r="H595" s="13">
        <v>27</v>
      </c>
      <c r="I595" s="13" t="s">
        <v>21</v>
      </c>
      <c r="J595" s="13">
        <v>27</v>
      </c>
      <c r="K595" s="8" t="s">
        <v>34</v>
      </c>
      <c r="L595" s="8" t="s">
        <v>29</v>
      </c>
      <c r="M595" s="18">
        <v>14.7</v>
      </c>
    </row>
    <row r="596" spans="1:13" x14ac:dyDescent="0.25">
      <c r="A596" s="13" t="s">
        <v>294</v>
      </c>
      <c r="B596" s="13">
        <v>55061</v>
      </c>
      <c r="C596" s="13" t="s">
        <v>287</v>
      </c>
      <c r="D596" s="13" t="s">
        <v>28</v>
      </c>
      <c r="E596" s="13" t="s">
        <v>38</v>
      </c>
      <c r="F596" s="13">
        <v>3</v>
      </c>
      <c r="G596" s="13" t="s">
        <v>20</v>
      </c>
      <c r="H596" s="13">
        <v>27</v>
      </c>
      <c r="I596" s="13" t="s">
        <v>21</v>
      </c>
      <c r="J596" s="13">
        <v>27</v>
      </c>
      <c r="K596" s="13" t="s">
        <v>34</v>
      </c>
      <c r="L596" s="17" t="s">
        <v>38</v>
      </c>
      <c r="M596" s="19">
        <v>11</v>
      </c>
    </row>
    <row r="597" spans="1:13" x14ac:dyDescent="0.25">
      <c r="A597" s="13" t="s">
        <v>294</v>
      </c>
      <c r="B597" s="13">
        <v>55061</v>
      </c>
      <c r="C597" s="13" t="s">
        <v>287</v>
      </c>
      <c r="D597" s="13" t="s">
        <v>28</v>
      </c>
      <c r="E597" s="13" t="s">
        <v>38</v>
      </c>
      <c r="F597" s="13">
        <v>3</v>
      </c>
      <c r="G597" s="13" t="s">
        <v>20</v>
      </c>
      <c r="H597" s="13">
        <v>27</v>
      </c>
      <c r="I597" s="13" t="s">
        <v>21</v>
      </c>
      <c r="J597" s="13">
        <v>27</v>
      </c>
      <c r="K597" s="8" t="s">
        <v>38</v>
      </c>
      <c r="L597" s="8" t="s">
        <v>22</v>
      </c>
      <c r="M597" s="18">
        <v>8.8000000000000007</v>
      </c>
    </row>
    <row r="598" spans="1:13" x14ac:dyDescent="0.25">
      <c r="A598" s="13" t="s">
        <v>294</v>
      </c>
      <c r="B598" s="13">
        <v>55061</v>
      </c>
      <c r="C598" s="13" t="s">
        <v>287</v>
      </c>
      <c r="D598" s="13" t="s">
        <v>28</v>
      </c>
      <c r="E598" s="13" t="s">
        <v>38</v>
      </c>
      <c r="F598" s="13">
        <v>3</v>
      </c>
      <c r="G598" s="13" t="s">
        <v>20</v>
      </c>
      <c r="H598" s="13">
        <v>27</v>
      </c>
      <c r="I598" s="13" t="s">
        <v>21</v>
      </c>
      <c r="J598" s="13">
        <v>27</v>
      </c>
      <c r="K598" s="13" t="s">
        <v>38</v>
      </c>
      <c r="L598" s="17" t="s">
        <v>34</v>
      </c>
      <c r="M598" s="19">
        <v>13.1</v>
      </c>
    </row>
    <row r="599" spans="1:13" x14ac:dyDescent="0.25">
      <c r="A599" s="13" t="s">
        <v>294</v>
      </c>
      <c r="B599" s="13">
        <v>55061</v>
      </c>
      <c r="C599" s="13" t="s">
        <v>287</v>
      </c>
      <c r="D599" s="13" t="s">
        <v>28</v>
      </c>
      <c r="E599" s="13" t="s">
        <v>38</v>
      </c>
      <c r="F599" s="13">
        <v>3</v>
      </c>
      <c r="G599" s="13" t="s">
        <v>20</v>
      </c>
      <c r="H599" s="13">
        <v>27</v>
      </c>
      <c r="I599" s="13" t="s">
        <v>21</v>
      </c>
      <c r="J599" s="8">
        <v>28</v>
      </c>
      <c r="K599" s="8" t="s">
        <v>22</v>
      </c>
      <c r="L599" s="8" t="s">
        <v>22</v>
      </c>
      <c r="M599" s="18">
        <v>1.2</v>
      </c>
    </row>
    <row r="600" spans="1:13" x14ac:dyDescent="0.25">
      <c r="A600" s="13" t="s">
        <v>294</v>
      </c>
      <c r="B600" s="13">
        <v>55061</v>
      </c>
      <c r="C600" s="13" t="s">
        <v>287</v>
      </c>
      <c r="D600" s="13" t="s">
        <v>28</v>
      </c>
      <c r="E600" s="13" t="s">
        <v>38</v>
      </c>
      <c r="F600" s="13">
        <v>3</v>
      </c>
      <c r="G600" s="13" t="s">
        <v>20</v>
      </c>
      <c r="H600" s="13">
        <v>27</v>
      </c>
      <c r="I600" s="13" t="s">
        <v>21</v>
      </c>
      <c r="J600" s="13">
        <v>28</v>
      </c>
      <c r="K600" s="13" t="s">
        <v>22</v>
      </c>
      <c r="L600" s="17" t="s">
        <v>34</v>
      </c>
      <c r="M600" s="19">
        <v>2</v>
      </c>
    </row>
    <row r="601" spans="1:13" x14ac:dyDescent="0.25">
      <c r="A601" s="13" t="s">
        <v>294</v>
      </c>
      <c r="B601" s="13">
        <v>55061</v>
      </c>
      <c r="C601" s="13" t="s">
        <v>287</v>
      </c>
      <c r="D601" s="13" t="s">
        <v>28</v>
      </c>
      <c r="E601" s="13" t="s">
        <v>38</v>
      </c>
      <c r="F601" s="13">
        <v>3</v>
      </c>
      <c r="G601" s="13" t="s">
        <v>20</v>
      </c>
      <c r="H601" s="13">
        <v>27</v>
      </c>
      <c r="I601" s="13" t="s">
        <v>21</v>
      </c>
      <c r="J601" s="8">
        <v>29</v>
      </c>
      <c r="K601" s="8" t="s">
        <v>22</v>
      </c>
      <c r="L601" s="8" t="s">
        <v>22</v>
      </c>
      <c r="M601" s="18">
        <v>10.199999999999999</v>
      </c>
    </row>
    <row r="602" spans="1:13" x14ac:dyDescent="0.25">
      <c r="A602" s="13" t="s">
        <v>294</v>
      </c>
      <c r="B602" s="13">
        <v>55061</v>
      </c>
      <c r="C602" s="13" t="s">
        <v>287</v>
      </c>
      <c r="D602" s="13" t="s">
        <v>28</v>
      </c>
      <c r="E602" s="13" t="s">
        <v>38</v>
      </c>
      <c r="F602" s="13">
        <v>3</v>
      </c>
      <c r="G602" s="13" t="s">
        <v>20</v>
      </c>
      <c r="H602" s="13">
        <v>27</v>
      </c>
      <c r="I602" s="13" t="s">
        <v>21</v>
      </c>
      <c r="J602" s="13">
        <v>29</v>
      </c>
      <c r="K602" s="13" t="s">
        <v>22</v>
      </c>
      <c r="L602" s="17" t="s">
        <v>34</v>
      </c>
      <c r="M602" s="19">
        <v>38.9</v>
      </c>
    </row>
    <row r="603" spans="1:13" x14ac:dyDescent="0.25">
      <c r="A603" s="13" t="s">
        <v>294</v>
      </c>
      <c r="B603" s="13">
        <v>55061</v>
      </c>
      <c r="C603" s="13" t="s">
        <v>287</v>
      </c>
      <c r="D603" s="13" t="s">
        <v>28</v>
      </c>
      <c r="E603" s="13" t="s">
        <v>38</v>
      </c>
      <c r="F603" s="13">
        <v>3</v>
      </c>
      <c r="G603" s="13" t="s">
        <v>20</v>
      </c>
      <c r="H603" s="13">
        <v>27</v>
      </c>
      <c r="I603" s="13" t="s">
        <v>21</v>
      </c>
      <c r="J603" s="13">
        <v>29</v>
      </c>
      <c r="K603" s="13" t="s">
        <v>22</v>
      </c>
      <c r="L603" s="17" t="s">
        <v>29</v>
      </c>
      <c r="M603" s="19">
        <v>9.6</v>
      </c>
    </row>
    <row r="604" spans="1:13" x14ac:dyDescent="0.25">
      <c r="A604" s="13" t="s">
        <v>294</v>
      </c>
      <c r="B604" s="13">
        <v>55061</v>
      </c>
      <c r="C604" s="13" t="s">
        <v>287</v>
      </c>
      <c r="D604" s="13" t="s">
        <v>28</v>
      </c>
      <c r="E604" s="13" t="s">
        <v>38</v>
      </c>
      <c r="F604" s="13">
        <v>3</v>
      </c>
      <c r="G604" s="13" t="s">
        <v>20</v>
      </c>
      <c r="H604" s="13">
        <v>27</v>
      </c>
      <c r="I604" s="13" t="s">
        <v>21</v>
      </c>
      <c r="J604" s="13">
        <v>29</v>
      </c>
      <c r="K604" s="13" t="s">
        <v>22</v>
      </c>
      <c r="L604" s="17" t="s">
        <v>38</v>
      </c>
      <c r="M604" s="19">
        <v>37</v>
      </c>
    </row>
    <row r="605" spans="1:13" x14ac:dyDescent="0.25">
      <c r="A605" s="13" t="s">
        <v>294</v>
      </c>
      <c r="B605" s="13">
        <v>55061</v>
      </c>
      <c r="C605" s="13" t="s">
        <v>287</v>
      </c>
      <c r="D605" s="13" t="s">
        <v>28</v>
      </c>
      <c r="E605" s="13" t="s">
        <v>38</v>
      </c>
      <c r="F605" s="13">
        <v>3</v>
      </c>
      <c r="G605" s="13" t="s">
        <v>20</v>
      </c>
      <c r="H605" s="13">
        <v>27</v>
      </c>
      <c r="I605" s="13" t="s">
        <v>21</v>
      </c>
      <c r="J605" s="13">
        <v>29</v>
      </c>
      <c r="K605" s="8" t="s">
        <v>34</v>
      </c>
      <c r="L605" s="8" t="s">
        <v>22</v>
      </c>
      <c r="M605" s="18">
        <v>19.399999999999999</v>
      </c>
    </row>
    <row r="606" spans="1:13" x14ac:dyDescent="0.25">
      <c r="A606" s="13" t="s">
        <v>294</v>
      </c>
      <c r="B606" s="13">
        <v>55061</v>
      </c>
      <c r="C606" s="13" t="s">
        <v>287</v>
      </c>
      <c r="D606" s="13" t="s">
        <v>28</v>
      </c>
      <c r="E606" s="13" t="s">
        <v>38</v>
      </c>
      <c r="F606" s="13">
        <v>3</v>
      </c>
      <c r="G606" s="13" t="s">
        <v>20</v>
      </c>
      <c r="H606" s="13">
        <v>27</v>
      </c>
      <c r="I606" s="13" t="s">
        <v>21</v>
      </c>
      <c r="J606" s="13">
        <v>29</v>
      </c>
      <c r="K606" s="13" t="s">
        <v>34</v>
      </c>
      <c r="L606" s="17" t="s">
        <v>34</v>
      </c>
      <c r="M606" s="19">
        <v>37.1</v>
      </c>
    </row>
    <row r="607" spans="1:13" x14ac:dyDescent="0.25">
      <c r="A607" s="13" t="s">
        <v>294</v>
      </c>
      <c r="B607" s="13">
        <v>55061</v>
      </c>
      <c r="C607" s="13" t="s">
        <v>287</v>
      </c>
      <c r="D607" s="13" t="s">
        <v>28</v>
      </c>
      <c r="E607" s="13" t="s">
        <v>38</v>
      </c>
      <c r="F607" s="13">
        <v>3</v>
      </c>
      <c r="G607" s="13" t="s">
        <v>20</v>
      </c>
      <c r="H607" s="13">
        <v>27</v>
      </c>
      <c r="I607" s="13" t="s">
        <v>21</v>
      </c>
      <c r="J607" s="13">
        <v>29</v>
      </c>
      <c r="K607" s="13" t="s">
        <v>34</v>
      </c>
      <c r="L607" s="17" t="s">
        <v>29</v>
      </c>
      <c r="M607" s="19">
        <v>31.3</v>
      </c>
    </row>
    <row r="608" spans="1:13" x14ac:dyDescent="0.25">
      <c r="A608" s="13" t="s">
        <v>294</v>
      </c>
      <c r="B608" s="13">
        <v>55061</v>
      </c>
      <c r="C608" s="13" t="s">
        <v>287</v>
      </c>
      <c r="D608" s="13" t="s">
        <v>28</v>
      </c>
      <c r="E608" s="13" t="s">
        <v>38</v>
      </c>
      <c r="F608" s="13">
        <v>3</v>
      </c>
      <c r="G608" s="13" t="s">
        <v>20</v>
      </c>
      <c r="H608" s="13">
        <v>27</v>
      </c>
      <c r="I608" s="13" t="s">
        <v>21</v>
      </c>
      <c r="J608" s="13">
        <v>29</v>
      </c>
      <c r="K608" s="13" t="s">
        <v>34</v>
      </c>
      <c r="L608" s="17" t="s">
        <v>38</v>
      </c>
      <c r="M608" s="19">
        <v>37.299999999999997</v>
      </c>
    </row>
    <row r="609" spans="1:13" x14ac:dyDescent="0.25">
      <c r="A609" s="13" t="s">
        <v>294</v>
      </c>
      <c r="B609" s="13">
        <v>55061</v>
      </c>
      <c r="C609" s="13" t="s">
        <v>287</v>
      </c>
      <c r="D609" s="13" t="s">
        <v>28</v>
      </c>
      <c r="E609" s="13" t="s">
        <v>38</v>
      </c>
      <c r="F609" s="13">
        <v>3</v>
      </c>
      <c r="G609" s="13" t="s">
        <v>20</v>
      </c>
      <c r="H609" s="13">
        <v>27</v>
      </c>
      <c r="I609" s="13" t="s">
        <v>21</v>
      </c>
      <c r="J609" s="13">
        <v>29</v>
      </c>
      <c r="K609" s="8" t="s">
        <v>29</v>
      </c>
      <c r="L609" s="8" t="s">
        <v>22</v>
      </c>
      <c r="M609" s="18">
        <v>14.6</v>
      </c>
    </row>
    <row r="610" spans="1:13" x14ac:dyDescent="0.25">
      <c r="A610" s="13" t="s">
        <v>294</v>
      </c>
      <c r="B610" s="13">
        <v>55061</v>
      </c>
      <c r="C610" s="13" t="s">
        <v>287</v>
      </c>
      <c r="D610" s="13" t="s">
        <v>28</v>
      </c>
      <c r="E610" s="13" t="s">
        <v>38</v>
      </c>
      <c r="F610" s="13">
        <v>3</v>
      </c>
      <c r="G610" s="13" t="s">
        <v>20</v>
      </c>
      <c r="H610" s="13">
        <v>27</v>
      </c>
      <c r="I610" s="13" t="s">
        <v>21</v>
      </c>
      <c r="J610" s="13">
        <v>29</v>
      </c>
      <c r="K610" s="13" t="s">
        <v>29</v>
      </c>
      <c r="L610" s="17" t="s">
        <v>34</v>
      </c>
      <c r="M610" s="19">
        <v>38.200000000000003</v>
      </c>
    </row>
    <row r="611" spans="1:13" x14ac:dyDescent="0.25">
      <c r="A611" s="13" t="s">
        <v>294</v>
      </c>
      <c r="B611" s="13">
        <v>55061</v>
      </c>
      <c r="C611" s="13" t="s">
        <v>287</v>
      </c>
      <c r="D611" s="13" t="s">
        <v>28</v>
      </c>
      <c r="E611" s="13" t="s">
        <v>38</v>
      </c>
      <c r="F611" s="13">
        <v>3</v>
      </c>
      <c r="G611" s="13" t="s">
        <v>20</v>
      </c>
      <c r="H611" s="13">
        <v>27</v>
      </c>
      <c r="I611" s="13" t="s">
        <v>21</v>
      </c>
      <c r="J611" s="13">
        <v>29</v>
      </c>
      <c r="K611" s="13" t="s">
        <v>29</v>
      </c>
      <c r="L611" s="17" t="s">
        <v>29</v>
      </c>
      <c r="M611" s="19">
        <v>15</v>
      </c>
    </row>
    <row r="612" spans="1:13" x14ac:dyDescent="0.25">
      <c r="A612" s="13" t="s">
        <v>294</v>
      </c>
      <c r="B612" s="13">
        <v>55061</v>
      </c>
      <c r="C612" s="13" t="s">
        <v>287</v>
      </c>
      <c r="D612" s="13" t="s">
        <v>28</v>
      </c>
      <c r="E612" s="13" t="s">
        <v>38</v>
      </c>
      <c r="F612" s="13">
        <v>3</v>
      </c>
      <c r="G612" s="13" t="s">
        <v>20</v>
      </c>
      <c r="H612" s="13">
        <v>27</v>
      </c>
      <c r="I612" s="13" t="s">
        <v>21</v>
      </c>
      <c r="J612" s="13">
        <v>29</v>
      </c>
      <c r="K612" s="13" t="s">
        <v>29</v>
      </c>
      <c r="L612" s="17" t="s">
        <v>38</v>
      </c>
      <c r="M612" s="19">
        <v>38.299999999999997</v>
      </c>
    </row>
    <row r="613" spans="1:13" x14ac:dyDescent="0.25">
      <c r="A613" s="13" t="s">
        <v>294</v>
      </c>
      <c r="B613" s="13">
        <v>55061</v>
      </c>
      <c r="C613" s="13" t="s">
        <v>287</v>
      </c>
      <c r="D613" s="13" t="s">
        <v>28</v>
      </c>
      <c r="E613" s="13" t="s">
        <v>38</v>
      </c>
      <c r="F613" s="13">
        <v>3</v>
      </c>
      <c r="G613" s="13" t="s">
        <v>20</v>
      </c>
      <c r="H613" s="13">
        <v>27</v>
      </c>
      <c r="I613" s="13" t="s">
        <v>21</v>
      </c>
      <c r="J613" s="13">
        <v>29</v>
      </c>
      <c r="K613" s="8" t="s">
        <v>38</v>
      </c>
      <c r="L613" s="8" t="s">
        <v>22</v>
      </c>
      <c r="M613" s="18">
        <v>24.7</v>
      </c>
    </row>
    <row r="614" spans="1:13" x14ac:dyDescent="0.25">
      <c r="A614" s="13" t="s">
        <v>294</v>
      </c>
      <c r="B614" s="13">
        <v>55061</v>
      </c>
      <c r="C614" s="13" t="s">
        <v>287</v>
      </c>
      <c r="D614" s="13" t="s">
        <v>28</v>
      </c>
      <c r="E614" s="13" t="s">
        <v>38</v>
      </c>
      <c r="F614" s="13">
        <v>3</v>
      </c>
      <c r="G614" s="13" t="s">
        <v>20</v>
      </c>
      <c r="H614" s="13">
        <v>27</v>
      </c>
      <c r="I614" s="13" t="s">
        <v>21</v>
      </c>
      <c r="J614" s="13">
        <v>29</v>
      </c>
      <c r="K614" s="13" t="s">
        <v>38</v>
      </c>
      <c r="L614" s="17" t="s">
        <v>34</v>
      </c>
      <c r="M614" s="19">
        <v>38.5</v>
      </c>
    </row>
    <row r="615" spans="1:13" x14ac:dyDescent="0.25">
      <c r="A615" s="13" t="s">
        <v>294</v>
      </c>
      <c r="B615" s="13">
        <v>55061</v>
      </c>
      <c r="C615" s="13" t="s">
        <v>287</v>
      </c>
      <c r="D615" s="13" t="s">
        <v>28</v>
      </c>
      <c r="E615" s="13" t="s">
        <v>38</v>
      </c>
      <c r="F615" s="13">
        <v>3</v>
      </c>
      <c r="G615" s="13" t="s">
        <v>20</v>
      </c>
      <c r="H615" s="13">
        <v>27</v>
      </c>
      <c r="I615" s="13" t="s">
        <v>21</v>
      </c>
      <c r="J615" s="13">
        <v>29</v>
      </c>
      <c r="K615" s="13" t="s">
        <v>38</v>
      </c>
      <c r="L615" s="17" t="s">
        <v>29</v>
      </c>
      <c r="M615" s="19">
        <v>24.4</v>
      </c>
    </row>
    <row r="616" spans="1:13" x14ac:dyDescent="0.25">
      <c r="A616" s="13" t="s">
        <v>294</v>
      </c>
      <c r="B616" s="13">
        <v>55061</v>
      </c>
      <c r="C616" s="13" t="s">
        <v>287</v>
      </c>
      <c r="D616" s="13" t="s">
        <v>28</v>
      </c>
      <c r="E616" s="13" t="s">
        <v>38</v>
      </c>
      <c r="F616" s="13">
        <v>3</v>
      </c>
      <c r="G616" s="13" t="s">
        <v>20</v>
      </c>
      <c r="H616" s="13">
        <v>27</v>
      </c>
      <c r="I616" s="13" t="s">
        <v>21</v>
      </c>
      <c r="J616" s="13">
        <v>29</v>
      </c>
      <c r="K616" s="13" t="s">
        <v>38</v>
      </c>
      <c r="L616" s="17" t="s">
        <v>38</v>
      </c>
      <c r="M616" s="19">
        <v>37.6</v>
      </c>
    </row>
    <row r="617" spans="1:13" x14ac:dyDescent="0.25">
      <c r="A617" s="13" t="s">
        <v>294</v>
      </c>
      <c r="B617" s="13">
        <v>55061</v>
      </c>
      <c r="C617" s="13" t="s">
        <v>287</v>
      </c>
      <c r="D617" s="13" t="s">
        <v>28</v>
      </c>
      <c r="E617" s="13" t="s">
        <v>38</v>
      </c>
      <c r="F617" s="13">
        <v>3</v>
      </c>
      <c r="G617" s="13" t="s">
        <v>20</v>
      </c>
      <c r="H617" s="13">
        <v>27</v>
      </c>
      <c r="I617" s="13" t="s">
        <v>21</v>
      </c>
      <c r="J617" s="8">
        <v>30</v>
      </c>
      <c r="K617" s="8" t="s">
        <v>22</v>
      </c>
      <c r="L617" s="8" t="s">
        <v>22</v>
      </c>
      <c r="M617" s="18">
        <v>34.1</v>
      </c>
    </row>
    <row r="618" spans="1:13" x14ac:dyDescent="0.25">
      <c r="A618" s="13" t="s">
        <v>294</v>
      </c>
      <c r="B618" s="13">
        <v>55061</v>
      </c>
      <c r="C618" s="13" t="s">
        <v>287</v>
      </c>
      <c r="D618" s="13" t="s">
        <v>28</v>
      </c>
      <c r="E618" s="13" t="s">
        <v>38</v>
      </c>
      <c r="F618" s="13">
        <v>3</v>
      </c>
      <c r="G618" s="13" t="s">
        <v>20</v>
      </c>
      <c r="H618" s="13">
        <v>27</v>
      </c>
      <c r="I618" s="13" t="s">
        <v>21</v>
      </c>
      <c r="J618" s="13">
        <v>30</v>
      </c>
      <c r="K618" s="13" t="s">
        <v>22</v>
      </c>
      <c r="L618" s="17" t="s">
        <v>34</v>
      </c>
      <c r="M618" s="19">
        <v>36.6</v>
      </c>
    </row>
    <row r="619" spans="1:13" x14ac:dyDescent="0.25">
      <c r="A619" s="13" t="s">
        <v>294</v>
      </c>
      <c r="B619" s="13">
        <v>55061</v>
      </c>
      <c r="C619" s="13" t="s">
        <v>287</v>
      </c>
      <c r="D619" s="13" t="s">
        <v>28</v>
      </c>
      <c r="E619" s="13" t="s">
        <v>38</v>
      </c>
      <c r="F619" s="13">
        <v>3</v>
      </c>
      <c r="G619" s="13" t="s">
        <v>20</v>
      </c>
      <c r="H619" s="13">
        <v>27</v>
      </c>
      <c r="I619" s="13" t="s">
        <v>21</v>
      </c>
      <c r="J619" s="13">
        <v>30</v>
      </c>
      <c r="K619" s="13" t="s">
        <v>22</v>
      </c>
      <c r="L619" s="17" t="s">
        <v>29</v>
      </c>
      <c r="M619" s="19">
        <v>30.4</v>
      </c>
    </row>
    <row r="620" spans="1:13" x14ac:dyDescent="0.25">
      <c r="A620" s="13" t="s">
        <v>294</v>
      </c>
      <c r="B620" s="13">
        <v>55061</v>
      </c>
      <c r="C620" s="13" t="s">
        <v>287</v>
      </c>
      <c r="D620" s="13" t="s">
        <v>28</v>
      </c>
      <c r="E620" s="13" t="s">
        <v>38</v>
      </c>
      <c r="F620" s="13">
        <v>3</v>
      </c>
      <c r="G620" s="13" t="s">
        <v>20</v>
      </c>
      <c r="H620" s="13">
        <v>27</v>
      </c>
      <c r="I620" s="13" t="s">
        <v>21</v>
      </c>
      <c r="J620" s="13">
        <v>30</v>
      </c>
      <c r="K620" s="13" t="s">
        <v>22</v>
      </c>
      <c r="L620" s="17" t="s">
        <v>38</v>
      </c>
      <c r="M620" s="19">
        <v>32.299999999999997</v>
      </c>
    </row>
    <row r="621" spans="1:13" x14ac:dyDescent="0.25">
      <c r="A621" s="13" t="s">
        <v>294</v>
      </c>
      <c r="B621" s="13">
        <v>55061</v>
      </c>
      <c r="C621" s="13" t="s">
        <v>287</v>
      </c>
      <c r="D621" s="13" t="s">
        <v>28</v>
      </c>
      <c r="E621" s="13" t="s">
        <v>38</v>
      </c>
      <c r="F621" s="13">
        <v>3</v>
      </c>
      <c r="G621" s="13" t="s">
        <v>20</v>
      </c>
      <c r="H621" s="13">
        <v>27</v>
      </c>
      <c r="I621" s="13" t="s">
        <v>21</v>
      </c>
      <c r="J621" s="13">
        <v>30</v>
      </c>
      <c r="K621" s="8" t="s">
        <v>34</v>
      </c>
      <c r="L621" s="8" t="s">
        <v>22</v>
      </c>
      <c r="M621" s="18">
        <v>13.5</v>
      </c>
    </row>
    <row r="622" spans="1:13" x14ac:dyDescent="0.25">
      <c r="A622" s="13" t="s">
        <v>294</v>
      </c>
      <c r="B622" s="13">
        <v>55061</v>
      </c>
      <c r="C622" s="13" t="s">
        <v>287</v>
      </c>
      <c r="D622" s="13" t="s">
        <v>28</v>
      </c>
      <c r="E622" s="13" t="s">
        <v>38</v>
      </c>
      <c r="F622" s="13">
        <v>3</v>
      </c>
      <c r="G622" s="13" t="s">
        <v>20</v>
      </c>
      <c r="H622" s="13">
        <v>27</v>
      </c>
      <c r="I622" s="13" t="s">
        <v>21</v>
      </c>
      <c r="J622" s="13">
        <v>30</v>
      </c>
      <c r="K622" s="13" t="s">
        <v>34</v>
      </c>
      <c r="L622" s="17" t="s">
        <v>34</v>
      </c>
      <c r="M622" s="19">
        <v>47.7</v>
      </c>
    </row>
    <row r="623" spans="1:13" x14ac:dyDescent="0.25">
      <c r="A623" s="13" t="s">
        <v>294</v>
      </c>
      <c r="B623" s="13">
        <v>55061</v>
      </c>
      <c r="C623" s="13" t="s">
        <v>287</v>
      </c>
      <c r="D623" s="13" t="s">
        <v>28</v>
      </c>
      <c r="E623" s="13" t="s">
        <v>38</v>
      </c>
      <c r="F623" s="13">
        <v>3</v>
      </c>
      <c r="G623" s="13" t="s">
        <v>20</v>
      </c>
      <c r="H623" s="13">
        <v>27</v>
      </c>
      <c r="I623" s="13" t="s">
        <v>21</v>
      </c>
      <c r="J623" s="13">
        <v>30</v>
      </c>
      <c r="K623" s="13" t="s">
        <v>34</v>
      </c>
      <c r="L623" s="17" t="s">
        <v>29</v>
      </c>
      <c r="M623" s="19">
        <v>7.3</v>
      </c>
    </row>
    <row r="624" spans="1:13" x14ac:dyDescent="0.25">
      <c r="A624" s="13" t="s">
        <v>294</v>
      </c>
      <c r="B624" s="13">
        <v>55061</v>
      </c>
      <c r="C624" s="13" t="s">
        <v>287</v>
      </c>
      <c r="D624" s="13" t="s">
        <v>28</v>
      </c>
      <c r="E624" s="13" t="s">
        <v>38</v>
      </c>
      <c r="F624" s="13">
        <v>3</v>
      </c>
      <c r="G624" s="13" t="s">
        <v>20</v>
      </c>
      <c r="H624" s="13">
        <v>27</v>
      </c>
      <c r="I624" s="13" t="s">
        <v>21</v>
      </c>
      <c r="J624" s="13">
        <v>30</v>
      </c>
      <c r="K624" s="13" t="s">
        <v>34</v>
      </c>
      <c r="L624" s="17" t="s">
        <v>38</v>
      </c>
      <c r="M624" s="19">
        <v>48.5</v>
      </c>
    </row>
    <row r="625" spans="1:13" x14ac:dyDescent="0.25">
      <c r="A625" s="13" t="s">
        <v>294</v>
      </c>
      <c r="B625" s="13">
        <v>55061</v>
      </c>
      <c r="C625" s="13" t="s">
        <v>287</v>
      </c>
      <c r="D625" s="13" t="s">
        <v>28</v>
      </c>
      <c r="E625" s="13" t="s">
        <v>38</v>
      </c>
      <c r="F625" s="13">
        <v>3</v>
      </c>
      <c r="G625" s="13" t="s">
        <v>20</v>
      </c>
      <c r="H625" s="13">
        <v>27</v>
      </c>
      <c r="I625" s="13" t="s">
        <v>21</v>
      </c>
      <c r="J625" s="13">
        <v>30</v>
      </c>
      <c r="K625" s="8" t="s">
        <v>29</v>
      </c>
      <c r="L625" s="8" t="s">
        <v>22</v>
      </c>
      <c r="M625" s="18">
        <v>24.5</v>
      </c>
    </row>
    <row r="626" spans="1:13" x14ac:dyDescent="0.25">
      <c r="A626" s="13" t="s">
        <v>294</v>
      </c>
      <c r="B626" s="13">
        <v>55061</v>
      </c>
      <c r="C626" s="13" t="s">
        <v>287</v>
      </c>
      <c r="D626" s="13" t="s">
        <v>28</v>
      </c>
      <c r="E626" s="13" t="s">
        <v>38</v>
      </c>
      <c r="F626" s="13">
        <v>3</v>
      </c>
      <c r="G626" s="13" t="s">
        <v>20</v>
      </c>
      <c r="H626" s="13">
        <v>27</v>
      </c>
      <c r="I626" s="13" t="s">
        <v>21</v>
      </c>
      <c r="J626" s="13">
        <v>30</v>
      </c>
      <c r="K626" s="13" t="s">
        <v>29</v>
      </c>
      <c r="L626" s="17" t="s">
        <v>34</v>
      </c>
      <c r="M626" s="19">
        <v>38.9</v>
      </c>
    </row>
    <row r="627" spans="1:13" x14ac:dyDescent="0.25">
      <c r="A627" s="13" t="s">
        <v>294</v>
      </c>
      <c r="B627" s="13">
        <v>55061</v>
      </c>
      <c r="C627" s="13" t="s">
        <v>287</v>
      </c>
      <c r="D627" s="13" t="s">
        <v>28</v>
      </c>
      <c r="E627" s="13" t="s">
        <v>38</v>
      </c>
      <c r="F627" s="13">
        <v>3</v>
      </c>
      <c r="G627" s="13" t="s">
        <v>20</v>
      </c>
      <c r="H627" s="13">
        <v>27</v>
      </c>
      <c r="I627" s="13" t="s">
        <v>21</v>
      </c>
      <c r="J627" s="13">
        <v>30</v>
      </c>
      <c r="K627" s="13" t="s">
        <v>29</v>
      </c>
      <c r="L627" s="17" t="s">
        <v>29</v>
      </c>
      <c r="M627" s="19">
        <v>23</v>
      </c>
    </row>
    <row r="628" spans="1:13" x14ac:dyDescent="0.25">
      <c r="A628" s="13" t="s">
        <v>294</v>
      </c>
      <c r="B628" s="13">
        <v>55061</v>
      </c>
      <c r="C628" s="13" t="s">
        <v>287</v>
      </c>
      <c r="D628" s="13" t="s">
        <v>28</v>
      </c>
      <c r="E628" s="13" t="s">
        <v>38</v>
      </c>
      <c r="F628" s="13">
        <v>3</v>
      </c>
      <c r="G628" s="13" t="s">
        <v>20</v>
      </c>
      <c r="H628" s="13">
        <v>27</v>
      </c>
      <c r="I628" s="13" t="s">
        <v>21</v>
      </c>
      <c r="J628" s="13">
        <v>30</v>
      </c>
      <c r="K628" s="13" t="s">
        <v>29</v>
      </c>
      <c r="L628" s="17" t="s">
        <v>38</v>
      </c>
      <c r="M628" s="19">
        <v>37.4</v>
      </c>
    </row>
    <row r="629" spans="1:13" x14ac:dyDescent="0.25">
      <c r="A629" s="13" t="s">
        <v>294</v>
      </c>
      <c r="B629" s="13">
        <v>55061</v>
      </c>
      <c r="C629" s="13" t="s">
        <v>287</v>
      </c>
      <c r="D629" s="13" t="s">
        <v>28</v>
      </c>
      <c r="E629" s="13" t="s">
        <v>38</v>
      </c>
      <c r="F629" s="13">
        <v>3</v>
      </c>
      <c r="G629" s="13" t="s">
        <v>20</v>
      </c>
      <c r="H629" s="13">
        <v>27</v>
      </c>
      <c r="I629" s="13" t="s">
        <v>21</v>
      </c>
      <c r="J629" s="13">
        <v>30</v>
      </c>
      <c r="K629" s="8" t="s">
        <v>38</v>
      </c>
      <c r="L629" s="8" t="s">
        <v>22</v>
      </c>
      <c r="M629" s="18">
        <v>11.9</v>
      </c>
    </row>
    <row r="630" spans="1:13" x14ac:dyDescent="0.25">
      <c r="A630" s="13" t="s">
        <v>294</v>
      </c>
      <c r="B630" s="13">
        <v>55061</v>
      </c>
      <c r="C630" s="13" t="s">
        <v>287</v>
      </c>
      <c r="D630" s="13" t="s">
        <v>28</v>
      </c>
      <c r="E630" s="13" t="s">
        <v>38</v>
      </c>
      <c r="F630" s="13">
        <v>3</v>
      </c>
      <c r="G630" s="13" t="s">
        <v>20</v>
      </c>
      <c r="H630" s="13">
        <v>27</v>
      </c>
      <c r="I630" s="13" t="s">
        <v>21</v>
      </c>
      <c r="J630" s="13">
        <v>30</v>
      </c>
      <c r="K630" s="13" t="s">
        <v>38</v>
      </c>
      <c r="L630" s="17" t="s">
        <v>34</v>
      </c>
      <c r="M630" s="19">
        <v>45.7</v>
      </c>
    </row>
    <row r="631" spans="1:13" x14ac:dyDescent="0.25">
      <c r="A631" s="13" t="s">
        <v>294</v>
      </c>
      <c r="B631" s="13">
        <v>55061</v>
      </c>
      <c r="C631" s="13" t="s">
        <v>287</v>
      </c>
      <c r="D631" s="13" t="s">
        <v>28</v>
      </c>
      <c r="E631" s="13" t="s">
        <v>38</v>
      </c>
      <c r="F631" s="13">
        <v>3</v>
      </c>
      <c r="G631" s="13" t="s">
        <v>20</v>
      </c>
      <c r="H631" s="13">
        <v>27</v>
      </c>
      <c r="I631" s="13" t="s">
        <v>21</v>
      </c>
      <c r="J631" s="13">
        <v>30</v>
      </c>
      <c r="K631" s="13" t="s">
        <v>38</v>
      </c>
      <c r="L631" s="17" t="s">
        <v>29</v>
      </c>
      <c r="M631" s="19">
        <v>11</v>
      </c>
    </row>
    <row r="632" spans="1:13" x14ac:dyDescent="0.25">
      <c r="A632" s="13" t="s">
        <v>294</v>
      </c>
      <c r="B632" s="13">
        <v>55061</v>
      </c>
      <c r="C632" s="13" t="s">
        <v>287</v>
      </c>
      <c r="D632" s="13" t="s">
        <v>28</v>
      </c>
      <c r="E632" s="13" t="s">
        <v>38</v>
      </c>
      <c r="F632" s="13">
        <v>3</v>
      </c>
      <c r="G632" s="13" t="s">
        <v>20</v>
      </c>
      <c r="H632" s="13">
        <v>27</v>
      </c>
      <c r="I632" s="13" t="s">
        <v>21</v>
      </c>
      <c r="J632" s="13">
        <v>30</v>
      </c>
      <c r="K632" s="13" t="s">
        <v>38</v>
      </c>
      <c r="L632" s="17" t="s">
        <v>38</v>
      </c>
      <c r="M632" s="19">
        <v>43.4</v>
      </c>
    </row>
    <row r="633" spans="1:13" x14ac:dyDescent="0.25">
      <c r="A633" s="13" t="s">
        <v>294</v>
      </c>
      <c r="B633" s="13">
        <v>55061</v>
      </c>
      <c r="C633" s="13" t="s">
        <v>287</v>
      </c>
      <c r="D633" s="13" t="s">
        <v>28</v>
      </c>
      <c r="E633" s="13" t="s">
        <v>38</v>
      </c>
      <c r="F633" s="13">
        <v>3</v>
      </c>
      <c r="G633" s="13" t="s">
        <v>20</v>
      </c>
      <c r="H633" s="13">
        <v>27</v>
      </c>
      <c r="I633" s="13" t="s">
        <v>21</v>
      </c>
      <c r="J633" s="8">
        <v>34</v>
      </c>
      <c r="K633" s="8" t="s">
        <v>34</v>
      </c>
      <c r="L633" s="8" t="s">
        <v>34</v>
      </c>
      <c r="M633" s="18">
        <v>31.8</v>
      </c>
    </row>
    <row r="634" spans="1:13" x14ac:dyDescent="0.25">
      <c r="A634" s="13" t="s">
        <v>294</v>
      </c>
      <c r="B634" s="13">
        <v>55061</v>
      </c>
      <c r="C634" s="13" t="s">
        <v>287</v>
      </c>
      <c r="D634" s="13" t="s">
        <v>28</v>
      </c>
      <c r="E634" s="13" t="s">
        <v>38</v>
      </c>
      <c r="F634" s="13">
        <v>3</v>
      </c>
      <c r="G634" s="13" t="s">
        <v>20</v>
      </c>
      <c r="H634" s="13">
        <v>27</v>
      </c>
      <c r="I634" s="13" t="s">
        <v>21</v>
      </c>
      <c r="J634" s="13">
        <v>34</v>
      </c>
      <c r="K634" s="13" t="s">
        <v>34</v>
      </c>
      <c r="L634" s="17" t="s">
        <v>38</v>
      </c>
      <c r="M634" s="19">
        <v>29</v>
      </c>
    </row>
    <row r="635" spans="1:13" x14ac:dyDescent="0.25">
      <c r="A635" s="13" t="s">
        <v>294</v>
      </c>
      <c r="B635" s="13">
        <v>55061</v>
      </c>
      <c r="C635" s="13" t="s">
        <v>287</v>
      </c>
      <c r="D635" s="13" t="s">
        <v>28</v>
      </c>
      <c r="E635" s="13" t="s">
        <v>38</v>
      </c>
      <c r="F635" s="13">
        <v>3</v>
      </c>
      <c r="G635" s="13" t="s">
        <v>20</v>
      </c>
      <c r="H635" s="8">
        <v>28</v>
      </c>
      <c r="I635" s="8" t="s">
        <v>21</v>
      </c>
      <c r="J635" s="8">
        <v>30</v>
      </c>
      <c r="K635" s="8" t="s">
        <v>29</v>
      </c>
      <c r="L635" s="8" t="s">
        <v>34</v>
      </c>
      <c r="M635" s="18">
        <v>0.3</v>
      </c>
    </row>
    <row r="636" spans="1:13" x14ac:dyDescent="0.25">
      <c r="A636" s="13" t="s">
        <v>294</v>
      </c>
      <c r="B636" s="13">
        <v>55061</v>
      </c>
      <c r="C636" s="13" t="s">
        <v>287</v>
      </c>
      <c r="D636" s="13" t="s">
        <v>28</v>
      </c>
      <c r="E636" s="13" t="s">
        <v>38</v>
      </c>
      <c r="F636" s="13">
        <v>3</v>
      </c>
      <c r="G636" s="13" t="s">
        <v>20</v>
      </c>
      <c r="H636" s="13">
        <v>28</v>
      </c>
      <c r="I636" s="13" t="s">
        <v>21</v>
      </c>
      <c r="J636" s="13">
        <v>30</v>
      </c>
      <c r="K636" s="13" t="s">
        <v>29</v>
      </c>
      <c r="L636" s="17" t="s">
        <v>29</v>
      </c>
      <c r="M636" s="19">
        <v>4.9000000000000004</v>
      </c>
    </row>
    <row r="637" spans="1:13" x14ac:dyDescent="0.25">
      <c r="A637" s="13" t="s">
        <v>294</v>
      </c>
      <c r="B637" s="13">
        <v>55061</v>
      </c>
      <c r="C637" s="13" t="s">
        <v>287</v>
      </c>
      <c r="D637" s="13" t="s">
        <v>28</v>
      </c>
      <c r="E637" s="13" t="s">
        <v>38</v>
      </c>
      <c r="F637" s="13">
        <v>3</v>
      </c>
      <c r="G637" s="13" t="s">
        <v>20</v>
      </c>
      <c r="H637" s="13">
        <v>28</v>
      </c>
      <c r="I637" s="13" t="s">
        <v>21</v>
      </c>
      <c r="J637" s="13">
        <v>30</v>
      </c>
      <c r="K637" s="13" t="s">
        <v>29</v>
      </c>
      <c r="L637" s="17" t="s">
        <v>38</v>
      </c>
      <c r="M637" s="19">
        <v>28.4</v>
      </c>
    </row>
    <row r="638" spans="1:13" x14ac:dyDescent="0.25">
      <c r="A638" s="13" t="s">
        <v>294</v>
      </c>
      <c r="B638" s="13">
        <v>55061</v>
      </c>
      <c r="C638" s="13" t="s">
        <v>287</v>
      </c>
      <c r="D638" s="13" t="s">
        <v>28</v>
      </c>
      <c r="E638" s="13" t="s">
        <v>38</v>
      </c>
      <c r="F638" s="13">
        <v>3</v>
      </c>
      <c r="G638" s="13" t="s">
        <v>20</v>
      </c>
      <c r="H638" s="13">
        <v>28</v>
      </c>
      <c r="I638" s="13" t="s">
        <v>21</v>
      </c>
      <c r="J638" s="8">
        <v>31</v>
      </c>
      <c r="K638" s="8" t="s">
        <v>22</v>
      </c>
      <c r="L638" s="8" t="s">
        <v>22</v>
      </c>
      <c r="M638" s="18">
        <v>37.9</v>
      </c>
    </row>
    <row r="639" spans="1:13" x14ac:dyDescent="0.25">
      <c r="A639" s="13" t="s">
        <v>294</v>
      </c>
      <c r="B639" s="13">
        <v>55061</v>
      </c>
      <c r="C639" s="13" t="s">
        <v>287</v>
      </c>
      <c r="D639" s="13" t="s">
        <v>28</v>
      </c>
      <c r="E639" s="13" t="s">
        <v>38</v>
      </c>
      <c r="F639" s="13">
        <v>3</v>
      </c>
      <c r="G639" s="13" t="s">
        <v>20</v>
      </c>
      <c r="H639" s="13">
        <v>28</v>
      </c>
      <c r="I639" s="13" t="s">
        <v>21</v>
      </c>
      <c r="J639" s="13">
        <v>31</v>
      </c>
      <c r="K639" s="13" t="s">
        <v>22</v>
      </c>
      <c r="L639" s="17" t="s">
        <v>34</v>
      </c>
      <c r="M639" s="19">
        <v>34.299999999999997</v>
      </c>
    </row>
    <row r="640" spans="1:13" x14ac:dyDescent="0.25">
      <c r="A640" s="13" t="s">
        <v>294</v>
      </c>
      <c r="B640" s="13">
        <v>55061</v>
      </c>
      <c r="C640" s="13" t="s">
        <v>287</v>
      </c>
      <c r="D640" s="13" t="s">
        <v>28</v>
      </c>
      <c r="E640" s="13" t="s">
        <v>38</v>
      </c>
      <c r="F640" s="13">
        <v>3</v>
      </c>
      <c r="G640" s="13" t="s">
        <v>20</v>
      </c>
      <c r="H640" s="13">
        <v>28</v>
      </c>
      <c r="I640" s="13" t="s">
        <v>21</v>
      </c>
      <c r="J640" s="13">
        <v>31</v>
      </c>
      <c r="K640" s="13" t="s">
        <v>22</v>
      </c>
      <c r="L640" s="17" t="s">
        <v>29</v>
      </c>
      <c r="M640" s="19">
        <v>35.299999999999997</v>
      </c>
    </row>
    <row r="641" spans="1:13" x14ac:dyDescent="0.25">
      <c r="A641" s="13" t="s">
        <v>294</v>
      </c>
      <c r="B641" s="13">
        <v>55061</v>
      </c>
      <c r="C641" s="13" t="s">
        <v>287</v>
      </c>
      <c r="D641" s="13" t="s">
        <v>28</v>
      </c>
      <c r="E641" s="13" t="s">
        <v>38</v>
      </c>
      <c r="F641" s="13">
        <v>3</v>
      </c>
      <c r="G641" s="13" t="s">
        <v>20</v>
      </c>
      <c r="H641" s="13">
        <v>28</v>
      </c>
      <c r="I641" s="13" t="s">
        <v>21</v>
      </c>
      <c r="J641" s="13">
        <v>31</v>
      </c>
      <c r="K641" s="13" t="s">
        <v>22</v>
      </c>
      <c r="L641" s="17" t="s">
        <v>38</v>
      </c>
      <c r="M641" s="19">
        <v>36.1</v>
      </c>
    </row>
    <row r="642" spans="1:13" x14ac:dyDescent="0.25">
      <c r="A642" s="13" t="s">
        <v>294</v>
      </c>
      <c r="B642" s="13">
        <v>55061</v>
      </c>
      <c r="C642" s="13" t="s">
        <v>287</v>
      </c>
      <c r="D642" s="13" t="s">
        <v>28</v>
      </c>
      <c r="E642" s="13" t="s">
        <v>38</v>
      </c>
      <c r="F642" s="13">
        <v>3</v>
      </c>
      <c r="G642" s="13" t="s">
        <v>20</v>
      </c>
      <c r="H642" s="13">
        <v>28</v>
      </c>
      <c r="I642" s="13" t="s">
        <v>21</v>
      </c>
      <c r="J642" s="13">
        <v>31</v>
      </c>
      <c r="K642" s="8" t="s">
        <v>34</v>
      </c>
      <c r="L642" s="8" t="s">
        <v>22</v>
      </c>
      <c r="M642" s="18">
        <v>8</v>
      </c>
    </row>
    <row r="643" spans="1:13" x14ac:dyDescent="0.25">
      <c r="A643" s="13" t="s">
        <v>294</v>
      </c>
      <c r="B643" s="13">
        <v>55061</v>
      </c>
      <c r="C643" s="13" t="s">
        <v>287</v>
      </c>
      <c r="D643" s="13" t="s">
        <v>28</v>
      </c>
      <c r="E643" s="13" t="s">
        <v>38</v>
      </c>
      <c r="F643" s="13">
        <v>3</v>
      </c>
      <c r="G643" s="13" t="s">
        <v>20</v>
      </c>
      <c r="H643" s="13">
        <v>28</v>
      </c>
      <c r="I643" s="13" t="s">
        <v>21</v>
      </c>
      <c r="J643" s="13">
        <v>31</v>
      </c>
      <c r="K643" s="13" t="s">
        <v>34</v>
      </c>
      <c r="L643" s="17" t="s">
        <v>29</v>
      </c>
      <c r="M643" s="19">
        <v>24.9</v>
      </c>
    </row>
    <row r="644" spans="1:13" x14ac:dyDescent="0.25">
      <c r="A644" s="13" t="s">
        <v>294</v>
      </c>
      <c r="B644" s="13">
        <v>55061</v>
      </c>
      <c r="C644" s="13" t="s">
        <v>287</v>
      </c>
      <c r="D644" s="13" t="s">
        <v>28</v>
      </c>
      <c r="E644" s="13" t="s">
        <v>38</v>
      </c>
      <c r="F644" s="13">
        <v>3</v>
      </c>
      <c r="G644" s="13" t="s">
        <v>20</v>
      </c>
      <c r="H644" s="13">
        <v>28</v>
      </c>
      <c r="I644" s="13" t="s">
        <v>21</v>
      </c>
      <c r="J644" s="8">
        <v>32</v>
      </c>
      <c r="K644" s="8" t="s">
        <v>34</v>
      </c>
      <c r="L644" s="8" t="s">
        <v>38</v>
      </c>
      <c r="M644" s="18">
        <v>0.3</v>
      </c>
    </row>
    <row r="645" spans="1:13" x14ac:dyDescent="0.25">
      <c r="A645" s="8" t="s">
        <v>299</v>
      </c>
      <c r="B645" s="8">
        <v>55190</v>
      </c>
      <c r="C645" s="8" t="s">
        <v>287</v>
      </c>
      <c r="D645" s="8" t="s">
        <v>28</v>
      </c>
      <c r="E645" s="8" t="s">
        <v>38</v>
      </c>
      <c r="F645" s="8">
        <v>3</v>
      </c>
      <c r="G645" s="8" t="s">
        <v>20</v>
      </c>
      <c r="H645" s="8">
        <v>26</v>
      </c>
      <c r="I645" s="8" t="s">
        <v>21</v>
      </c>
      <c r="J645" s="8">
        <v>23</v>
      </c>
      <c r="K645" s="8" t="s">
        <v>22</v>
      </c>
      <c r="L645" s="8" t="s">
        <v>22</v>
      </c>
      <c r="M645" s="18">
        <v>0.2</v>
      </c>
    </row>
    <row r="646" spans="1:13" x14ac:dyDescent="0.25">
      <c r="A646" s="13" t="s">
        <v>299</v>
      </c>
      <c r="B646" s="13">
        <v>55190</v>
      </c>
      <c r="C646" s="13" t="s">
        <v>287</v>
      </c>
      <c r="D646" s="13" t="s">
        <v>28</v>
      </c>
      <c r="E646" s="13" t="s">
        <v>38</v>
      </c>
      <c r="F646" s="13">
        <v>3</v>
      </c>
      <c r="G646" s="13" t="s">
        <v>20</v>
      </c>
      <c r="H646" s="13">
        <v>26</v>
      </c>
      <c r="I646" s="13" t="s">
        <v>21</v>
      </c>
      <c r="J646" s="13">
        <v>23</v>
      </c>
      <c r="K646" s="13" t="s">
        <v>22</v>
      </c>
      <c r="L646" s="17" t="s">
        <v>29</v>
      </c>
      <c r="M646" s="19">
        <v>0.2</v>
      </c>
    </row>
    <row r="647" spans="1:13" x14ac:dyDescent="0.25">
      <c r="A647" s="13" t="s">
        <v>299</v>
      </c>
      <c r="B647" s="13">
        <v>55190</v>
      </c>
      <c r="C647" s="13" t="s">
        <v>287</v>
      </c>
      <c r="D647" s="13" t="s">
        <v>28</v>
      </c>
      <c r="E647" s="13" t="s">
        <v>38</v>
      </c>
      <c r="F647" s="13">
        <v>3</v>
      </c>
      <c r="G647" s="13" t="s">
        <v>20</v>
      </c>
      <c r="H647" s="13">
        <v>26</v>
      </c>
      <c r="I647" s="13" t="s">
        <v>21</v>
      </c>
      <c r="J647" s="8">
        <v>24</v>
      </c>
      <c r="K647" s="8" t="s">
        <v>22</v>
      </c>
      <c r="L647" s="8" t="s">
        <v>22</v>
      </c>
      <c r="M647" s="18">
        <v>32</v>
      </c>
    </row>
    <row r="648" spans="1:13" x14ac:dyDescent="0.25">
      <c r="A648" s="13" t="s">
        <v>299</v>
      </c>
      <c r="B648" s="13">
        <v>55190</v>
      </c>
      <c r="C648" s="13" t="s">
        <v>287</v>
      </c>
      <c r="D648" s="13" t="s">
        <v>28</v>
      </c>
      <c r="E648" s="13" t="s">
        <v>38</v>
      </c>
      <c r="F648" s="13">
        <v>3</v>
      </c>
      <c r="G648" s="13" t="s">
        <v>20</v>
      </c>
      <c r="H648" s="13">
        <v>26</v>
      </c>
      <c r="I648" s="13" t="s">
        <v>21</v>
      </c>
      <c r="J648" s="13">
        <v>24</v>
      </c>
      <c r="K648" s="13" t="s">
        <v>22</v>
      </c>
      <c r="L648" s="17" t="s">
        <v>34</v>
      </c>
      <c r="M648" s="19">
        <v>31.2</v>
      </c>
    </row>
    <row r="649" spans="1:13" x14ac:dyDescent="0.25">
      <c r="A649" s="13" t="s">
        <v>299</v>
      </c>
      <c r="B649" s="13">
        <v>55190</v>
      </c>
      <c r="C649" s="13" t="s">
        <v>287</v>
      </c>
      <c r="D649" s="13" t="s">
        <v>28</v>
      </c>
      <c r="E649" s="13" t="s">
        <v>38</v>
      </c>
      <c r="F649" s="13">
        <v>3</v>
      </c>
      <c r="G649" s="13" t="s">
        <v>20</v>
      </c>
      <c r="H649" s="13">
        <v>26</v>
      </c>
      <c r="I649" s="13" t="s">
        <v>21</v>
      </c>
      <c r="J649" s="13">
        <v>24</v>
      </c>
      <c r="K649" s="13" t="s">
        <v>22</v>
      </c>
      <c r="L649" s="17" t="s">
        <v>29</v>
      </c>
      <c r="M649" s="19">
        <v>32.5</v>
      </c>
    </row>
    <row r="650" spans="1:13" x14ac:dyDescent="0.25">
      <c r="A650" s="13" t="s">
        <v>299</v>
      </c>
      <c r="B650" s="13">
        <v>55190</v>
      </c>
      <c r="C650" s="13" t="s">
        <v>287</v>
      </c>
      <c r="D650" s="13" t="s">
        <v>28</v>
      </c>
      <c r="E650" s="13" t="s">
        <v>38</v>
      </c>
      <c r="F650" s="13">
        <v>3</v>
      </c>
      <c r="G650" s="13" t="s">
        <v>20</v>
      </c>
      <c r="H650" s="13">
        <v>26</v>
      </c>
      <c r="I650" s="13" t="s">
        <v>21</v>
      </c>
      <c r="J650" s="13">
        <v>24</v>
      </c>
      <c r="K650" s="13" t="s">
        <v>22</v>
      </c>
      <c r="L650" s="17" t="s">
        <v>38</v>
      </c>
      <c r="M650" s="19">
        <v>36.1</v>
      </c>
    </row>
    <row r="651" spans="1:13" x14ac:dyDescent="0.25">
      <c r="A651" s="13" t="s">
        <v>299</v>
      </c>
      <c r="B651" s="13">
        <v>55190</v>
      </c>
      <c r="C651" s="13" t="s">
        <v>287</v>
      </c>
      <c r="D651" s="13" t="s">
        <v>28</v>
      </c>
      <c r="E651" s="13" t="s">
        <v>38</v>
      </c>
      <c r="F651" s="13">
        <v>3</v>
      </c>
      <c r="G651" s="13" t="s">
        <v>20</v>
      </c>
      <c r="H651" s="13">
        <v>26</v>
      </c>
      <c r="I651" s="13" t="s">
        <v>21</v>
      </c>
      <c r="J651" s="13">
        <v>24</v>
      </c>
      <c r="K651" s="8" t="s">
        <v>34</v>
      </c>
      <c r="L651" s="8" t="s">
        <v>22</v>
      </c>
      <c r="M651" s="18">
        <v>30.7</v>
      </c>
    </row>
    <row r="652" spans="1:13" x14ac:dyDescent="0.25">
      <c r="A652" s="13" t="s">
        <v>299</v>
      </c>
      <c r="B652" s="13">
        <v>55190</v>
      </c>
      <c r="C652" s="13" t="s">
        <v>287</v>
      </c>
      <c r="D652" s="13" t="s">
        <v>28</v>
      </c>
      <c r="E652" s="13" t="s">
        <v>38</v>
      </c>
      <c r="F652" s="13">
        <v>3</v>
      </c>
      <c r="G652" s="13" t="s">
        <v>20</v>
      </c>
      <c r="H652" s="13">
        <v>26</v>
      </c>
      <c r="I652" s="13" t="s">
        <v>21</v>
      </c>
      <c r="J652" s="13">
        <v>24</v>
      </c>
      <c r="K652" s="13" t="s">
        <v>34</v>
      </c>
      <c r="L652" s="17" t="s">
        <v>34</v>
      </c>
      <c r="M652" s="19">
        <v>33</v>
      </c>
    </row>
    <row r="653" spans="1:13" x14ac:dyDescent="0.25">
      <c r="A653" s="13" t="s">
        <v>299</v>
      </c>
      <c r="B653" s="13">
        <v>55190</v>
      </c>
      <c r="C653" s="13" t="s">
        <v>287</v>
      </c>
      <c r="D653" s="13" t="s">
        <v>28</v>
      </c>
      <c r="E653" s="13" t="s">
        <v>38</v>
      </c>
      <c r="F653" s="13">
        <v>3</v>
      </c>
      <c r="G653" s="13" t="s">
        <v>20</v>
      </c>
      <c r="H653" s="13">
        <v>26</v>
      </c>
      <c r="I653" s="13" t="s">
        <v>21</v>
      </c>
      <c r="J653" s="13">
        <v>24</v>
      </c>
      <c r="K653" s="13" t="s">
        <v>34</v>
      </c>
      <c r="L653" s="17" t="s">
        <v>29</v>
      </c>
      <c r="M653" s="19">
        <v>31.6</v>
      </c>
    </row>
    <row r="654" spans="1:13" x14ac:dyDescent="0.25">
      <c r="A654" s="13" t="s">
        <v>299</v>
      </c>
      <c r="B654" s="13">
        <v>55190</v>
      </c>
      <c r="C654" s="13" t="s">
        <v>287</v>
      </c>
      <c r="D654" s="13" t="s">
        <v>28</v>
      </c>
      <c r="E654" s="13" t="s">
        <v>38</v>
      </c>
      <c r="F654" s="13">
        <v>3</v>
      </c>
      <c r="G654" s="13" t="s">
        <v>20</v>
      </c>
      <c r="H654" s="13">
        <v>26</v>
      </c>
      <c r="I654" s="13" t="s">
        <v>21</v>
      </c>
      <c r="J654" s="13">
        <v>24</v>
      </c>
      <c r="K654" s="13" t="s">
        <v>34</v>
      </c>
      <c r="L654" s="17" t="s">
        <v>38</v>
      </c>
      <c r="M654" s="19">
        <v>32</v>
      </c>
    </row>
    <row r="655" spans="1:13" x14ac:dyDescent="0.25">
      <c r="A655" s="13" t="s">
        <v>299</v>
      </c>
      <c r="B655" s="13">
        <v>55190</v>
      </c>
      <c r="C655" s="13" t="s">
        <v>287</v>
      </c>
      <c r="D655" s="13" t="s">
        <v>28</v>
      </c>
      <c r="E655" s="13" t="s">
        <v>38</v>
      </c>
      <c r="F655" s="13">
        <v>3</v>
      </c>
      <c r="G655" s="13" t="s">
        <v>20</v>
      </c>
      <c r="H655" s="13">
        <v>26</v>
      </c>
      <c r="I655" s="13" t="s">
        <v>21</v>
      </c>
      <c r="J655" s="13">
        <v>24</v>
      </c>
      <c r="K655" s="8" t="s">
        <v>29</v>
      </c>
      <c r="L655" s="8" t="s">
        <v>22</v>
      </c>
      <c r="M655" s="18">
        <v>40.200000000000003</v>
      </c>
    </row>
    <row r="656" spans="1:13" x14ac:dyDescent="0.25">
      <c r="A656" s="13" t="s">
        <v>299</v>
      </c>
      <c r="B656" s="13">
        <v>55190</v>
      </c>
      <c r="C656" s="13" t="s">
        <v>287</v>
      </c>
      <c r="D656" s="13" t="s">
        <v>28</v>
      </c>
      <c r="E656" s="13" t="s">
        <v>38</v>
      </c>
      <c r="F656" s="13">
        <v>3</v>
      </c>
      <c r="G656" s="13" t="s">
        <v>20</v>
      </c>
      <c r="H656" s="13">
        <v>26</v>
      </c>
      <c r="I656" s="13" t="s">
        <v>21</v>
      </c>
      <c r="J656" s="13">
        <v>24</v>
      </c>
      <c r="K656" s="13" t="s">
        <v>29</v>
      </c>
      <c r="L656" s="17" t="s">
        <v>34</v>
      </c>
      <c r="M656" s="19">
        <v>33.299999999999997</v>
      </c>
    </row>
    <row r="657" spans="1:13" x14ac:dyDescent="0.25">
      <c r="A657" s="13" t="s">
        <v>299</v>
      </c>
      <c r="B657" s="13">
        <v>55190</v>
      </c>
      <c r="C657" s="13" t="s">
        <v>287</v>
      </c>
      <c r="D657" s="13" t="s">
        <v>28</v>
      </c>
      <c r="E657" s="13" t="s">
        <v>38</v>
      </c>
      <c r="F657" s="13">
        <v>3</v>
      </c>
      <c r="G657" s="13" t="s">
        <v>20</v>
      </c>
      <c r="H657" s="13">
        <v>26</v>
      </c>
      <c r="I657" s="13" t="s">
        <v>21</v>
      </c>
      <c r="J657" s="13">
        <v>24</v>
      </c>
      <c r="K657" s="13" t="s">
        <v>29</v>
      </c>
      <c r="L657" s="17" t="s">
        <v>29</v>
      </c>
      <c r="M657" s="19">
        <v>37.799999999999997</v>
      </c>
    </row>
    <row r="658" spans="1:13" x14ac:dyDescent="0.25">
      <c r="A658" s="13" t="s">
        <v>299</v>
      </c>
      <c r="B658" s="13">
        <v>55190</v>
      </c>
      <c r="C658" s="13" t="s">
        <v>287</v>
      </c>
      <c r="D658" s="13" t="s">
        <v>28</v>
      </c>
      <c r="E658" s="13" t="s">
        <v>38</v>
      </c>
      <c r="F658" s="13">
        <v>3</v>
      </c>
      <c r="G658" s="13" t="s">
        <v>20</v>
      </c>
      <c r="H658" s="13">
        <v>26</v>
      </c>
      <c r="I658" s="13" t="s">
        <v>21</v>
      </c>
      <c r="J658" s="13">
        <v>24</v>
      </c>
      <c r="K658" s="13" t="s">
        <v>29</v>
      </c>
      <c r="L658" s="17" t="s">
        <v>38</v>
      </c>
      <c r="M658" s="19">
        <v>15</v>
      </c>
    </row>
    <row r="659" spans="1:13" x14ac:dyDescent="0.25">
      <c r="A659" s="13" t="s">
        <v>299</v>
      </c>
      <c r="B659" s="13">
        <v>55190</v>
      </c>
      <c r="C659" s="13" t="s">
        <v>287</v>
      </c>
      <c r="D659" s="13" t="s">
        <v>28</v>
      </c>
      <c r="E659" s="13" t="s">
        <v>38</v>
      </c>
      <c r="F659" s="13">
        <v>3</v>
      </c>
      <c r="G659" s="13" t="s">
        <v>20</v>
      </c>
      <c r="H659" s="13">
        <v>26</v>
      </c>
      <c r="I659" s="13" t="s">
        <v>21</v>
      </c>
      <c r="J659" s="13">
        <v>24</v>
      </c>
      <c r="K659" s="8" t="s">
        <v>38</v>
      </c>
      <c r="L659" s="8" t="s">
        <v>22</v>
      </c>
      <c r="M659" s="18">
        <v>32.5</v>
      </c>
    </row>
    <row r="660" spans="1:13" x14ac:dyDescent="0.25">
      <c r="A660" s="13" t="s">
        <v>299</v>
      </c>
      <c r="B660" s="13">
        <v>55190</v>
      </c>
      <c r="C660" s="13" t="s">
        <v>287</v>
      </c>
      <c r="D660" s="13" t="s">
        <v>28</v>
      </c>
      <c r="E660" s="13" t="s">
        <v>38</v>
      </c>
      <c r="F660" s="13">
        <v>3</v>
      </c>
      <c r="G660" s="13" t="s">
        <v>20</v>
      </c>
      <c r="H660" s="13">
        <v>26</v>
      </c>
      <c r="I660" s="13" t="s">
        <v>21</v>
      </c>
      <c r="J660" s="13">
        <v>24</v>
      </c>
      <c r="K660" s="13" t="s">
        <v>38</v>
      </c>
      <c r="L660" s="17" t="s">
        <v>34</v>
      </c>
      <c r="M660" s="19">
        <v>19.8</v>
      </c>
    </row>
    <row r="661" spans="1:13" x14ac:dyDescent="0.25">
      <c r="A661" s="13" t="s">
        <v>299</v>
      </c>
      <c r="B661" s="13">
        <v>55190</v>
      </c>
      <c r="C661" s="13" t="s">
        <v>287</v>
      </c>
      <c r="D661" s="13" t="s">
        <v>28</v>
      </c>
      <c r="E661" s="13" t="s">
        <v>38</v>
      </c>
      <c r="F661" s="13">
        <v>3</v>
      </c>
      <c r="G661" s="13" t="s">
        <v>20</v>
      </c>
      <c r="H661" s="13">
        <v>26</v>
      </c>
      <c r="I661" s="13" t="s">
        <v>21</v>
      </c>
      <c r="J661" s="13">
        <v>24</v>
      </c>
      <c r="K661" s="13" t="s">
        <v>38</v>
      </c>
      <c r="L661" s="17" t="s">
        <v>29</v>
      </c>
      <c r="M661" s="19">
        <v>37.6</v>
      </c>
    </row>
    <row r="662" spans="1:13" x14ac:dyDescent="0.25">
      <c r="A662" s="13" t="s">
        <v>299</v>
      </c>
      <c r="B662" s="13">
        <v>55190</v>
      </c>
      <c r="C662" s="13" t="s">
        <v>287</v>
      </c>
      <c r="D662" s="13" t="s">
        <v>28</v>
      </c>
      <c r="E662" s="13" t="s">
        <v>38</v>
      </c>
      <c r="F662" s="13">
        <v>3</v>
      </c>
      <c r="G662" s="13" t="s">
        <v>20</v>
      </c>
      <c r="H662" s="13">
        <v>26</v>
      </c>
      <c r="I662" s="13" t="s">
        <v>21</v>
      </c>
      <c r="J662" s="13">
        <v>24</v>
      </c>
      <c r="K662" s="13" t="s">
        <v>38</v>
      </c>
      <c r="L662" s="17" t="s">
        <v>38</v>
      </c>
      <c r="M662" s="19">
        <v>37.5</v>
      </c>
    </row>
    <row r="663" spans="1:13" x14ac:dyDescent="0.25">
      <c r="A663" s="13" t="s">
        <v>299</v>
      </c>
      <c r="B663" s="13">
        <v>55190</v>
      </c>
      <c r="C663" s="13" t="s">
        <v>287</v>
      </c>
      <c r="D663" s="13" t="s">
        <v>28</v>
      </c>
      <c r="E663" s="13" t="s">
        <v>38</v>
      </c>
      <c r="F663" s="13">
        <v>3</v>
      </c>
      <c r="G663" s="13" t="s">
        <v>20</v>
      </c>
      <c r="H663" s="13">
        <v>26</v>
      </c>
      <c r="I663" s="13" t="s">
        <v>21</v>
      </c>
      <c r="J663" s="8">
        <v>25</v>
      </c>
      <c r="K663" s="8" t="s">
        <v>22</v>
      </c>
      <c r="L663" s="8" t="s">
        <v>22</v>
      </c>
      <c r="M663" s="18">
        <v>31.8</v>
      </c>
    </row>
    <row r="664" spans="1:13" x14ac:dyDescent="0.25">
      <c r="A664" s="13" t="s">
        <v>299</v>
      </c>
      <c r="B664" s="13">
        <v>55190</v>
      </c>
      <c r="C664" s="13" t="s">
        <v>287</v>
      </c>
      <c r="D664" s="13" t="s">
        <v>28</v>
      </c>
      <c r="E664" s="13" t="s">
        <v>38</v>
      </c>
      <c r="F664" s="13">
        <v>3</v>
      </c>
      <c r="G664" s="13" t="s">
        <v>20</v>
      </c>
      <c r="H664" s="13">
        <v>26</v>
      </c>
      <c r="I664" s="13" t="s">
        <v>21</v>
      </c>
      <c r="J664" s="13">
        <v>25</v>
      </c>
      <c r="K664" s="13" t="s">
        <v>22</v>
      </c>
      <c r="L664" s="17" t="s">
        <v>34</v>
      </c>
      <c r="M664" s="19">
        <v>20.2</v>
      </c>
    </row>
    <row r="665" spans="1:13" x14ac:dyDescent="0.25">
      <c r="A665" s="13" t="s">
        <v>299</v>
      </c>
      <c r="B665" s="13">
        <v>55190</v>
      </c>
      <c r="C665" s="13" t="s">
        <v>287</v>
      </c>
      <c r="D665" s="13" t="s">
        <v>28</v>
      </c>
      <c r="E665" s="13" t="s">
        <v>38</v>
      </c>
      <c r="F665" s="13">
        <v>3</v>
      </c>
      <c r="G665" s="13" t="s">
        <v>20</v>
      </c>
      <c r="H665" s="13">
        <v>26</v>
      </c>
      <c r="I665" s="13" t="s">
        <v>21</v>
      </c>
      <c r="J665" s="13">
        <v>25</v>
      </c>
      <c r="K665" s="13" t="s">
        <v>22</v>
      </c>
      <c r="L665" s="17" t="s">
        <v>29</v>
      </c>
      <c r="M665" s="19">
        <v>15.4</v>
      </c>
    </row>
    <row r="666" spans="1:13" x14ac:dyDescent="0.25">
      <c r="A666" s="13" t="s">
        <v>299</v>
      </c>
      <c r="B666" s="13">
        <v>55190</v>
      </c>
      <c r="C666" s="13" t="s">
        <v>287</v>
      </c>
      <c r="D666" s="13" t="s">
        <v>28</v>
      </c>
      <c r="E666" s="13" t="s">
        <v>38</v>
      </c>
      <c r="F666" s="13">
        <v>3</v>
      </c>
      <c r="G666" s="13" t="s">
        <v>20</v>
      </c>
      <c r="H666" s="13">
        <v>26</v>
      </c>
      <c r="I666" s="13" t="s">
        <v>21</v>
      </c>
      <c r="J666" s="13">
        <v>25</v>
      </c>
      <c r="K666" s="13" t="s">
        <v>22</v>
      </c>
      <c r="L666" s="17" t="s">
        <v>38</v>
      </c>
      <c r="M666" s="19">
        <v>14.4</v>
      </c>
    </row>
    <row r="667" spans="1:13" x14ac:dyDescent="0.25">
      <c r="A667" s="13" t="s">
        <v>299</v>
      </c>
      <c r="B667" s="13">
        <v>55190</v>
      </c>
      <c r="C667" s="13" t="s">
        <v>287</v>
      </c>
      <c r="D667" s="13" t="s">
        <v>28</v>
      </c>
      <c r="E667" s="13" t="s">
        <v>38</v>
      </c>
      <c r="F667" s="13">
        <v>3</v>
      </c>
      <c r="G667" s="13" t="s">
        <v>20</v>
      </c>
      <c r="H667" s="13">
        <v>26</v>
      </c>
      <c r="I667" s="13" t="s">
        <v>21</v>
      </c>
      <c r="J667" s="13">
        <v>25</v>
      </c>
      <c r="K667" s="8" t="s">
        <v>34</v>
      </c>
      <c r="L667" s="8" t="s">
        <v>22</v>
      </c>
      <c r="M667" s="18">
        <v>29.5</v>
      </c>
    </row>
    <row r="668" spans="1:13" x14ac:dyDescent="0.25">
      <c r="A668" s="13" t="s">
        <v>299</v>
      </c>
      <c r="B668" s="13">
        <v>55190</v>
      </c>
      <c r="C668" s="13" t="s">
        <v>287</v>
      </c>
      <c r="D668" s="13" t="s">
        <v>28</v>
      </c>
      <c r="E668" s="13" t="s">
        <v>38</v>
      </c>
      <c r="F668" s="13">
        <v>3</v>
      </c>
      <c r="G668" s="13" t="s">
        <v>20</v>
      </c>
      <c r="H668" s="13">
        <v>26</v>
      </c>
      <c r="I668" s="13" t="s">
        <v>21</v>
      </c>
      <c r="J668" s="13">
        <v>25</v>
      </c>
      <c r="K668" s="13" t="s">
        <v>34</v>
      </c>
      <c r="L668" s="17" t="s">
        <v>34</v>
      </c>
      <c r="M668" s="19">
        <v>32.4</v>
      </c>
    </row>
    <row r="669" spans="1:13" x14ac:dyDescent="0.25">
      <c r="A669" s="13" t="s">
        <v>299</v>
      </c>
      <c r="B669" s="13">
        <v>55190</v>
      </c>
      <c r="C669" s="13" t="s">
        <v>287</v>
      </c>
      <c r="D669" s="13" t="s">
        <v>28</v>
      </c>
      <c r="E669" s="13" t="s">
        <v>38</v>
      </c>
      <c r="F669" s="13">
        <v>3</v>
      </c>
      <c r="G669" s="13" t="s">
        <v>20</v>
      </c>
      <c r="H669" s="13">
        <v>26</v>
      </c>
      <c r="I669" s="13" t="s">
        <v>21</v>
      </c>
      <c r="J669" s="13">
        <v>25</v>
      </c>
      <c r="K669" s="13" t="s">
        <v>34</v>
      </c>
      <c r="L669" s="17" t="s">
        <v>29</v>
      </c>
      <c r="M669" s="19">
        <v>2</v>
      </c>
    </row>
    <row r="670" spans="1:13" x14ac:dyDescent="0.25">
      <c r="A670" s="13" t="s">
        <v>299</v>
      </c>
      <c r="B670" s="13">
        <v>55190</v>
      </c>
      <c r="C670" s="13" t="s">
        <v>287</v>
      </c>
      <c r="D670" s="13" t="s">
        <v>28</v>
      </c>
      <c r="E670" s="13" t="s">
        <v>38</v>
      </c>
      <c r="F670" s="13">
        <v>3</v>
      </c>
      <c r="G670" s="13" t="s">
        <v>20</v>
      </c>
      <c r="H670" s="13">
        <v>26</v>
      </c>
      <c r="I670" s="13" t="s">
        <v>21</v>
      </c>
      <c r="J670" s="13">
        <v>25</v>
      </c>
      <c r="K670" s="13" t="s">
        <v>34</v>
      </c>
      <c r="L670" s="17" t="s">
        <v>38</v>
      </c>
      <c r="M670" s="19">
        <v>38.799999999999997</v>
      </c>
    </row>
    <row r="671" spans="1:13" x14ac:dyDescent="0.25">
      <c r="A671" s="13" t="s">
        <v>299</v>
      </c>
      <c r="B671" s="13">
        <v>55190</v>
      </c>
      <c r="C671" s="13" t="s">
        <v>287</v>
      </c>
      <c r="D671" s="13" t="s">
        <v>28</v>
      </c>
      <c r="E671" s="13" t="s">
        <v>38</v>
      </c>
      <c r="F671" s="13">
        <v>3</v>
      </c>
      <c r="G671" s="13" t="s">
        <v>20</v>
      </c>
      <c r="H671" s="13">
        <v>26</v>
      </c>
      <c r="I671" s="13" t="s">
        <v>21</v>
      </c>
      <c r="J671" s="13">
        <v>25</v>
      </c>
      <c r="K671" s="8" t="s">
        <v>29</v>
      </c>
      <c r="L671" s="8" t="s">
        <v>22</v>
      </c>
      <c r="M671" s="18">
        <v>18.2</v>
      </c>
    </row>
    <row r="672" spans="1:13" x14ac:dyDescent="0.25">
      <c r="A672" s="13" t="s">
        <v>299</v>
      </c>
      <c r="B672" s="13">
        <v>55190</v>
      </c>
      <c r="C672" s="13" t="s">
        <v>287</v>
      </c>
      <c r="D672" s="13" t="s">
        <v>28</v>
      </c>
      <c r="E672" s="13" t="s">
        <v>38</v>
      </c>
      <c r="F672" s="13">
        <v>3</v>
      </c>
      <c r="G672" s="13" t="s">
        <v>20</v>
      </c>
      <c r="H672" s="13">
        <v>26</v>
      </c>
      <c r="I672" s="13" t="s">
        <v>21</v>
      </c>
      <c r="J672" s="13">
        <v>25</v>
      </c>
      <c r="K672" s="13" t="s">
        <v>29</v>
      </c>
      <c r="L672" s="17" t="s">
        <v>34</v>
      </c>
      <c r="M672" s="19">
        <v>10.8</v>
      </c>
    </row>
    <row r="673" spans="1:13" x14ac:dyDescent="0.25">
      <c r="A673" s="13" t="s">
        <v>299</v>
      </c>
      <c r="B673" s="13">
        <v>55190</v>
      </c>
      <c r="C673" s="13" t="s">
        <v>287</v>
      </c>
      <c r="D673" s="13" t="s">
        <v>28</v>
      </c>
      <c r="E673" s="13" t="s">
        <v>38</v>
      </c>
      <c r="F673" s="13">
        <v>3</v>
      </c>
      <c r="G673" s="13" t="s">
        <v>20</v>
      </c>
      <c r="H673" s="13">
        <v>26</v>
      </c>
      <c r="I673" s="13" t="s">
        <v>21</v>
      </c>
      <c r="J673" s="13">
        <v>25</v>
      </c>
      <c r="K673" s="13" t="s">
        <v>29</v>
      </c>
      <c r="L673" s="17" t="s">
        <v>29</v>
      </c>
      <c r="M673" s="19">
        <v>16.8</v>
      </c>
    </row>
    <row r="674" spans="1:13" x14ac:dyDescent="0.25">
      <c r="A674" s="13" t="s">
        <v>299</v>
      </c>
      <c r="B674" s="13">
        <v>55190</v>
      </c>
      <c r="C674" s="13" t="s">
        <v>287</v>
      </c>
      <c r="D674" s="13" t="s">
        <v>28</v>
      </c>
      <c r="E674" s="13" t="s">
        <v>38</v>
      </c>
      <c r="F674" s="13">
        <v>3</v>
      </c>
      <c r="G674" s="13" t="s">
        <v>20</v>
      </c>
      <c r="H674" s="13">
        <v>26</v>
      </c>
      <c r="I674" s="13" t="s">
        <v>21</v>
      </c>
      <c r="J674" s="13">
        <v>25</v>
      </c>
      <c r="K674" s="13" t="s">
        <v>29</v>
      </c>
      <c r="L674" s="17" t="s">
        <v>38</v>
      </c>
      <c r="M674" s="19">
        <v>10.5</v>
      </c>
    </row>
    <row r="675" spans="1:13" x14ac:dyDescent="0.25">
      <c r="A675" s="13" t="s">
        <v>299</v>
      </c>
      <c r="B675" s="13">
        <v>55190</v>
      </c>
      <c r="C675" s="13" t="s">
        <v>287</v>
      </c>
      <c r="D675" s="13" t="s">
        <v>28</v>
      </c>
      <c r="E675" s="13" t="s">
        <v>38</v>
      </c>
      <c r="F675" s="13">
        <v>3</v>
      </c>
      <c r="G675" s="13" t="s">
        <v>20</v>
      </c>
      <c r="H675" s="13">
        <v>26</v>
      </c>
      <c r="I675" s="13" t="s">
        <v>21</v>
      </c>
      <c r="J675" s="13">
        <v>25</v>
      </c>
      <c r="K675" s="8" t="s">
        <v>38</v>
      </c>
      <c r="L675" s="8" t="s">
        <v>22</v>
      </c>
      <c r="M675" s="18">
        <v>37.799999999999997</v>
      </c>
    </row>
    <row r="676" spans="1:13" x14ac:dyDescent="0.25">
      <c r="A676" s="13" t="s">
        <v>299</v>
      </c>
      <c r="B676" s="13">
        <v>55190</v>
      </c>
      <c r="C676" s="13" t="s">
        <v>287</v>
      </c>
      <c r="D676" s="13" t="s">
        <v>28</v>
      </c>
      <c r="E676" s="13" t="s">
        <v>38</v>
      </c>
      <c r="F676" s="13">
        <v>3</v>
      </c>
      <c r="G676" s="13" t="s">
        <v>20</v>
      </c>
      <c r="H676" s="13">
        <v>26</v>
      </c>
      <c r="I676" s="13" t="s">
        <v>21</v>
      </c>
      <c r="J676" s="13">
        <v>25</v>
      </c>
      <c r="K676" s="13" t="s">
        <v>38</v>
      </c>
      <c r="L676" s="17" t="s">
        <v>34</v>
      </c>
      <c r="M676" s="19">
        <v>27.9</v>
      </c>
    </row>
    <row r="677" spans="1:13" x14ac:dyDescent="0.25">
      <c r="A677" s="13" t="s">
        <v>299</v>
      </c>
      <c r="B677" s="13">
        <v>55190</v>
      </c>
      <c r="C677" s="13" t="s">
        <v>287</v>
      </c>
      <c r="D677" s="13" t="s">
        <v>28</v>
      </c>
      <c r="E677" s="13" t="s">
        <v>38</v>
      </c>
      <c r="F677" s="13">
        <v>3</v>
      </c>
      <c r="G677" s="13" t="s">
        <v>20</v>
      </c>
      <c r="H677" s="13">
        <v>26</v>
      </c>
      <c r="I677" s="13" t="s">
        <v>21</v>
      </c>
      <c r="J677" s="13">
        <v>25</v>
      </c>
      <c r="K677" s="13" t="s">
        <v>38</v>
      </c>
      <c r="L677" s="17" t="s">
        <v>29</v>
      </c>
      <c r="M677" s="19">
        <v>37.1</v>
      </c>
    </row>
    <row r="678" spans="1:13" x14ac:dyDescent="0.25">
      <c r="A678" s="13" t="s">
        <v>299</v>
      </c>
      <c r="B678" s="13">
        <v>55190</v>
      </c>
      <c r="C678" s="13" t="s">
        <v>287</v>
      </c>
      <c r="D678" s="13" t="s">
        <v>28</v>
      </c>
      <c r="E678" s="13" t="s">
        <v>38</v>
      </c>
      <c r="F678" s="13">
        <v>3</v>
      </c>
      <c r="G678" s="13" t="s">
        <v>20</v>
      </c>
      <c r="H678" s="13">
        <v>26</v>
      </c>
      <c r="I678" s="13" t="s">
        <v>21</v>
      </c>
      <c r="J678" s="13">
        <v>25</v>
      </c>
      <c r="K678" s="13" t="s">
        <v>38</v>
      </c>
      <c r="L678" s="17" t="s">
        <v>38</v>
      </c>
      <c r="M678" s="19">
        <v>12.4</v>
      </c>
    </row>
    <row r="679" spans="1:13" x14ac:dyDescent="0.25">
      <c r="A679" s="13" t="s">
        <v>299</v>
      </c>
      <c r="B679" s="13">
        <v>55190</v>
      </c>
      <c r="C679" s="13" t="s">
        <v>287</v>
      </c>
      <c r="D679" s="13" t="s">
        <v>28</v>
      </c>
      <c r="E679" s="13" t="s">
        <v>38</v>
      </c>
      <c r="F679" s="13">
        <v>3</v>
      </c>
      <c r="G679" s="13" t="s">
        <v>20</v>
      </c>
      <c r="H679" s="13">
        <v>26</v>
      </c>
      <c r="I679" s="13" t="s">
        <v>21</v>
      </c>
      <c r="J679" s="8">
        <v>26</v>
      </c>
      <c r="K679" s="8" t="s">
        <v>22</v>
      </c>
      <c r="L679" s="8" t="s">
        <v>22</v>
      </c>
      <c r="M679" s="18">
        <v>1.3</v>
      </c>
    </row>
    <row r="680" spans="1:13" x14ac:dyDescent="0.25">
      <c r="A680" s="13" t="s">
        <v>299</v>
      </c>
      <c r="B680" s="13">
        <v>55190</v>
      </c>
      <c r="C680" s="13" t="s">
        <v>287</v>
      </c>
      <c r="D680" s="13" t="s">
        <v>28</v>
      </c>
      <c r="E680" s="13" t="s">
        <v>38</v>
      </c>
      <c r="F680" s="13">
        <v>3</v>
      </c>
      <c r="G680" s="13" t="s">
        <v>20</v>
      </c>
      <c r="H680" s="13">
        <v>26</v>
      </c>
      <c r="I680" s="13" t="s">
        <v>21</v>
      </c>
      <c r="J680" s="13">
        <v>26</v>
      </c>
      <c r="K680" s="13" t="s">
        <v>22</v>
      </c>
      <c r="L680" s="17" t="s">
        <v>29</v>
      </c>
      <c r="M680" s="19">
        <v>2.1</v>
      </c>
    </row>
    <row r="681" spans="1:13" x14ac:dyDescent="0.25">
      <c r="A681" s="13" t="s">
        <v>299</v>
      </c>
      <c r="B681" s="13">
        <v>55190</v>
      </c>
      <c r="C681" s="13" t="s">
        <v>287</v>
      </c>
      <c r="D681" s="13" t="s">
        <v>28</v>
      </c>
      <c r="E681" s="13" t="s">
        <v>38</v>
      </c>
      <c r="F681" s="13">
        <v>3</v>
      </c>
      <c r="G681" s="13" t="s">
        <v>20</v>
      </c>
      <c r="H681" s="13">
        <v>26</v>
      </c>
      <c r="I681" s="13" t="s">
        <v>21</v>
      </c>
      <c r="J681" s="13">
        <v>26</v>
      </c>
      <c r="K681" s="8" t="s">
        <v>29</v>
      </c>
      <c r="L681" s="8" t="s">
        <v>22</v>
      </c>
      <c r="M681" s="18">
        <v>1.3</v>
      </c>
    </row>
    <row r="682" spans="1:13" x14ac:dyDescent="0.25">
      <c r="A682" s="13" t="s">
        <v>299</v>
      </c>
      <c r="B682" s="13">
        <v>55190</v>
      </c>
      <c r="C682" s="13" t="s">
        <v>287</v>
      </c>
      <c r="D682" s="13" t="s">
        <v>28</v>
      </c>
      <c r="E682" s="13" t="s">
        <v>38</v>
      </c>
      <c r="F682" s="13">
        <v>3</v>
      </c>
      <c r="G682" s="13" t="s">
        <v>20</v>
      </c>
      <c r="H682" s="8">
        <v>27</v>
      </c>
      <c r="I682" s="8" t="s">
        <v>21</v>
      </c>
      <c r="J682" s="8">
        <v>15</v>
      </c>
      <c r="K682" s="8" t="s">
        <v>34</v>
      </c>
      <c r="L682" s="8" t="s">
        <v>29</v>
      </c>
      <c r="M682" s="18">
        <v>6.3</v>
      </c>
    </row>
    <row r="683" spans="1:13" x14ac:dyDescent="0.25">
      <c r="A683" s="13" t="s">
        <v>299</v>
      </c>
      <c r="B683" s="13">
        <v>55190</v>
      </c>
      <c r="C683" s="13" t="s">
        <v>287</v>
      </c>
      <c r="D683" s="13" t="s">
        <v>28</v>
      </c>
      <c r="E683" s="13" t="s">
        <v>38</v>
      </c>
      <c r="F683" s="13">
        <v>3</v>
      </c>
      <c r="G683" s="13" t="s">
        <v>20</v>
      </c>
      <c r="H683" s="13">
        <v>27</v>
      </c>
      <c r="I683" s="13" t="s">
        <v>21</v>
      </c>
      <c r="J683" s="13">
        <v>15</v>
      </c>
      <c r="K683" s="13" t="s">
        <v>34</v>
      </c>
      <c r="L683" s="17" t="s">
        <v>38</v>
      </c>
      <c r="M683" s="19">
        <v>1.3</v>
      </c>
    </row>
    <row r="684" spans="1:13" x14ac:dyDescent="0.25">
      <c r="A684" s="13" t="s">
        <v>299</v>
      </c>
      <c r="B684" s="13">
        <v>55190</v>
      </c>
      <c r="C684" s="13" t="s">
        <v>287</v>
      </c>
      <c r="D684" s="13" t="s">
        <v>28</v>
      </c>
      <c r="E684" s="13" t="s">
        <v>38</v>
      </c>
      <c r="F684" s="13">
        <v>3</v>
      </c>
      <c r="G684" s="13" t="s">
        <v>20</v>
      </c>
      <c r="H684" s="13">
        <v>27</v>
      </c>
      <c r="I684" s="13" t="s">
        <v>21</v>
      </c>
      <c r="J684" s="13">
        <v>15</v>
      </c>
      <c r="K684" s="8" t="s">
        <v>38</v>
      </c>
      <c r="L684" s="8" t="s">
        <v>22</v>
      </c>
      <c r="M684" s="18">
        <v>20</v>
      </c>
    </row>
    <row r="685" spans="1:13" x14ac:dyDescent="0.25">
      <c r="A685" s="13" t="s">
        <v>299</v>
      </c>
      <c r="B685" s="13">
        <v>55190</v>
      </c>
      <c r="C685" s="13" t="s">
        <v>287</v>
      </c>
      <c r="D685" s="13" t="s">
        <v>28</v>
      </c>
      <c r="E685" s="13" t="s">
        <v>38</v>
      </c>
      <c r="F685" s="13">
        <v>3</v>
      </c>
      <c r="G685" s="13" t="s">
        <v>20</v>
      </c>
      <c r="H685" s="13">
        <v>27</v>
      </c>
      <c r="I685" s="13" t="s">
        <v>21</v>
      </c>
      <c r="J685" s="13">
        <v>15</v>
      </c>
      <c r="K685" s="13" t="s">
        <v>38</v>
      </c>
      <c r="L685" s="17" t="s">
        <v>34</v>
      </c>
      <c r="M685" s="19">
        <v>29.3</v>
      </c>
    </row>
    <row r="686" spans="1:13" x14ac:dyDescent="0.25">
      <c r="A686" s="13" t="s">
        <v>299</v>
      </c>
      <c r="B686" s="13">
        <v>55190</v>
      </c>
      <c r="C686" s="13" t="s">
        <v>287</v>
      </c>
      <c r="D686" s="13" t="s">
        <v>28</v>
      </c>
      <c r="E686" s="13" t="s">
        <v>38</v>
      </c>
      <c r="F686" s="13">
        <v>3</v>
      </c>
      <c r="G686" s="13" t="s">
        <v>20</v>
      </c>
      <c r="H686" s="13">
        <v>27</v>
      </c>
      <c r="I686" s="13" t="s">
        <v>21</v>
      </c>
      <c r="J686" s="13">
        <v>15</v>
      </c>
      <c r="K686" s="13" t="s">
        <v>38</v>
      </c>
      <c r="L686" s="17" t="s">
        <v>29</v>
      </c>
      <c r="M686" s="19">
        <v>1.5</v>
      </c>
    </row>
    <row r="687" spans="1:13" x14ac:dyDescent="0.25">
      <c r="A687" s="13" t="s">
        <v>299</v>
      </c>
      <c r="B687" s="13">
        <v>55190</v>
      </c>
      <c r="C687" s="13" t="s">
        <v>287</v>
      </c>
      <c r="D687" s="13" t="s">
        <v>28</v>
      </c>
      <c r="E687" s="13" t="s">
        <v>38</v>
      </c>
      <c r="F687" s="13">
        <v>3</v>
      </c>
      <c r="G687" s="13" t="s">
        <v>20</v>
      </c>
      <c r="H687" s="13">
        <v>27</v>
      </c>
      <c r="I687" s="13" t="s">
        <v>21</v>
      </c>
      <c r="J687" s="13">
        <v>15</v>
      </c>
      <c r="K687" s="13" t="s">
        <v>38</v>
      </c>
      <c r="L687" s="17" t="s">
        <v>38</v>
      </c>
      <c r="M687" s="19">
        <v>9.8000000000000007</v>
      </c>
    </row>
    <row r="688" spans="1:13" x14ac:dyDescent="0.25">
      <c r="A688" s="13" t="s">
        <v>299</v>
      </c>
      <c r="B688" s="13">
        <v>55190</v>
      </c>
      <c r="C688" s="13" t="s">
        <v>287</v>
      </c>
      <c r="D688" s="13" t="s">
        <v>28</v>
      </c>
      <c r="E688" s="13" t="s">
        <v>38</v>
      </c>
      <c r="F688" s="13">
        <v>3</v>
      </c>
      <c r="G688" s="13" t="s">
        <v>20</v>
      </c>
      <c r="H688" s="13">
        <v>27</v>
      </c>
      <c r="I688" s="13" t="s">
        <v>21</v>
      </c>
      <c r="J688" s="8">
        <v>16</v>
      </c>
      <c r="K688" s="8" t="s">
        <v>22</v>
      </c>
      <c r="L688" s="8" t="s">
        <v>29</v>
      </c>
      <c r="M688" s="18">
        <v>0.1</v>
      </c>
    </row>
    <row r="689" spans="1:13" x14ac:dyDescent="0.25">
      <c r="A689" s="13" t="s">
        <v>299</v>
      </c>
      <c r="B689" s="13">
        <v>55190</v>
      </c>
      <c r="C689" s="13" t="s">
        <v>287</v>
      </c>
      <c r="D689" s="13" t="s">
        <v>28</v>
      </c>
      <c r="E689" s="13" t="s">
        <v>38</v>
      </c>
      <c r="F689" s="13">
        <v>3</v>
      </c>
      <c r="G689" s="13" t="s">
        <v>20</v>
      </c>
      <c r="H689" s="13">
        <v>27</v>
      </c>
      <c r="I689" s="13" t="s">
        <v>21</v>
      </c>
      <c r="J689" s="13">
        <v>16</v>
      </c>
      <c r="K689" s="13" t="s">
        <v>22</v>
      </c>
      <c r="L689" s="17" t="s">
        <v>38</v>
      </c>
      <c r="M689" s="19">
        <v>1</v>
      </c>
    </row>
    <row r="690" spans="1:13" x14ac:dyDescent="0.25">
      <c r="A690" s="13" t="s">
        <v>299</v>
      </c>
      <c r="B690" s="13">
        <v>55190</v>
      </c>
      <c r="C690" s="13" t="s">
        <v>287</v>
      </c>
      <c r="D690" s="13" t="s">
        <v>28</v>
      </c>
      <c r="E690" s="13" t="s">
        <v>38</v>
      </c>
      <c r="F690" s="13">
        <v>3</v>
      </c>
      <c r="G690" s="13" t="s">
        <v>20</v>
      </c>
      <c r="H690" s="13">
        <v>27</v>
      </c>
      <c r="I690" s="13" t="s">
        <v>21</v>
      </c>
      <c r="J690" s="13">
        <v>16</v>
      </c>
      <c r="K690" s="8" t="s">
        <v>34</v>
      </c>
      <c r="L690" s="8" t="s">
        <v>38</v>
      </c>
      <c r="M690" s="18">
        <v>1.3</v>
      </c>
    </row>
    <row r="691" spans="1:13" x14ac:dyDescent="0.25">
      <c r="A691" s="13" t="s">
        <v>299</v>
      </c>
      <c r="B691" s="13">
        <v>55190</v>
      </c>
      <c r="C691" s="13" t="s">
        <v>287</v>
      </c>
      <c r="D691" s="13" t="s">
        <v>28</v>
      </c>
      <c r="E691" s="13" t="s">
        <v>38</v>
      </c>
      <c r="F691" s="13">
        <v>3</v>
      </c>
      <c r="G691" s="13" t="s">
        <v>20</v>
      </c>
      <c r="H691" s="13">
        <v>27</v>
      </c>
      <c r="I691" s="13" t="s">
        <v>21</v>
      </c>
      <c r="J691" s="13">
        <v>16</v>
      </c>
      <c r="K691" s="8" t="s">
        <v>29</v>
      </c>
      <c r="L691" s="8" t="s">
        <v>22</v>
      </c>
      <c r="M691" s="18">
        <v>25.3</v>
      </c>
    </row>
    <row r="692" spans="1:13" x14ac:dyDescent="0.25">
      <c r="A692" s="13" t="s">
        <v>299</v>
      </c>
      <c r="B692" s="13">
        <v>55190</v>
      </c>
      <c r="C692" s="13" t="s">
        <v>287</v>
      </c>
      <c r="D692" s="13" t="s">
        <v>28</v>
      </c>
      <c r="E692" s="13" t="s">
        <v>38</v>
      </c>
      <c r="F692" s="13">
        <v>3</v>
      </c>
      <c r="G692" s="13" t="s">
        <v>20</v>
      </c>
      <c r="H692" s="13">
        <v>27</v>
      </c>
      <c r="I692" s="13" t="s">
        <v>21</v>
      </c>
      <c r="J692" s="13">
        <v>16</v>
      </c>
      <c r="K692" s="13" t="s">
        <v>29</v>
      </c>
      <c r="L692" s="17" t="s">
        <v>34</v>
      </c>
      <c r="M692" s="19">
        <v>14.3</v>
      </c>
    </row>
    <row r="693" spans="1:13" x14ac:dyDescent="0.25">
      <c r="A693" s="13" t="s">
        <v>299</v>
      </c>
      <c r="B693" s="13">
        <v>55190</v>
      </c>
      <c r="C693" s="13" t="s">
        <v>287</v>
      </c>
      <c r="D693" s="13" t="s">
        <v>28</v>
      </c>
      <c r="E693" s="13" t="s">
        <v>38</v>
      </c>
      <c r="F693" s="13">
        <v>3</v>
      </c>
      <c r="G693" s="13" t="s">
        <v>20</v>
      </c>
      <c r="H693" s="13">
        <v>27</v>
      </c>
      <c r="I693" s="13" t="s">
        <v>21</v>
      </c>
      <c r="J693" s="13">
        <v>16</v>
      </c>
      <c r="K693" s="13" t="s">
        <v>29</v>
      </c>
      <c r="L693" s="17" t="s">
        <v>29</v>
      </c>
      <c r="M693" s="19">
        <v>14.9</v>
      </c>
    </row>
    <row r="694" spans="1:13" x14ac:dyDescent="0.25">
      <c r="A694" s="13" t="s">
        <v>299</v>
      </c>
      <c r="B694" s="13">
        <v>55190</v>
      </c>
      <c r="C694" s="13" t="s">
        <v>287</v>
      </c>
      <c r="D694" s="13" t="s">
        <v>28</v>
      </c>
      <c r="E694" s="13" t="s">
        <v>38</v>
      </c>
      <c r="F694" s="13">
        <v>3</v>
      </c>
      <c r="G694" s="13" t="s">
        <v>20</v>
      </c>
      <c r="H694" s="13">
        <v>27</v>
      </c>
      <c r="I694" s="13" t="s">
        <v>21</v>
      </c>
      <c r="J694" s="13">
        <v>16</v>
      </c>
      <c r="K694" s="13" t="s">
        <v>29</v>
      </c>
      <c r="L694" s="17" t="s">
        <v>38</v>
      </c>
      <c r="M694" s="19">
        <v>20.7</v>
      </c>
    </row>
    <row r="695" spans="1:13" x14ac:dyDescent="0.25">
      <c r="A695" s="13" t="s">
        <v>299</v>
      </c>
      <c r="B695" s="13">
        <v>55190</v>
      </c>
      <c r="C695" s="13" t="s">
        <v>287</v>
      </c>
      <c r="D695" s="13" t="s">
        <v>28</v>
      </c>
      <c r="E695" s="13" t="s">
        <v>38</v>
      </c>
      <c r="F695" s="13">
        <v>3</v>
      </c>
      <c r="G695" s="13" t="s">
        <v>20</v>
      </c>
      <c r="H695" s="13">
        <v>27</v>
      </c>
      <c r="I695" s="13" t="s">
        <v>21</v>
      </c>
      <c r="J695" s="13">
        <v>16</v>
      </c>
      <c r="K695" s="8" t="s">
        <v>38</v>
      </c>
      <c r="L695" s="8" t="s">
        <v>34</v>
      </c>
      <c r="M695" s="18">
        <v>4.3</v>
      </c>
    </row>
    <row r="696" spans="1:13" x14ac:dyDescent="0.25">
      <c r="A696" s="13" t="s">
        <v>299</v>
      </c>
      <c r="B696" s="13">
        <v>55190</v>
      </c>
      <c r="C696" s="13" t="s">
        <v>287</v>
      </c>
      <c r="D696" s="13" t="s">
        <v>28</v>
      </c>
      <c r="E696" s="13" t="s">
        <v>38</v>
      </c>
      <c r="F696" s="13">
        <v>3</v>
      </c>
      <c r="G696" s="13" t="s">
        <v>20</v>
      </c>
      <c r="H696" s="13">
        <v>27</v>
      </c>
      <c r="I696" s="13" t="s">
        <v>21</v>
      </c>
      <c r="J696" s="8">
        <v>17</v>
      </c>
      <c r="K696" s="8" t="s">
        <v>22</v>
      </c>
      <c r="L696" s="8" t="s">
        <v>29</v>
      </c>
      <c r="M696" s="18">
        <v>1.5</v>
      </c>
    </row>
    <row r="697" spans="1:13" x14ac:dyDescent="0.25">
      <c r="A697" s="13" t="s">
        <v>299</v>
      </c>
      <c r="B697" s="13">
        <v>55190</v>
      </c>
      <c r="C697" s="13" t="s">
        <v>287</v>
      </c>
      <c r="D697" s="13" t="s">
        <v>28</v>
      </c>
      <c r="E697" s="13" t="s">
        <v>38</v>
      </c>
      <c r="F697" s="13">
        <v>3</v>
      </c>
      <c r="G697" s="13" t="s">
        <v>20</v>
      </c>
      <c r="H697" s="13">
        <v>27</v>
      </c>
      <c r="I697" s="13" t="s">
        <v>21</v>
      </c>
      <c r="J697" s="13">
        <v>17</v>
      </c>
      <c r="K697" s="8" t="s">
        <v>29</v>
      </c>
      <c r="L697" s="8" t="s">
        <v>22</v>
      </c>
      <c r="M697" s="18">
        <v>25.8</v>
      </c>
    </row>
    <row r="698" spans="1:13" x14ac:dyDescent="0.25">
      <c r="A698" s="13" t="s">
        <v>299</v>
      </c>
      <c r="B698" s="13">
        <v>55190</v>
      </c>
      <c r="C698" s="13" t="s">
        <v>287</v>
      </c>
      <c r="D698" s="13" t="s">
        <v>28</v>
      </c>
      <c r="E698" s="13" t="s">
        <v>38</v>
      </c>
      <c r="F698" s="13">
        <v>3</v>
      </c>
      <c r="G698" s="13" t="s">
        <v>20</v>
      </c>
      <c r="H698" s="13">
        <v>27</v>
      </c>
      <c r="I698" s="13" t="s">
        <v>21</v>
      </c>
      <c r="J698" s="13">
        <v>17</v>
      </c>
      <c r="K698" s="13" t="s">
        <v>29</v>
      </c>
      <c r="L698" s="17" t="s">
        <v>34</v>
      </c>
      <c r="M698" s="19">
        <v>6.2</v>
      </c>
    </row>
    <row r="699" spans="1:13" x14ac:dyDescent="0.25">
      <c r="A699" s="13" t="s">
        <v>299</v>
      </c>
      <c r="B699" s="13">
        <v>55190</v>
      </c>
      <c r="C699" s="13" t="s">
        <v>287</v>
      </c>
      <c r="D699" s="13" t="s">
        <v>28</v>
      </c>
      <c r="E699" s="13" t="s">
        <v>38</v>
      </c>
      <c r="F699" s="13">
        <v>3</v>
      </c>
      <c r="G699" s="13" t="s">
        <v>20</v>
      </c>
      <c r="H699" s="13">
        <v>27</v>
      </c>
      <c r="I699" s="13" t="s">
        <v>21</v>
      </c>
      <c r="J699" s="13">
        <v>17</v>
      </c>
      <c r="K699" s="13" t="s">
        <v>29</v>
      </c>
      <c r="L699" s="17" t="s">
        <v>29</v>
      </c>
      <c r="M699" s="19">
        <v>22.1</v>
      </c>
    </row>
    <row r="700" spans="1:13" x14ac:dyDescent="0.25">
      <c r="A700" s="13" t="s">
        <v>299</v>
      </c>
      <c r="B700" s="13">
        <v>55190</v>
      </c>
      <c r="C700" s="13" t="s">
        <v>287</v>
      </c>
      <c r="D700" s="13" t="s">
        <v>28</v>
      </c>
      <c r="E700" s="13" t="s">
        <v>38</v>
      </c>
      <c r="F700" s="13">
        <v>3</v>
      </c>
      <c r="G700" s="13" t="s">
        <v>20</v>
      </c>
      <c r="H700" s="13">
        <v>27</v>
      </c>
      <c r="I700" s="13" t="s">
        <v>21</v>
      </c>
      <c r="J700" s="13">
        <v>17</v>
      </c>
      <c r="K700" s="13" t="s">
        <v>29</v>
      </c>
      <c r="L700" s="17" t="s">
        <v>38</v>
      </c>
      <c r="M700" s="19">
        <v>36.799999999999997</v>
      </c>
    </row>
    <row r="701" spans="1:13" x14ac:dyDescent="0.25">
      <c r="A701" s="13" t="s">
        <v>299</v>
      </c>
      <c r="B701" s="13">
        <v>55190</v>
      </c>
      <c r="C701" s="13" t="s">
        <v>287</v>
      </c>
      <c r="D701" s="13" t="s">
        <v>28</v>
      </c>
      <c r="E701" s="13" t="s">
        <v>38</v>
      </c>
      <c r="F701" s="13">
        <v>3</v>
      </c>
      <c r="G701" s="13" t="s">
        <v>20</v>
      </c>
      <c r="H701" s="13">
        <v>27</v>
      </c>
      <c r="I701" s="13" t="s">
        <v>21</v>
      </c>
      <c r="J701" s="13">
        <v>17</v>
      </c>
      <c r="K701" s="8" t="s">
        <v>38</v>
      </c>
      <c r="L701" s="8" t="s">
        <v>29</v>
      </c>
      <c r="M701" s="18">
        <v>14</v>
      </c>
    </row>
    <row r="702" spans="1:13" x14ac:dyDescent="0.25">
      <c r="A702" s="13" t="s">
        <v>299</v>
      </c>
      <c r="B702" s="13">
        <v>55190</v>
      </c>
      <c r="C702" s="13" t="s">
        <v>287</v>
      </c>
      <c r="D702" s="13" t="s">
        <v>28</v>
      </c>
      <c r="E702" s="13" t="s">
        <v>38</v>
      </c>
      <c r="F702" s="13">
        <v>3</v>
      </c>
      <c r="G702" s="13" t="s">
        <v>20</v>
      </c>
      <c r="H702" s="13">
        <v>27</v>
      </c>
      <c r="I702" s="13" t="s">
        <v>21</v>
      </c>
      <c r="J702" s="8">
        <v>19</v>
      </c>
      <c r="K702" s="8" t="s">
        <v>22</v>
      </c>
      <c r="L702" s="8" t="s">
        <v>22</v>
      </c>
      <c r="M702" s="18">
        <v>18.5</v>
      </c>
    </row>
    <row r="703" spans="1:13" x14ac:dyDescent="0.25">
      <c r="A703" s="13" t="s">
        <v>299</v>
      </c>
      <c r="B703" s="13">
        <v>55190</v>
      </c>
      <c r="C703" s="13" t="s">
        <v>287</v>
      </c>
      <c r="D703" s="13" t="s">
        <v>28</v>
      </c>
      <c r="E703" s="13" t="s">
        <v>38</v>
      </c>
      <c r="F703" s="13">
        <v>3</v>
      </c>
      <c r="G703" s="13" t="s">
        <v>20</v>
      </c>
      <c r="H703" s="13">
        <v>27</v>
      </c>
      <c r="I703" s="13" t="s">
        <v>21</v>
      </c>
      <c r="J703" s="13">
        <v>19</v>
      </c>
      <c r="K703" s="13" t="s">
        <v>22</v>
      </c>
      <c r="L703" s="17" t="s">
        <v>34</v>
      </c>
      <c r="M703" s="19">
        <v>32.9</v>
      </c>
    </row>
    <row r="704" spans="1:13" x14ac:dyDescent="0.25">
      <c r="A704" s="13" t="s">
        <v>299</v>
      </c>
      <c r="B704" s="13">
        <v>55190</v>
      </c>
      <c r="C704" s="13" t="s">
        <v>287</v>
      </c>
      <c r="D704" s="13" t="s">
        <v>28</v>
      </c>
      <c r="E704" s="13" t="s">
        <v>38</v>
      </c>
      <c r="F704" s="13">
        <v>3</v>
      </c>
      <c r="G704" s="13" t="s">
        <v>20</v>
      </c>
      <c r="H704" s="13">
        <v>27</v>
      </c>
      <c r="I704" s="13" t="s">
        <v>21</v>
      </c>
      <c r="J704" s="13">
        <v>19</v>
      </c>
      <c r="K704" s="13" t="s">
        <v>22</v>
      </c>
      <c r="L704" s="17" t="s">
        <v>29</v>
      </c>
      <c r="M704" s="19">
        <v>19.5</v>
      </c>
    </row>
    <row r="705" spans="1:13" x14ac:dyDescent="0.25">
      <c r="A705" s="13" t="s">
        <v>299</v>
      </c>
      <c r="B705" s="13">
        <v>55190</v>
      </c>
      <c r="C705" s="13" t="s">
        <v>287</v>
      </c>
      <c r="D705" s="13" t="s">
        <v>28</v>
      </c>
      <c r="E705" s="13" t="s">
        <v>38</v>
      </c>
      <c r="F705" s="13">
        <v>3</v>
      </c>
      <c r="G705" s="13" t="s">
        <v>20</v>
      </c>
      <c r="H705" s="13">
        <v>27</v>
      </c>
      <c r="I705" s="13" t="s">
        <v>21</v>
      </c>
      <c r="J705" s="13">
        <v>19</v>
      </c>
      <c r="K705" s="13" t="s">
        <v>22</v>
      </c>
      <c r="L705" s="17" t="s">
        <v>38</v>
      </c>
      <c r="M705" s="19">
        <v>34.1</v>
      </c>
    </row>
    <row r="706" spans="1:13" x14ac:dyDescent="0.25">
      <c r="A706" s="13" t="s">
        <v>299</v>
      </c>
      <c r="B706" s="13">
        <v>55190</v>
      </c>
      <c r="C706" s="13" t="s">
        <v>287</v>
      </c>
      <c r="D706" s="13" t="s">
        <v>28</v>
      </c>
      <c r="E706" s="13" t="s">
        <v>38</v>
      </c>
      <c r="F706" s="13">
        <v>3</v>
      </c>
      <c r="G706" s="13" t="s">
        <v>20</v>
      </c>
      <c r="H706" s="13">
        <v>27</v>
      </c>
      <c r="I706" s="13" t="s">
        <v>21</v>
      </c>
      <c r="J706" s="13">
        <v>19</v>
      </c>
      <c r="K706" s="8" t="s">
        <v>34</v>
      </c>
      <c r="L706" s="8" t="s">
        <v>22</v>
      </c>
      <c r="M706" s="18">
        <v>24.3</v>
      </c>
    </row>
    <row r="707" spans="1:13" x14ac:dyDescent="0.25">
      <c r="A707" s="13" t="s">
        <v>299</v>
      </c>
      <c r="B707" s="13">
        <v>55190</v>
      </c>
      <c r="C707" s="13" t="s">
        <v>287</v>
      </c>
      <c r="D707" s="13" t="s">
        <v>28</v>
      </c>
      <c r="E707" s="13" t="s">
        <v>38</v>
      </c>
      <c r="F707" s="13">
        <v>3</v>
      </c>
      <c r="G707" s="13" t="s">
        <v>20</v>
      </c>
      <c r="H707" s="13">
        <v>27</v>
      </c>
      <c r="I707" s="13" t="s">
        <v>21</v>
      </c>
      <c r="J707" s="13">
        <v>19</v>
      </c>
      <c r="K707" s="13" t="s">
        <v>34</v>
      </c>
      <c r="L707" s="17" t="s">
        <v>34</v>
      </c>
      <c r="M707" s="19">
        <v>39</v>
      </c>
    </row>
    <row r="708" spans="1:13" x14ac:dyDescent="0.25">
      <c r="A708" s="13" t="s">
        <v>299</v>
      </c>
      <c r="B708" s="13">
        <v>55190</v>
      </c>
      <c r="C708" s="13" t="s">
        <v>287</v>
      </c>
      <c r="D708" s="13" t="s">
        <v>28</v>
      </c>
      <c r="E708" s="13" t="s">
        <v>38</v>
      </c>
      <c r="F708" s="13">
        <v>3</v>
      </c>
      <c r="G708" s="13" t="s">
        <v>20</v>
      </c>
      <c r="H708" s="13">
        <v>27</v>
      </c>
      <c r="I708" s="13" t="s">
        <v>21</v>
      </c>
      <c r="J708" s="13">
        <v>19</v>
      </c>
      <c r="K708" s="13" t="s">
        <v>34</v>
      </c>
      <c r="L708" s="17" t="s">
        <v>29</v>
      </c>
      <c r="M708" s="19">
        <v>25</v>
      </c>
    </row>
    <row r="709" spans="1:13" x14ac:dyDescent="0.25">
      <c r="A709" s="13" t="s">
        <v>299</v>
      </c>
      <c r="B709" s="13">
        <v>55190</v>
      </c>
      <c r="C709" s="13" t="s">
        <v>287</v>
      </c>
      <c r="D709" s="13" t="s">
        <v>28</v>
      </c>
      <c r="E709" s="13" t="s">
        <v>38</v>
      </c>
      <c r="F709" s="13">
        <v>3</v>
      </c>
      <c r="G709" s="13" t="s">
        <v>20</v>
      </c>
      <c r="H709" s="13">
        <v>27</v>
      </c>
      <c r="I709" s="13" t="s">
        <v>21</v>
      </c>
      <c r="J709" s="13">
        <v>19</v>
      </c>
      <c r="K709" s="13" t="s">
        <v>34</v>
      </c>
      <c r="L709" s="17" t="s">
        <v>38</v>
      </c>
      <c r="M709" s="19">
        <v>41.4</v>
      </c>
    </row>
    <row r="710" spans="1:13" x14ac:dyDescent="0.25">
      <c r="A710" s="13" t="s">
        <v>299</v>
      </c>
      <c r="B710" s="13">
        <v>55190</v>
      </c>
      <c r="C710" s="13" t="s">
        <v>287</v>
      </c>
      <c r="D710" s="13" t="s">
        <v>28</v>
      </c>
      <c r="E710" s="13" t="s">
        <v>38</v>
      </c>
      <c r="F710" s="13">
        <v>3</v>
      </c>
      <c r="G710" s="13" t="s">
        <v>20</v>
      </c>
      <c r="H710" s="13">
        <v>27</v>
      </c>
      <c r="I710" s="13" t="s">
        <v>21</v>
      </c>
      <c r="J710" s="13">
        <v>19</v>
      </c>
      <c r="K710" s="8" t="s">
        <v>29</v>
      </c>
      <c r="L710" s="8" t="s">
        <v>22</v>
      </c>
      <c r="M710" s="18">
        <v>35.200000000000003</v>
      </c>
    </row>
    <row r="711" spans="1:13" x14ac:dyDescent="0.25">
      <c r="A711" s="13" t="s">
        <v>299</v>
      </c>
      <c r="B711" s="13">
        <v>55190</v>
      </c>
      <c r="C711" s="13" t="s">
        <v>287</v>
      </c>
      <c r="D711" s="13" t="s">
        <v>28</v>
      </c>
      <c r="E711" s="13" t="s">
        <v>38</v>
      </c>
      <c r="F711" s="13">
        <v>3</v>
      </c>
      <c r="G711" s="13" t="s">
        <v>20</v>
      </c>
      <c r="H711" s="13">
        <v>27</v>
      </c>
      <c r="I711" s="13" t="s">
        <v>21</v>
      </c>
      <c r="J711" s="13">
        <v>19</v>
      </c>
      <c r="K711" s="13" t="s">
        <v>29</v>
      </c>
      <c r="L711" s="17" t="s">
        <v>34</v>
      </c>
      <c r="M711" s="19">
        <v>27.9</v>
      </c>
    </row>
    <row r="712" spans="1:13" x14ac:dyDescent="0.25">
      <c r="A712" s="13" t="s">
        <v>299</v>
      </c>
      <c r="B712" s="13">
        <v>55190</v>
      </c>
      <c r="C712" s="13" t="s">
        <v>287</v>
      </c>
      <c r="D712" s="13" t="s">
        <v>28</v>
      </c>
      <c r="E712" s="13" t="s">
        <v>38</v>
      </c>
      <c r="F712" s="13">
        <v>3</v>
      </c>
      <c r="G712" s="13" t="s">
        <v>20</v>
      </c>
      <c r="H712" s="13">
        <v>27</v>
      </c>
      <c r="I712" s="13" t="s">
        <v>21</v>
      </c>
      <c r="J712" s="13">
        <v>19</v>
      </c>
      <c r="K712" s="13" t="s">
        <v>29</v>
      </c>
      <c r="L712" s="17" t="s">
        <v>29</v>
      </c>
      <c r="M712" s="19">
        <v>38.200000000000003</v>
      </c>
    </row>
    <row r="713" spans="1:13" x14ac:dyDescent="0.25">
      <c r="A713" s="13" t="s">
        <v>299</v>
      </c>
      <c r="B713" s="13">
        <v>55190</v>
      </c>
      <c r="C713" s="13" t="s">
        <v>287</v>
      </c>
      <c r="D713" s="13" t="s">
        <v>28</v>
      </c>
      <c r="E713" s="13" t="s">
        <v>38</v>
      </c>
      <c r="F713" s="13">
        <v>3</v>
      </c>
      <c r="G713" s="13" t="s">
        <v>20</v>
      </c>
      <c r="H713" s="13">
        <v>27</v>
      </c>
      <c r="I713" s="13" t="s">
        <v>21</v>
      </c>
      <c r="J713" s="13">
        <v>19</v>
      </c>
      <c r="K713" s="13" t="s">
        <v>29</v>
      </c>
      <c r="L713" s="17" t="s">
        <v>38</v>
      </c>
      <c r="M713" s="19">
        <v>33.1</v>
      </c>
    </row>
    <row r="714" spans="1:13" x14ac:dyDescent="0.25">
      <c r="A714" s="13" t="s">
        <v>299</v>
      </c>
      <c r="B714" s="13">
        <v>55190</v>
      </c>
      <c r="C714" s="13" t="s">
        <v>287</v>
      </c>
      <c r="D714" s="13" t="s">
        <v>28</v>
      </c>
      <c r="E714" s="13" t="s">
        <v>38</v>
      </c>
      <c r="F714" s="13">
        <v>3</v>
      </c>
      <c r="G714" s="13" t="s">
        <v>20</v>
      </c>
      <c r="H714" s="13">
        <v>27</v>
      </c>
      <c r="I714" s="13" t="s">
        <v>21</v>
      </c>
      <c r="J714" s="13">
        <v>19</v>
      </c>
      <c r="K714" s="8" t="s">
        <v>38</v>
      </c>
      <c r="L714" s="8" t="s">
        <v>22</v>
      </c>
      <c r="M714" s="18">
        <v>4.5</v>
      </c>
    </row>
    <row r="715" spans="1:13" x14ac:dyDescent="0.25">
      <c r="A715" s="13" t="s">
        <v>299</v>
      </c>
      <c r="B715" s="13">
        <v>55190</v>
      </c>
      <c r="C715" s="13" t="s">
        <v>287</v>
      </c>
      <c r="D715" s="13" t="s">
        <v>28</v>
      </c>
      <c r="E715" s="13" t="s">
        <v>38</v>
      </c>
      <c r="F715" s="13">
        <v>3</v>
      </c>
      <c r="G715" s="13" t="s">
        <v>20</v>
      </c>
      <c r="H715" s="13">
        <v>27</v>
      </c>
      <c r="I715" s="13" t="s">
        <v>21</v>
      </c>
      <c r="J715" s="13">
        <v>19</v>
      </c>
      <c r="K715" s="13" t="s">
        <v>38</v>
      </c>
      <c r="L715" s="17" t="s">
        <v>34</v>
      </c>
      <c r="M715" s="19">
        <v>36.9</v>
      </c>
    </row>
    <row r="716" spans="1:13" x14ac:dyDescent="0.25">
      <c r="A716" s="13" t="s">
        <v>299</v>
      </c>
      <c r="B716" s="13">
        <v>55190</v>
      </c>
      <c r="C716" s="13" t="s">
        <v>287</v>
      </c>
      <c r="D716" s="13" t="s">
        <v>28</v>
      </c>
      <c r="E716" s="13" t="s">
        <v>38</v>
      </c>
      <c r="F716" s="13">
        <v>3</v>
      </c>
      <c r="G716" s="13" t="s">
        <v>20</v>
      </c>
      <c r="H716" s="13">
        <v>27</v>
      </c>
      <c r="I716" s="13" t="s">
        <v>21</v>
      </c>
      <c r="J716" s="13">
        <v>19</v>
      </c>
      <c r="K716" s="13" t="s">
        <v>38</v>
      </c>
      <c r="L716" s="17" t="s">
        <v>29</v>
      </c>
      <c r="M716" s="19">
        <v>11.5</v>
      </c>
    </row>
    <row r="717" spans="1:13" x14ac:dyDescent="0.25">
      <c r="A717" s="13" t="s">
        <v>299</v>
      </c>
      <c r="B717" s="13">
        <v>55190</v>
      </c>
      <c r="C717" s="13" t="s">
        <v>287</v>
      </c>
      <c r="D717" s="13" t="s">
        <v>28</v>
      </c>
      <c r="E717" s="13" t="s">
        <v>38</v>
      </c>
      <c r="F717" s="13">
        <v>3</v>
      </c>
      <c r="G717" s="13" t="s">
        <v>20</v>
      </c>
      <c r="H717" s="13">
        <v>27</v>
      </c>
      <c r="I717" s="13" t="s">
        <v>21</v>
      </c>
      <c r="J717" s="13">
        <v>19</v>
      </c>
      <c r="K717" s="13" t="s">
        <v>38</v>
      </c>
      <c r="L717" s="17" t="s">
        <v>38</v>
      </c>
      <c r="M717" s="19">
        <v>11.6</v>
      </c>
    </row>
    <row r="718" spans="1:13" x14ac:dyDescent="0.25">
      <c r="A718" s="13" t="s">
        <v>299</v>
      </c>
      <c r="B718" s="13">
        <v>55190</v>
      </c>
      <c r="C718" s="13" t="s">
        <v>287</v>
      </c>
      <c r="D718" s="13" t="s">
        <v>28</v>
      </c>
      <c r="E718" s="13" t="s">
        <v>38</v>
      </c>
      <c r="F718" s="13">
        <v>3</v>
      </c>
      <c r="G718" s="13" t="s">
        <v>20</v>
      </c>
      <c r="H718" s="13">
        <v>27</v>
      </c>
      <c r="I718" s="13" t="s">
        <v>21</v>
      </c>
      <c r="J718" s="8">
        <v>20</v>
      </c>
      <c r="K718" s="8" t="s">
        <v>22</v>
      </c>
      <c r="L718" s="8" t="s">
        <v>22</v>
      </c>
      <c r="M718" s="18">
        <v>7.7</v>
      </c>
    </row>
    <row r="719" spans="1:13" x14ac:dyDescent="0.25">
      <c r="A719" s="13" t="s">
        <v>299</v>
      </c>
      <c r="B719" s="13">
        <v>55190</v>
      </c>
      <c r="C719" s="13" t="s">
        <v>287</v>
      </c>
      <c r="D719" s="13" t="s">
        <v>28</v>
      </c>
      <c r="E719" s="13" t="s">
        <v>38</v>
      </c>
      <c r="F719" s="13">
        <v>3</v>
      </c>
      <c r="G719" s="13" t="s">
        <v>20</v>
      </c>
      <c r="H719" s="13">
        <v>27</v>
      </c>
      <c r="I719" s="13" t="s">
        <v>21</v>
      </c>
      <c r="J719" s="13">
        <v>20</v>
      </c>
      <c r="K719" s="13" t="s">
        <v>22</v>
      </c>
      <c r="L719" s="17" t="s">
        <v>34</v>
      </c>
      <c r="M719" s="19">
        <v>30.9</v>
      </c>
    </row>
    <row r="720" spans="1:13" x14ac:dyDescent="0.25">
      <c r="A720" s="13" t="s">
        <v>299</v>
      </c>
      <c r="B720" s="13">
        <v>55190</v>
      </c>
      <c r="C720" s="13" t="s">
        <v>287</v>
      </c>
      <c r="D720" s="13" t="s">
        <v>28</v>
      </c>
      <c r="E720" s="13" t="s">
        <v>38</v>
      </c>
      <c r="F720" s="13">
        <v>3</v>
      </c>
      <c r="G720" s="13" t="s">
        <v>20</v>
      </c>
      <c r="H720" s="13">
        <v>27</v>
      </c>
      <c r="I720" s="13" t="s">
        <v>21</v>
      </c>
      <c r="J720" s="13">
        <v>20</v>
      </c>
      <c r="K720" s="13" t="s">
        <v>22</v>
      </c>
      <c r="L720" s="17" t="s">
        <v>29</v>
      </c>
      <c r="M720" s="19">
        <v>5.4</v>
      </c>
    </row>
    <row r="721" spans="1:13" x14ac:dyDescent="0.25">
      <c r="A721" s="13" t="s">
        <v>299</v>
      </c>
      <c r="B721" s="13">
        <v>55190</v>
      </c>
      <c r="C721" s="13" t="s">
        <v>287</v>
      </c>
      <c r="D721" s="13" t="s">
        <v>28</v>
      </c>
      <c r="E721" s="13" t="s">
        <v>38</v>
      </c>
      <c r="F721" s="13">
        <v>3</v>
      </c>
      <c r="G721" s="13" t="s">
        <v>20</v>
      </c>
      <c r="H721" s="13">
        <v>27</v>
      </c>
      <c r="I721" s="13" t="s">
        <v>21</v>
      </c>
      <c r="J721" s="13">
        <v>20</v>
      </c>
      <c r="K721" s="13" t="s">
        <v>22</v>
      </c>
      <c r="L721" s="17" t="s">
        <v>38</v>
      </c>
      <c r="M721" s="19">
        <v>37.1</v>
      </c>
    </row>
    <row r="722" spans="1:13" x14ac:dyDescent="0.25">
      <c r="A722" s="13" t="s">
        <v>299</v>
      </c>
      <c r="B722" s="13">
        <v>55190</v>
      </c>
      <c r="C722" s="13" t="s">
        <v>287</v>
      </c>
      <c r="D722" s="13" t="s">
        <v>28</v>
      </c>
      <c r="E722" s="13" t="s">
        <v>38</v>
      </c>
      <c r="F722" s="13">
        <v>3</v>
      </c>
      <c r="G722" s="13" t="s">
        <v>20</v>
      </c>
      <c r="H722" s="13">
        <v>27</v>
      </c>
      <c r="I722" s="13" t="s">
        <v>21</v>
      </c>
      <c r="J722" s="13">
        <v>20</v>
      </c>
      <c r="K722" s="8" t="s">
        <v>34</v>
      </c>
      <c r="L722" s="8" t="s">
        <v>22</v>
      </c>
      <c r="M722" s="18">
        <v>22.6</v>
      </c>
    </row>
    <row r="723" spans="1:13" x14ac:dyDescent="0.25">
      <c r="A723" s="13" t="s">
        <v>299</v>
      </c>
      <c r="B723" s="13">
        <v>55190</v>
      </c>
      <c r="C723" s="13" t="s">
        <v>287</v>
      </c>
      <c r="D723" s="13" t="s">
        <v>28</v>
      </c>
      <c r="E723" s="13" t="s">
        <v>38</v>
      </c>
      <c r="F723" s="13">
        <v>3</v>
      </c>
      <c r="G723" s="13" t="s">
        <v>20</v>
      </c>
      <c r="H723" s="13">
        <v>27</v>
      </c>
      <c r="I723" s="13" t="s">
        <v>21</v>
      </c>
      <c r="J723" s="13">
        <v>20</v>
      </c>
      <c r="K723" s="13" t="s">
        <v>34</v>
      </c>
      <c r="L723" s="17" t="s">
        <v>29</v>
      </c>
      <c r="M723" s="19">
        <v>28.7</v>
      </c>
    </row>
    <row r="724" spans="1:13" x14ac:dyDescent="0.25">
      <c r="A724" s="13" t="s">
        <v>299</v>
      </c>
      <c r="B724" s="13">
        <v>55190</v>
      </c>
      <c r="C724" s="13" t="s">
        <v>287</v>
      </c>
      <c r="D724" s="13" t="s">
        <v>28</v>
      </c>
      <c r="E724" s="13" t="s">
        <v>38</v>
      </c>
      <c r="F724" s="13">
        <v>3</v>
      </c>
      <c r="G724" s="13" t="s">
        <v>20</v>
      </c>
      <c r="H724" s="13">
        <v>27</v>
      </c>
      <c r="I724" s="13" t="s">
        <v>21</v>
      </c>
      <c r="J724" s="13">
        <v>20</v>
      </c>
      <c r="K724" s="8" t="s">
        <v>29</v>
      </c>
      <c r="L724" s="8" t="s">
        <v>22</v>
      </c>
      <c r="M724" s="18">
        <v>0.3</v>
      </c>
    </row>
    <row r="725" spans="1:13" x14ac:dyDescent="0.25">
      <c r="A725" s="13" t="s">
        <v>299</v>
      </c>
      <c r="B725" s="13">
        <v>55190</v>
      </c>
      <c r="C725" s="13" t="s">
        <v>287</v>
      </c>
      <c r="D725" s="13" t="s">
        <v>28</v>
      </c>
      <c r="E725" s="13" t="s">
        <v>38</v>
      </c>
      <c r="F725" s="13">
        <v>3</v>
      </c>
      <c r="G725" s="13" t="s">
        <v>20</v>
      </c>
      <c r="H725" s="13">
        <v>27</v>
      </c>
      <c r="I725" s="13" t="s">
        <v>21</v>
      </c>
      <c r="J725" s="13">
        <v>20</v>
      </c>
      <c r="K725" s="13" t="s">
        <v>29</v>
      </c>
      <c r="L725" s="17" t="s">
        <v>34</v>
      </c>
      <c r="M725" s="19">
        <v>31.2</v>
      </c>
    </row>
    <row r="726" spans="1:13" x14ac:dyDescent="0.25">
      <c r="A726" s="13" t="s">
        <v>299</v>
      </c>
      <c r="B726" s="13">
        <v>55190</v>
      </c>
      <c r="C726" s="13" t="s">
        <v>287</v>
      </c>
      <c r="D726" s="13" t="s">
        <v>28</v>
      </c>
      <c r="E726" s="13" t="s">
        <v>38</v>
      </c>
      <c r="F726" s="13">
        <v>3</v>
      </c>
      <c r="G726" s="13" t="s">
        <v>20</v>
      </c>
      <c r="H726" s="13">
        <v>27</v>
      </c>
      <c r="I726" s="13" t="s">
        <v>21</v>
      </c>
      <c r="J726" s="13">
        <v>20</v>
      </c>
      <c r="K726" s="13" t="s">
        <v>29</v>
      </c>
      <c r="L726" s="17" t="s">
        <v>29</v>
      </c>
      <c r="M726" s="19">
        <v>0.5</v>
      </c>
    </row>
    <row r="727" spans="1:13" x14ac:dyDescent="0.25">
      <c r="A727" s="13" t="s">
        <v>299</v>
      </c>
      <c r="B727" s="13">
        <v>55190</v>
      </c>
      <c r="C727" s="13" t="s">
        <v>287</v>
      </c>
      <c r="D727" s="13" t="s">
        <v>28</v>
      </c>
      <c r="E727" s="13" t="s">
        <v>38</v>
      </c>
      <c r="F727" s="13">
        <v>3</v>
      </c>
      <c r="G727" s="13" t="s">
        <v>20</v>
      </c>
      <c r="H727" s="13">
        <v>27</v>
      </c>
      <c r="I727" s="13" t="s">
        <v>21</v>
      </c>
      <c r="J727" s="13">
        <v>20</v>
      </c>
      <c r="K727" s="13" t="s">
        <v>29</v>
      </c>
      <c r="L727" s="17" t="s">
        <v>38</v>
      </c>
      <c r="M727" s="19">
        <v>34</v>
      </c>
    </row>
    <row r="728" spans="1:13" x14ac:dyDescent="0.25">
      <c r="A728" s="13" t="s">
        <v>299</v>
      </c>
      <c r="B728" s="13">
        <v>55190</v>
      </c>
      <c r="C728" s="13" t="s">
        <v>287</v>
      </c>
      <c r="D728" s="13" t="s">
        <v>28</v>
      </c>
      <c r="E728" s="13" t="s">
        <v>38</v>
      </c>
      <c r="F728" s="13">
        <v>3</v>
      </c>
      <c r="G728" s="13" t="s">
        <v>20</v>
      </c>
      <c r="H728" s="13">
        <v>27</v>
      </c>
      <c r="I728" s="13" t="s">
        <v>21</v>
      </c>
      <c r="J728" s="13">
        <v>20</v>
      </c>
      <c r="K728" s="8" t="s">
        <v>38</v>
      </c>
      <c r="L728" s="8" t="s">
        <v>22</v>
      </c>
      <c r="M728" s="18">
        <v>23.2</v>
      </c>
    </row>
    <row r="729" spans="1:13" x14ac:dyDescent="0.25">
      <c r="A729" s="13" t="s">
        <v>299</v>
      </c>
      <c r="B729" s="13">
        <v>55190</v>
      </c>
      <c r="C729" s="13" t="s">
        <v>287</v>
      </c>
      <c r="D729" s="13" t="s">
        <v>28</v>
      </c>
      <c r="E729" s="13" t="s">
        <v>38</v>
      </c>
      <c r="F729" s="13">
        <v>3</v>
      </c>
      <c r="G729" s="13" t="s">
        <v>20</v>
      </c>
      <c r="H729" s="13">
        <v>27</v>
      </c>
      <c r="I729" s="13" t="s">
        <v>21</v>
      </c>
      <c r="J729" s="13">
        <v>20</v>
      </c>
      <c r="K729" s="13" t="s">
        <v>38</v>
      </c>
      <c r="L729" s="17" t="s">
        <v>34</v>
      </c>
      <c r="M729" s="19">
        <v>1.5</v>
      </c>
    </row>
    <row r="730" spans="1:13" x14ac:dyDescent="0.25">
      <c r="A730" s="13" t="s">
        <v>299</v>
      </c>
      <c r="B730" s="13">
        <v>55190</v>
      </c>
      <c r="C730" s="13" t="s">
        <v>287</v>
      </c>
      <c r="D730" s="13" t="s">
        <v>28</v>
      </c>
      <c r="E730" s="13" t="s">
        <v>38</v>
      </c>
      <c r="F730" s="13">
        <v>3</v>
      </c>
      <c r="G730" s="13" t="s">
        <v>20</v>
      </c>
      <c r="H730" s="13">
        <v>27</v>
      </c>
      <c r="I730" s="13" t="s">
        <v>21</v>
      </c>
      <c r="J730" s="13">
        <v>20</v>
      </c>
      <c r="K730" s="13" t="s">
        <v>38</v>
      </c>
      <c r="L730" s="17" t="s">
        <v>29</v>
      </c>
      <c r="M730" s="19">
        <v>27</v>
      </c>
    </row>
    <row r="731" spans="1:13" x14ac:dyDescent="0.25">
      <c r="A731" s="13" t="s">
        <v>299</v>
      </c>
      <c r="B731" s="13">
        <v>55190</v>
      </c>
      <c r="C731" s="13" t="s">
        <v>287</v>
      </c>
      <c r="D731" s="13" t="s">
        <v>28</v>
      </c>
      <c r="E731" s="13" t="s">
        <v>38</v>
      </c>
      <c r="F731" s="13">
        <v>3</v>
      </c>
      <c r="G731" s="13" t="s">
        <v>20</v>
      </c>
      <c r="H731" s="13">
        <v>27</v>
      </c>
      <c r="I731" s="13" t="s">
        <v>21</v>
      </c>
      <c r="J731" s="13">
        <v>20</v>
      </c>
      <c r="K731" s="13" t="s">
        <v>38</v>
      </c>
      <c r="L731" s="17" t="s">
        <v>38</v>
      </c>
      <c r="M731" s="19">
        <v>21.9</v>
      </c>
    </row>
    <row r="732" spans="1:13" x14ac:dyDescent="0.25">
      <c r="A732" s="13" t="s">
        <v>299</v>
      </c>
      <c r="B732" s="13">
        <v>55190</v>
      </c>
      <c r="C732" s="13" t="s">
        <v>287</v>
      </c>
      <c r="D732" s="13" t="s">
        <v>28</v>
      </c>
      <c r="E732" s="13" t="s">
        <v>38</v>
      </c>
      <c r="F732" s="13">
        <v>3</v>
      </c>
      <c r="G732" s="13" t="s">
        <v>20</v>
      </c>
      <c r="H732" s="13">
        <v>27</v>
      </c>
      <c r="I732" s="13" t="s">
        <v>21</v>
      </c>
      <c r="J732" s="8">
        <v>21</v>
      </c>
      <c r="K732" s="8" t="s">
        <v>22</v>
      </c>
      <c r="L732" s="8" t="s">
        <v>22</v>
      </c>
      <c r="M732" s="18">
        <v>18.399999999999999</v>
      </c>
    </row>
    <row r="733" spans="1:13" x14ac:dyDescent="0.25">
      <c r="A733" s="13" t="s">
        <v>299</v>
      </c>
      <c r="B733" s="13">
        <v>55190</v>
      </c>
      <c r="C733" s="13" t="s">
        <v>287</v>
      </c>
      <c r="D733" s="13" t="s">
        <v>28</v>
      </c>
      <c r="E733" s="13" t="s">
        <v>38</v>
      </c>
      <c r="F733" s="13">
        <v>3</v>
      </c>
      <c r="G733" s="13" t="s">
        <v>20</v>
      </c>
      <c r="H733" s="13">
        <v>27</v>
      </c>
      <c r="I733" s="13" t="s">
        <v>21</v>
      </c>
      <c r="J733" s="13">
        <v>21</v>
      </c>
      <c r="K733" s="13" t="s">
        <v>22</v>
      </c>
      <c r="L733" s="17" t="s">
        <v>34</v>
      </c>
      <c r="M733" s="19">
        <v>34.4</v>
      </c>
    </row>
    <row r="734" spans="1:13" x14ac:dyDescent="0.25">
      <c r="A734" s="13" t="s">
        <v>299</v>
      </c>
      <c r="B734" s="13">
        <v>55190</v>
      </c>
      <c r="C734" s="13" t="s">
        <v>287</v>
      </c>
      <c r="D734" s="13" t="s">
        <v>28</v>
      </c>
      <c r="E734" s="13" t="s">
        <v>38</v>
      </c>
      <c r="F734" s="13">
        <v>3</v>
      </c>
      <c r="G734" s="13" t="s">
        <v>20</v>
      </c>
      <c r="H734" s="13">
        <v>27</v>
      </c>
      <c r="I734" s="13" t="s">
        <v>21</v>
      </c>
      <c r="J734" s="13">
        <v>21</v>
      </c>
      <c r="K734" s="13" t="s">
        <v>22</v>
      </c>
      <c r="L734" s="17" t="s">
        <v>29</v>
      </c>
      <c r="M734" s="19">
        <v>22.3</v>
      </c>
    </row>
    <row r="735" spans="1:13" x14ac:dyDescent="0.25">
      <c r="A735" s="13" t="s">
        <v>299</v>
      </c>
      <c r="B735" s="13">
        <v>55190</v>
      </c>
      <c r="C735" s="13" t="s">
        <v>287</v>
      </c>
      <c r="D735" s="13" t="s">
        <v>28</v>
      </c>
      <c r="E735" s="13" t="s">
        <v>38</v>
      </c>
      <c r="F735" s="13">
        <v>3</v>
      </c>
      <c r="G735" s="13" t="s">
        <v>20</v>
      </c>
      <c r="H735" s="13">
        <v>27</v>
      </c>
      <c r="I735" s="13" t="s">
        <v>21</v>
      </c>
      <c r="J735" s="13">
        <v>21</v>
      </c>
      <c r="K735" s="13" t="s">
        <v>22</v>
      </c>
      <c r="L735" s="17" t="s">
        <v>38</v>
      </c>
      <c r="M735" s="19">
        <v>28.9</v>
      </c>
    </row>
    <row r="736" spans="1:13" x14ac:dyDescent="0.25">
      <c r="A736" s="13" t="s">
        <v>299</v>
      </c>
      <c r="B736" s="13">
        <v>55190</v>
      </c>
      <c r="C736" s="13" t="s">
        <v>287</v>
      </c>
      <c r="D736" s="13" t="s">
        <v>28</v>
      </c>
      <c r="E736" s="13" t="s">
        <v>38</v>
      </c>
      <c r="F736" s="13">
        <v>3</v>
      </c>
      <c r="G736" s="13" t="s">
        <v>20</v>
      </c>
      <c r="H736" s="13">
        <v>27</v>
      </c>
      <c r="I736" s="13" t="s">
        <v>21</v>
      </c>
      <c r="J736" s="13">
        <v>21</v>
      </c>
      <c r="K736" s="8" t="s">
        <v>34</v>
      </c>
      <c r="L736" s="8" t="s">
        <v>22</v>
      </c>
      <c r="M736" s="18">
        <v>22.4</v>
      </c>
    </row>
    <row r="737" spans="1:13" x14ac:dyDescent="0.25">
      <c r="A737" s="13" t="s">
        <v>299</v>
      </c>
      <c r="B737" s="13">
        <v>55190</v>
      </c>
      <c r="C737" s="13" t="s">
        <v>287</v>
      </c>
      <c r="D737" s="13" t="s">
        <v>28</v>
      </c>
      <c r="E737" s="13" t="s">
        <v>38</v>
      </c>
      <c r="F737" s="13">
        <v>3</v>
      </c>
      <c r="G737" s="13" t="s">
        <v>20</v>
      </c>
      <c r="H737" s="13">
        <v>27</v>
      </c>
      <c r="I737" s="13" t="s">
        <v>21</v>
      </c>
      <c r="J737" s="13">
        <v>21</v>
      </c>
      <c r="K737" s="13" t="s">
        <v>34</v>
      </c>
      <c r="L737" s="17" t="s">
        <v>34</v>
      </c>
      <c r="M737" s="19">
        <v>38.5</v>
      </c>
    </row>
    <row r="738" spans="1:13" x14ac:dyDescent="0.25">
      <c r="A738" s="13" t="s">
        <v>299</v>
      </c>
      <c r="B738" s="13">
        <v>55190</v>
      </c>
      <c r="C738" s="13" t="s">
        <v>287</v>
      </c>
      <c r="D738" s="13" t="s">
        <v>28</v>
      </c>
      <c r="E738" s="13" t="s">
        <v>38</v>
      </c>
      <c r="F738" s="13">
        <v>3</v>
      </c>
      <c r="G738" s="13" t="s">
        <v>20</v>
      </c>
      <c r="H738" s="13">
        <v>27</v>
      </c>
      <c r="I738" s="13" t="s">
        <v>21</v>
      </c>
      <c r="J738" s="13">
        <v>21</v>
      </c>
      <c r="K738" s="13" t="s">
        <v>34</v>
      </c>
      <c r="L738" s="17" t="s">
        <v>29</v>
      </c>
      <c r="M738" s="19">
        <v>21.3</v>
      </c>
    </row>
    <row r="739" spans="1:13" x14ac:dyDescent="0.25">
      <c r="A739" s="13" t="s">
        <v>299</v>
      </c>
      <c r="B739" s="13">
        <v>55190</v>
      </c>
      <c r="C739" s="13" t="s">
        <v>287</v>
      </c>
      <c r="D739" s="13" t="s">
        <v>28</v>
      </c>
      <c r="E739" s="13" t="s">
        <v>38</v>
      </c>
      <c r="F739" s="13">
        <v>3</v>
      </c>
      <c r="G739" s="13" t="s">
        <v>20</v>
      </c>
      <c r="H739" s="13">
        <v>27</v>
      </c>
      <c r="I739" s="13" t="s">
        <v>21</v>
      </c>
      <c r="J739" s="13">
        <v>21</v>
      </c>
      <c r="K739" s="13" t="s">
        <v>34</v>
      </c>
      <c r="L739" s="17" t="s">
        <v>38</v>
      </c>
      <c r="M739" s="19">
        <v>33.299999999999997</v>
      </c>
    </row>
    <row r="740" spans="1:13" x14ac:dyDescent="0.25">
      <c r="A740" s="13" t="s">
        <v>299</v>
      </c>
      <c r="B740" s="13">
        <v>55190</v>
      </c>
      <c r="C740" s="13" t="s">
        <v>287</v>
      </c>
      <c r="D740" s="13" t="s">
        <v>28</v>
      </c>
      <c r="E740" s="13" t="s">
        <v>38</v>
      </c>
      <c r="F740" s="13">
        <v>3</v>
      </c>
      <c r="G740" s="13" t="s">
        <v>20</v>
      </c>
      <c r="H740" s="13">
        <v>27</v>
      </c>
      <c r="I740" s="13" t="s">
        <v>21</v>
      </c>
      <c r="J740" s="13">
        <v>21</v>
      </c>
      <c r="K740" s="8" t="s">
        <v>29</v>
      </c>
      <c r="L740" s="8" t="s">
        <v>22</v>
      </c>
      <c r="M740" s="18">
        <v>27.8</v>
      </c>
    </row>
    <row r="741" spans="1:13" x14ac:dyDescent="0.25">
      <c r="A741" s="13" t="s">
        <v>299</v>
      </c>
      <c r="B741" s="13">
        <v>55190</v>
      </c>
      <c r="C741" s="13" t="s">
        <v>287</v>
      </c>
      <c r="D741" s="13" t="s">
        <v>28</v>
      </c>
      <c r="E741" s="13" t="s">
        <v>38</v>
      </c>
      <c r="F741" s="13">
        <v>3</v>
      </c>
      <c r="G741" s="13" t="s">
        <v>20</v>
      </c>
      <c r="H741" s="13">
        <v>27</v>
      </c>
      <c r="I741" s="13" t="s">
        <v>21</v>
      </c>
      <c r="J741" s="13">
        <v>21</v>
      </c>
      <c r="K741" s="13" t="s">
        <v>29</v>
      </c>
      <c r="L741" s="17" t="s">
        <v>34</v>
      </c>
      <c r="M741" s="19">
        <v>14</v>
      </c>
    </row>
    <row r="742" spans="1:13" x14ac:dyDescent="0.25">
      <c r="A742" s="13" t="s">
        <v>299</v>
      </c>
      <c r="B742" s="13">
        <v>55190</v>
      </c>
      <c r="C742" s="13" t="s">
        <v>287</v>
      </c>
      <c r="D742" s="13" t="s">
        <v>28</v>
      </c>
      <c r="E742" s="13" t="s">
        <v>38</v>
      </c>
      <c r="F742" s="13">
        <v>3</v>
      </c>
      <c r="G742" s="13" t="s">
        <v>20</v>
      </c>
      <c r="H742" s="13">
        <v>27</v>
      </c>
      <c r="I742" s="13" t="s">
        <v>21</v>
      </c>
      <c r="J742" s="13">
        <v>21</v>
      </c>
      <c r="K742" s="13" t="s">
        <v>29</v>
      </c>
      <c r="L742" s="17" t="s">
        <v>29</v>
      </c>
      <c r="M742" s="19">
        <v>26.6</v>
      </c>
    </row>
    <row r="743" spans="1:13" x14ac:dyDescent="0.25">
      <c r="A743" s="13" t="s">
        <v>299</v>
      </c>
      <c r="B743" s="13">
        <v>55190</v>
      </c>
      <c r="C743" s="13" t="s">
        <v>287</v>
      </c>
      <c r="D743" s="13" t="s">
        <v>28</v>
      </c>
      <c r="E743" s="13" t="s">
        <v>38</v>
      </c>
      <c r="F743" s="13">
        <v>3</v>
      </c>
      <c r="G743" s="13" t="s">
        <v>20</v>
      </c>
      <c r="H743" s="13">
        <v>27</v>
      </c>
      <c r="I743" s="13" t="s">
        <v>21</v>
      </c>
      <c r="J743" s="13">
        <v>21</v>
      </c>
      <c r="K743" s="13" t="s">
        <v>29</v>
      </c>
      <c r="L743" s="17" t="s">
        <v>38</v>
      </c>
      <c r="M743" s="19">
        <v>8.5</v>
      </c>
    </row>
    <row r="744" spans="1:13" x14ac:dyDescent="0.25">
      <c r="A744" s="13" t="s">
        <v>299</v>
      </c>
      <c r="B744" s="13">
        <v>55190</v>
      </c>
      <c r="C744" s="13" t="s">
        <v>287</v>
      </c>
      <c r="D744" s="13" t="s">
        <v>28</v>
      </c>
      <c r="E744" s="13" t="s">
        <v>38</v>
      </c>
      <c r="F744" s="13">
        <v>3</v>
      </c>
      <c r="G744" s="13" t="s">
        <v>20</v>
      </c>
      <c r="H744" s="13">
        <v>27</v>
      </c>
      <c r="I744" s="13" t="s">
        <v>21</v>
      </c>
      <c r="J744" s="13">
        <v>21</v>
      </c>
      <c r="K744" s="8" t="s">
        <v>38</v>
      </c>
      <c r="L744" s="8" t="s">
        <v>22</v>
      </c>
      <c r="M744" s="18">
        <v>0.5</v>
      </c>
    </row>
    <row r="745" spans="1:13" x14ac:dyDescent="0.25">
      <c r="A745" s="13" t="s">
        <v>299</v>
      </c>
      <c r="B745" s="13">
        <v>55190</v>
      </c>
      <c r="C745" s="13" t="s">
        <v>287</v>
      </c>
      <c r="D745" s="13" t="s">
        <v>28</v>
      </c>
      <c r="E745" s="13" t="s">
        <v>38</v>
      </c>
      <c r="F745" s="13">
        <v>3</v>
      </c>
      <c r="G745" s="13" t="s">
        <v>20</v>
      </c>
      <c r="H745" s="13">
        <v>27</v>
      </c>
      <c r="I745" s="13" t="s">
        <v>21</v>
      </c>
      <c r="J745" s="13">
        <v>21</v>
      </c>
      <c r="K745" s="13" t="s">
        <v>38</v>
      </c>
      <c r="L745" s="17" t="s">
        <v>34</v>
      </c>
      <c r="M745" s="19">
        <v>4.5</v>
      </c>
    </row>
    <row r="746" spans="1:13" x14ac:dyDescent="0.25">
      <c r="A746" s="13" t="s">
        <v>299</v>
      </c>
      <c r="B746" s="13">
        <v>55190</v>
      </c>
      <c r="C746" s="13" t="s">
        <v>287</v>
      </c>
      <c r="D746" s="13" t="s">
        <v>28</v>
      </c>
      <c r="E746" s="13" t="s">
        <v>38</v>
      </c>
      <c r="F746" s="13">
        <v>3</v>
      </c>
      <c r="G746" s="13" t="s">
        <v>20</v>
      </c>
      <c r="H746" s="13">
        <v>27</v>
      </c>
      <c r="I746" s="13" t="s">
        <v>21</v>
      </c>
      <c r="J746" s="8">
        <v>22</v>
      </c>
      <c r="K746" s="8" t="s">
        <v>34</v>
      </c>
      <c r="L746" s="8" t="s">
        <v>22</v>
      </c>
      <c r="M746" s="18">
        <v>1.7</v>
      </c>
    </row>
    <row r="747" spans="1:13" x14ac:dyDescent="0.25">
      <c r="A747" s="13" t="s">
        <v>299</v>
      </c>
      <c r="B747" s="13">
        <v>55190</v>
      </c>
      <c r="C747" s="13" t="s">
        <v>287</v>
      </c>
      <c r="D747" s="13" t="s">
        <v>28</v>
      </c>
      <c r="E747" s="13" t="s">
        <v>38</v>
      </c>
      <c r="F747" s="13">
        <v>3</v>
      </c>
      <c r="G747" s="13" t="s">
        <v>20</v>
      </c>
      <c r="H747" s="13">
        <v>27</v>
      </c>
      <c r="I747" s="13" t="s">
        <v>21</v>
      </c>
      <c r="J747" s="13">
        <v>22</v>
      </c>
      <c r="K747" s="13" t="s">
        <v>34</v>
      </c>
      <c r="L747" s="17" t="s">
        <v>34</v>
      </c>
      <c r="M747" s="19">
        <v>26.2</v>
      </c>
    </row>
    <row r="748" spans="1:13" x14ac:dyDescent="0.25">
      <c r="A748" s="13" t="s">
        <v>299</v>
      </c>
      <c r="B748" s="13">
        <v>55190</v>
      </c>
      <c r="C748" s="13" t="s">
        <v>287</v>
      </c>
      <c r="D748" s="13" t="s">
        <v>28</v>
      </c>
      <c r="E748" s="13" t="s">
        <v>38</v>
      </c>
      <c r="F748" s="13">
        <v>3</v>
      </c>
      <c r="G748" s="13" t="s">
        <v>20</v>
      </c>
      <c r="H748" s="13">
        <v>27</v>
      </c>
      <c r="I748" s="13" t="s">
        <v>21</v>
      </c>
      <c r="J748" s="13">
        <v>22</v>
      </c>
      <c r="K748" s="13" t="s">
        <v>34</v>
      </c>
      <c r="L748" s="17" t="s">
        <v>29</v>
      </c>
      <c r="M748" s="19">
        <v>1.6</v>
      </c>
    </row>
    <row r="749" spans="1:13" x14ac:dyDescent="0.25">
      <c r="A749" s="13" t="s">
        <v>299</v>
      </c>
      <c r="B749" s="13">
        <v>55190</v>
      </c>
      <c r="C749" s="13" t="s">
        <v>287</v>
      </c>
      <c r="D749" s="13" t="s">
        <v>28</v>
      </c>
      <c r="E749" s="13" t="s">
        <v>38</v>
      </c>
      <c r="F749" s="13">
        <v>3</v>
      </c>
      <c r="G749" s="13" t="s">
        <v>20</v>
      </c>
      <c r="H749" s="13">
        <v>27</v>
      </c>
      <c r="I749" s="13" t="s">
        <v>21</v>
      </c>
      <c r="J749" s="13">
        <v>22</v>
      </c>
      <c r="K749" s="13" t="s">
        <v>34</v>
      </c>
      <c r="L749" s="17" t="s">
        <v>38</v>
      </c>
      <c r="M749" s="19">
        <v>16.100000000000001</v>
      </c>
    </row>
    <row r="750" spans="1:13" x14ac:dyDescent="0.25">
      <c r="A750" s="13" t="s">
        <v>299</v>
      </c>
      <c r="B750" s="13">
        <v>55190</v>
      </c>
      <c r="C750" s="13" t="s">
        <v>287</v>
      </c>
      <c r="D750" s="13" t="s">
        <v>28</v>
      </c>
      <c r="E750" s="13" t="s">
        <v>38</v>
      </c>
      <c r="F750" s="13">
        <v>3</v>
      </c>
      <c r="G750" s="13" t="s">
        <v>20</v>
      </c>
      <c r="H750" s="13">
        <v>27</v>
      </c>
      <c r="I750" s="13" t="s">
        <v>21</v>
      </c>
      <c r="J750" s="13">
        <v>22</v>
      </c>
      <c r="K750" s="8" t="s">
        <v>38</v>
      </c>
      <c r="L750" s="8" t="s">
        <v>22</v>
      </c>
      <c r="M750" s="18">
        <v>24.9</v>
      </c>
    </row>
    <row r="751" spans="1:13" x14ac:dyDescent="0.25">
      <c r="A751" s="13" t="s">
        <v>299</v>
      </c>
      <c r="B751" s="13">
        <v>55190</v>
      </c>
      <c r="C751" s="13" t="s">
        <v>287</v>
      </c>
      <c r="D751" s="13" t="s">
        <v>28</v>
      </c>
      <c r="E751" s="13" t="s">
        <v>38</v>
      </c>
      <c r="F751" s="13">
        <v>3</v>
      </c>
      <c r="G751" s="13" t="s">
        <v>20</v>
      </c>
      <c r="H751" s="13">
        <v>27</v>
      </c>
      <c r="I751" s="13" t="s">
        <v>21</v>
      </c>
      <c r="J751" s="13">
        <v>22</v>
      </c>
      <c r="K751" s="13" t="s">
        <v>38</v>
      </c>
      <c r="L751" s="17" t="s">
        <v>34</v>
      </c>
      <c r="M751" s="19">
        <v>36.200000000000003</v>
      </c>
    </row>
    <row r="752" spans="1:13" x14ac:dyDescent="0.25">
      <c r="A752" s="13" t="s">
        <v>299</v>
      </c>
      <c r="B752" s="13">
        <v>55190</v>
      </c>
      <c r="C752" s="13" t="s">
        <v>287</v>
      </c>
      <c r="D752" s="13" t="s">
        <v>28</v>
      </c>
      <c r="E752" s="13" t="s">
        <v>38</v>
      </c>
      <c r="F752" s="13">
        <v>3</v>
      </c>
      <c r="G752" s="13" t="s">
        <v>20</v>
      </c>
      <c r="H752" s="13">
        <v>27</v>
      </c>
      <c r="I752" s="13" t="s">
        <v>21</v>
      </c>
      <c r="J752" s="13">
        <v>22</v>
      </c>
      <c r="K752" s="13" t="s">
        <v>38</v>
      </c>
      <c r="L752" s="17" t="s">
        <v>29</v>
      </c>
      <c r="M752" s="19">
        <v>24.1</v>
      </c>
    </row>
    <row r="753" spans="1:13" x14ac:dyDescent="0.25">
      <c r="A753" s="13" t="s">
        <v>299</v>
      </c>
      <c r="B753" s="13">
        <v>55190</v>
      </c>
      <c r="C753" s="13" t="s">
        <v>287</v>
      </c>
      <c r="D753" s="13" t="s">
        <v>28</v>
      </c>
      <c r="E753" s="13" t="s">
        <v>38</v>
      </c>
      <c r="F753" s="13">
        <v>3</v>
      </c>
      <c r="G753" s="13" t="s">
        <v>20</v>
      </c>
      <c r="H753" s="13">
        <v>27</v>
      </c>
      <c r="I753" s="13" t="s">
        <v>21</v>
      </c>
      <c r="J753" s="13">
        <v>22</v>
      </c>
      <c r="K753" s="13" t="s">
        <v>38</v>
      </c>
      <c r="L753" s="17" t="s">
        <v>38</v>
      </c>
      <c r="M753" s="19">
        <v>35.1</v>
      </c>
    </row>
    <row r="754" spans="1:13" x14ac:dyDescent="0.25">
      <c r="A754" s="13" t="s">
        <v>299</v>
      </c>
      <c r="B754" s="13">
        <v>55190</v>
      </c>
      <c r="C754" s="13" t="s">
        <v>287</v>
      </c>
      <c r="D754" s="13" t="s">
        <v>28</v>
      </c>
      <c r="E754" s="13" t="s">
        <v>38</v>
      </c>
      <c r="F754" s="13">
        <v>3</v>
      </c>
      <c r="G754" s="13" t="s">
        <v>20</v>
      </c>
      <c r="H754" s="13">
        <v>27</v>
      </c>
      <c r="I754" s="13" t="s">
        <v>21</v>
      </c>
      <c r="J754" s="8">
        <v>27</v>
      </c>
      <c r="K754" s="8" t="s">
        <v>22</v>
      </c>
      <c r="L754" s="8" t="s">
        <v>22</v>
      </c>
      <c r="M754" s="18">
        <v>24.6</v>
      </c>
    </row>
    <row r="755" spans="1:13" x14ac:dyDescent="0.25">
      <c r="A755" s="13" t="s">
        <v>299</v>
      </c>
      <c r="B755" s="13">
        <v>55190</v>
      </c>
      <c r="C755" s="13" t="s">
        <v>287</v>
      </c>
      <c r="D755" s="13" t="s">
        <v>28</v>
      </c>
      <c r="E755" s="13" t="s">
        <v>38</v>
      </c>
      <c r="F755" s="13">
        <v>3</v>
      </c>
      <c r="G755" s="13" t="s">
        <v>20</v>
      </c>
      <c r="H755" s="13">
        <v>27</v>
      </c>
      <c r="I755" s="13" t="s">
        <v>21</v>
      </c>
      <c r="J755" s="13">
        <v>27</v>
      </c>
      <c r="K755" s="13" t="s">
        <v>22</v>
      </c>
      <c r="L755" s="17" t="s">
        <v>29</v>
      </c>
      <c r="M755" s="19">
        <v>11.8</v>
      </c>
    </row>
    <row r="756" spans="1:13" x14ac:dyDescent="0.25">
      <c r="A756" s="13" t="s">
        <v>299</v>
      </c>
      <c r="B756" s="13">
        <v>55190</v>
      </c>
      <c r="C756" s="13" t="s">
        <v>287</v>
      </c>
      <c r="D756" s="13" t="s">
        <v>28</v>
      </c>
      <c r="E756" s="13" t="s">
        <v>38</v>
      </c>
      <c r="F756" s="13">
        <v>3</v>
      </c>
      <c r="G756" s="13" t="s">
        <v>20</v>
      </c>
      <c r="H756" s="13">
        <v>27</v>
      </c>
      <c r="I756" s="13" t="s">
        <v>21</v>
      </c>
      <c r="J756" s="13">
        <v>27</v>
      </c>
      <c r="K756" s="8" t="s">
        <v>34</v>
      </c>
      <c r="L756" s="8" t="s">
        <v>29</v>
      </c>
      <c r="M756" s="18">
        <v>14.7</v>
      </c>
    </row>
    <row r="757" spans="1:13" x14ac:dyDescent="0.25">
      <c r="A757" s="13" t="s">
        <v>299</v>
      </c>
      <c r="B757" s="13">
        <v>55190</v>
      </c>
      <c r="C757" s="13" t="s">
        <v>287</v>
      </c>
      <c r="D757" s="13" t="s">
        <v>28</v>
      </c>
      <c r="E757" s="13" t="s">
        <v>38</v>
      </c>
      <c r="F757" s="13">
        <v>3</v>
      </c>
      <c r="G757" s="13" t="s">
        <v>20</v>
      </c>
      <c r="H757" s="13">
        <v>27</v>
      </c>
      <c r="I757" s="13" t="s">
        <v>21</v>
      </c>
      <c r="J757" s="13">
        <v>27</v>
      </c>
      <c r="K757" s="13" t="s">
        <v>34</v>
      </c>
      <c r="L757" s="17" t="s">
        <v>38</v>
      </c>
      <c r="M757" s="19">
        <v>11</v>
      </c>
    </row>
    <row r="758" spans="1:13" x14ac:dyDescent="0.25">
      <c r="A758" s="13" t="s">
        <v>299</v>
      </c>
      <c r="B758" s="13">
        <v>55190</v>
      </c>
      <c r="C758" s="13" t="s">
        <v>287</v>
      </c>
      <c r="D758" s="13" t="s">
        <v>28</v>
      </c>
      <c r="E758" s="13" t="s">
        <v>38</v>
      </c>
      <c r="F758" s="13">
        <v>3</v>
      </c>
      <c r="G758" s="13" t="s">
        <v>20</v>
      </c>
      <c r="H758" s="13">
        <v>27</v>
      </c>
      <c r="I758" s="13" t="s">
        <v>21</v>
      </c>
      <c r="J758" s="13">
        <v>27</v>
      </c>
      <c r="K758" s="8" t="s">
        <v>38</v>
      </c>
      <c r="L758" s="8" t="s">
        <v>22</v>
      </c>
      <c r="M758" s="18">
        <v>8.8000000000000007</v>
      </c>
    </row>
    <row r="759" spans="1:13" x14ac:dyDescent="0.25">
      <c r="A759" s="13" t="s">
        <v>299</v>
      </c>
      <c r="B759" s="13">
        <v>55190</v>
      </c>
      <c r="C759" s="13" t="s">
        <v>287</v>
      </c>
      <c r="D759" s="13" t="s">
        <v>28</v>
      </c>
      <c r="E759" s="13" t="s">
        <v>38</v>
      </c>
      <c r="F759" s="13">
        <v>3</v>
      </c>
      <c r="G759" s="13" t="s">
        <v>20</v>
      </c>
      <c r="H759" s="13">
        <v>27</v>
      </c>
      <c r="I759" s="13" t="s">
        <v>21</v>
      </c>
      <c r="J759" s="13">
        <v>27</v>
      </c>
      <c r="K759" s="13" t="s">
        <v>38</v>
      </c>
      <c r="L759" s="17" t="s">
        <v>34</v>
      </c>
      <c r="M759" s="19">
        <v>13.1</v>
      </c>
    </row>
    <row r="760" spans="1:13" x14ac:dyDescent="0.25">
      <c r="A760" s="13" t="s">
        <v>299</v>
      </c>
      <c r="B760" s="13">
        <v>55190</v>
      </c>
      <c r="C760" s="13" t="s">
        <v>287</v>
      </c>
      <c r="D760" s="13" t="s">
        <v>28</v>
      </c>
      <c r="E760" s="13" t="s">
        <v>38</v>
      </c>
      <c r="F760" s="13">
        <v>3</v>
      </c>
      <c r="G760" s="13" t="s">
        <v>20</v>
      </c>
      <c r="H760" s="13">
        <v>27</v>
      </c>
      <c r="I760" s="13" t="s">
        <v>21</v>
      </c>
      <c r="J760" s="8">
        <v>28</v>
      </c>
      <c r="K760" s="8" t="s">
        <v>22</v>
      </c>
      <c r="L760" s="8" t="s">
        <v>22</v>
      </c>
      <c r="M760" s="18">
        <v>1.2</v>
      </c>
    </row>
    <row r="761" spans="1:13" x14ac:dyDescent="0.25">
      <c r="A761" s="13" t="s">
        <v>299</v>
      </c>
      <c r="B761" s="13">
        <v>55190</v>
      </c>
      <c r="C761" s="13" t="s">
        <v>287</v>
      </c>
      <c r="D761" s="13" t="s">
        <v>28</v>
      </c>
      <c r="E761" s="13" t="s">
        <v>38</v>
      </c>
      <c r="F761" s="13">
        <v>3</v>
      </c>
      <c r="G761" s="13" t="s">
        <v>20</v>
      </c>
      <c r="H761" s="13">
        <v>27</v>
      </c>
      <c r="I761" s="13" t="s">
        <v>21</v>
      </c>
      <c r="J761" s="13">
        <v>28</v>
      </c>
      <c r="K761" s="13" t="s">
        <v>22</v>
      </c>
      <c r="L761" s="17" t="s">
        <v>34</v>
      </c>
      <c r="M761" s="19">
        <v>2</v>
      </c>
    </row>
    <row r="762" spans="1:13" x14ac:dyDescent="0.25">
      <c r="A762" s="13" t="s">
        <v>299</v>
      </c>
      <c r="B762" s="13">
        <v>55190</v>
      </c>
      <c r="C762" s="13" t="s">
        <v>287</v>
      </c>
      <c r="D762" s="13" t="s">
        <v>28</v>
      </c>
      <c r="E762" s="13" t="s">
        <v>38</v>
      </c>
      <c r="F762" s="13">
        <v>3</v>
      </c>
      <c r="G762" s="13" t="s">
        <v>20</v>
      </c>
      <c r="H762" s="13">
        <v>27</v>
      </c>
      <c r="I762" s="13" t="s">
        <v>21</v>
      </c>
      <c r="J762" s="8">
        <v>29</v>
      </c>
      <c r="K762" s="8" t="s">
        <v>22</v>
      </c>
      <c r="L762" s="8" t="s">
        <v>22</v>
      </c>
      <c r="M762" s="18">
        <v>10.199999999999999</v>
      </c>
    </row>
    <row r="763" spans="1:13" x14ac:dyDescent="0.25">
      <c r="A763" s="13" t="s">
        <v>299</v>
      </c>
      <c r="B763" s="13">
        <v>55190</v>
      </c>
      <c r="C763" s="13" t="s">
        <v>287</v>
      </c>
      <c r="D763" s="13" t="s">
        <v>28</v>
      </c>
      <c r="E763" s="13" t="s">
        <v>38</v>
      </c>
      <c r="F763" s="13">
        <v>3</v>
      </c>
      <c r="G763" s="13" t="s">
        <v>20</v>
      </c>
      <c r="H763" s="13">
        <v>27</v>
      </c>
      <c r="I763" s="13" t="s">
        <v>21</v>
      </c>
      <c r="J763" s="13">
        <v>29</v>
      </c>
      <c r="K763" s="13" t="s">
        <v>22</v>
      </c>
      <c r="L763" s="17" t="s">
        <v>34</v>
      </c>
      <c r="M763" s="19">
        <v>38.9</v>
      </c>
    </row>
    <row r="764" spans="1:13" x14ac:dyDescent="0.25">
      <c r="A764" s="13" t="s">
        <v>299</v>
      </c>
      <c r="B764" s="13">
        <v>55190</v>
      </c>
      <c r="C764" s="13" t="s">
        <v>287</v>
      </c>
      <c r="D764" s="13" t="s">
        <v>28</v>
      </c>
      <c r="E764" s="13" t="s">
        <v>38</v>
      </c>
      <c r="F764" s="13">
        <v>3</v>
      </c>
      <c r="G764" s="13" t="s">
        <v>20</v>
      </c>
      <c r="H764" s="13">
        <v>27</v>
      </c>
      <c r="I764" s="13" t="s">
        <v>21</v>
      </c>
      <c r="J764" s="13">
        <v>29</v>
      </c>
      <c r="K764" s="13" t="s">
        <v>22</v>
      </c>
      <c r="L764" s="17" t="s">
        <v>29</v>
      </c>
      <c r="M764" s="19">
        <v>9.6</v>
      </c>
    </row>
    <row r="765" spans="1:13" x14ac:dyDescent="0.25">
      <c r="A765" s="13" t="s">
        <v>299</v>
      </c>
      <c r="B765" s="13">
        <v>55190</v>
      </c>
      <c r="C765" s="13" t="s">
        <v>287</v>
      </c>
      <c r="D765" s="13" t="s">
        <v>28</v>
      </c>
      <c r="E765" s="13" t="s">
        <v>38</v>
      </c>
      <c r="F765" s="13">
        <v>3</v>
      </c>
      <c r="G765" s="13" t="s">
        <v>20</v>
      </c>
      <c r="H765" s="13">
        <v>27</v>
      </c>
      <c r="I765" s="13" t="s">
        <v>21</v>
      </c>
      <c r="J765" s="13">
        <v>29</v>
      </c>
      <c r="K765" s="13" t="s">
        <v>22</v>
      </c>
      <c r="L765" s="17" t="s">
        <v>38</v>
      </c>
      <c r="M765" s="19">
        <v>37</v>
      </c>
    </row>
    <row r="766" spans="1:13" x14ac:dyDescent="0.25">
      <c r="A766" s="13" t="s">
        <v>299</v>
      </c>
      <c r="B766" s="13">
        <v>55190</v>
      </c>
      <c r="C766" s="13" t="s">
        <v>287</v>
      </c>
      <c r="D766" s="13" t="s">
        <v>28</v>
      </c>
      <c r="E766" s="13" t="s">
        <v>38</v>
      </c>
      <c r="F766" s="13">
        <v>3</v>
      </c>
      <c r="G766" s="13" t="s">
        <v>20</v>
      </c>
      <c r="H766" s="13">
        <v>27</v>
      </c>
      <c r="I766" s="13" t="s">
        <v>21</v>
      </c>
      <c r="J766" s="13">
        <v>29</v>
      </c>
      <c r="K766" s="8" t="s">
        <v>34</v>
      </c>
      <c r="L766" s="8" t="s">
        <v>22</v>
      </c>
      <c r="M766" s="18">
        <v>19.399999999999999</v>
      </c>
    </row>
    <row r="767" spans="1:13" x14ac:dyDescent="0.25">
      <c r="A767" s="13" t="s">
        <v>299</v>
      </c>
      <c r="B767" s="13">
        <v>55190</v>
      </c>
      <c r="C767" s="13" t="s">
        <v>287</v>
      </c>
      <c r="D767" s="13" t="s">
        <v>28</v>
      </c>
      <c r="E767" s="13" t="s">
        <v>38</v>
      </c>
      <c r="F767" s="13">
        <v>3</v>
      </c>
      <c r="G767" s="13" t="s">
        <v>20</v>
      </c>
      <c r="H767" s="13">
        <v>27</v>
      </c>
      <c r="I767" s="13" t="s">
        <v>21</v>
      </c>
      <c r="J767" s="13">
        <v>29</v>
      </c>
      <c r="K767" s="13" t="s">
        <v>34</v>
      </c>
      <c r="L767" s="17" t="s">
        <v>34</v>
      </c>
      <c r="M767" s="19">
        <v>37.1</v>
      </c>
    </row>
    <row r="768" spans="1:13" x14ac:dyDescent="0.25">
      <c r="A768" s="13" t="s">
        <v>299</v>
      </c>
      <c r="B768" s="13">
        <v>55190</v>
      </c>
      <c r="C768" s="13" t="s">
        <v>287</v>
      </c>
      <c r="D768" s="13" t="s">
        <v>28</v>
      </c>
      <c r="E768" s="13" t="s">
        <v>38</v>
      </c>
      <c r="F768" s="13">
        <v>3</v>
      </c>
      <c r="G768" s="13" t="s">
        <v>20</v>
      </c>
      <c r="H768" s="13">
        <v>27</v>
      </c>
      <c r="I768" s="13" t="s">
        <v>21</v>
      </c>
      <c r="J768" s="13">
        <v>29</v>
      </c>
      <c r="K768" s="13" t="s">
        <v>34</v>
      </c>
      <c r="L768" s="17" t="s">
        <v>29</v>
      </c>
      <c r="M768" s="19">
        <v>31.3</v>
      </c>
    </row>
    <row r="769" spans="1:13" x14ac:dyDescent="0.25">
      <c r="A769" s="13" t="s">
        <v>299</v>
      </c>
      <c r="B769" s="13">
        <v>55190</v>
      </c>
      <c r="C769" s="13" t="s">
        <v>287</v>
      </c>
      <c r="D769" s="13" t="s">
        <v>28</v>
      </c>
      <c r="E769" s="13" t="s">
        <v>38</v>
      </c>
      <c r="F769" s="13">
        <v>3</v>
      </c>
      <c r="G769" s="13" t="s">
        <v>20</v>
      </c>
      <c r="H769" s="13">
        <v>27</v>
      </c>
      <c r="I769" s="13" t="s">
        <v>21</v>
      </c>
      <c r="J769" s="13">
        <v>29</v>
      </c>
      <c r="K769" s="13" t="s">
        <v>34</v>
      </c>
      <c r="L769" s="17" t="s">
        <v>38</v>
      </c>
      <c r="M769" s="19">
        <v>37.299999999999997</v>
      </c>
    </row>
    <row r="770" spans="1:13" x14ac:dyDescent="0.25">
      <c r="A770" s="13" t="s">
        <v>299</v>
      </c>
      <c r="B770" s="13">
        <v>55190</v>
      </c>
      <c r="C770" s="13" t="s">
        <v>287</v>
      </c>
      <c r="D770" s="13" t="s">
        <v>28</v>
      </c>
      <c r="E770" s="13" t="s">
        <v>38</v>
      </c>
      <c r="F770" s="13">
        <v>3</v>
      </c>
      <c r="G770" s="13" t="s">
        <v>20</v>
      </c>
      <c r="H770" s="13">
        <v>27</v>
      </c>
      <c r="I770" s="13" t="s">
        <v>21</v>
      </c>
      <c r="J770" s="13">
        <v>29</v>
      </c>
      <c r="K770" s="8" t="s">
        <v>29</v>
      </c>
      <c r="L770" s="8" t="s">
        <v>22</v>
      </c>
      <c r="M770" s="18">
        <v>14.6</v>
      </c>
    </row>
    <row r="771" spans="1:13" x14ac:dyDescent="0.25">
      <c r="A771" s="13" t="s">
        <v>299</v>
      </c>
      <c r="B771" s="13">
        <v>55190</v>
      </c>
      <c r="C771" s="13" t="s">
        <v>287</v>
      </c>
      <c r="D771" s="13" t="s">
        <v>28</v>
      </c>
      <c r="E771" s="13" t="s">
        <v>38</v>
      </c>
      <c r="F771" s="13">
        <v>3</v>
      </c>
      <c r="G771" s="13" t="s">
        <v>20</v>
      </c>
      <c r="H771" s="13">
        <v>27</v>
      </c>
      <c r="I771" s="13" t="s">
        <v>21</v>
      </c>
      <c r="J771" s="13">
        <v>29</v>
      </c>
      <c r="K771" s="13" t="s">
        <v>29</v>
      </c>
      <c r="L771" s="17" t="s">
        <v>34</v>
      </c>
      <c r="M771" s="19">
        <v>38.200000000000003</v>
      </c>
    </row>
    <row r="772" spans="1:13" x14ac:dyDescent="0.25">
      <c r="A772" s="13" t="s">
        <v>299</v>
      </c>
      <c r="B772" s="13">
        <v>55190</v>
      </c>
      <c r="C772" s="13" t="s">
        <v>287</v>
      </c>
      <c r="D772" s="13" t="s">
        <v>28</v>
      </c>
      <c r="E772" s="13" t="s">
        <v>38</v>
      </c>
      <c r="F772" s="13">
        <v>3</v>
      </c>
      <c r="G772" s="13" t="s">
        <v>20</v>
      </c>
      <c r="H772" s="13">
        <v>27</v>
      </c>
      <c r="I772" s="13" t="s">
        <v>21</v>
      </c>
      <c r="J772" s="13">
        <v>29</v>
      </c>
      <c r="K772" s="13" t="s">
        <v>29</v>
      </c>
      <c r="L772" s="17" t="s">
        <v>29</v>
      </c>
      <c r="M772" s="19">
        <v>15</v>
      </c>
    </row>
    <row r="773" spans="1:13" x14ac:dyDescent="0.25">
      <c r="A773" s="13" t="s">
        <v>299</v>
      </c>
      <c r="B773" s="13">
        <v>55190</v>
      </c>
      <c r="C773" s="13" t="s">
        <v>287</v>
      </c>
      <c r="D773" s="13" t="s">
        <v>28</v>
      </c>
      <c r="E773" s="13" t="s">
        <v>38</v>
      </c>
      <c r="F773" s="13">
        <v>3</v>
      </c>
      <c r="G773" s="13" t="s">
        <v>20</v>
      </c>
      <c r="H773" s="13">
        <v>27</v>
      </c>
      <c r="I773" s="13" t="s">
        <v>21</v>
      </c>
      <c r="J773" s="13">
        <v>29</v>
      </c>
      <c r="K773" s="13" t="s">
        <v>29</v>
      </c>
      <c r="L773" s="17" t="s">
        <v>38</v>
      </c>
      <c r="M773" s="19">
        <v>38.299999999999997</v>
      </c>
    </row>
    <row r="774" spans="1:13" x14ac:dyDescent="0.25">
      <c r="A774" s="13" t="s">
        <v>299</v>
      </c>
      <c r="B774" s="13">
        <v>55190</v>
      </c>
      <c r="C774" s="13" t="s">
        <v>287</v>
      </c>
      <c r="D774" s="13" t="s">
        <v>28</v>
      </c>
      <c r="E774" s="13" t="s">
        <v>38</v>
      </c>
      <c r="F774" s="13">
        <v>3</v>
      </c>
      <c r="G774" s="13" t="s">
        <v>20</v>
      </c>
      <c r="H774" s="13">
        <v>27</v>
      </c>
      <c r="I774" s="13" t="s">
        <v>21</v>
      </c>
      <c r="J774" s="13">
        <v>29</v>
      </c>
      <c r="K774" s="8" t="s">
        <v>38</v>
      </c>
      <c r="L774" s="8" t="s">
        <v>22</v>
      </c>
      <c r="M774" s="18">
        <v>24.7</v>
      </c>
    </row>
    <row r="775" spans="1:13" x14ac:dyDescent="0.25">
      <c r="A775" s="13" t="s">
        <v>299</v>
      </c>
      <c r="B775" s="13">
        <v>55190</v>
      </c>
      <c r="C775" s="13" t="s">
        <v>287</v>
      </c>
      <c r="D775" s="13" t="s">
        <v>28</v>
      </c>
      <c r="E775" s="13" t="s">
        <v>38</v>
      </c>
      <c r="F775" s="13">
        <v>3</v>
      </c>
      <c r="G775" s="13" t="s">
        <v>20</v>
      </c>
      <c r="H775" s="13">
        <v>27</v>
      </c>
      <c r="I775" s="13" t="s">
        <v>21</v>
      </c>
      <c r="J775" s="13">
        <v>29</v>
      </c>
      <c r="K775" s="13" t="s">
        <v>38</v>
      </c>
      <c r="L775" s="17" t="s">
        <v>34</v>
      </c>
      <c r="M775" s="19">
        <v>38.5</v>
      </c>
    </row>
    <row r="776" spans="1:13" x14ac:dyDescent="0.25">
      <c r="A776" s="13" t="s">
        <v>299</v>
      </c>
      <c r="B776" s="13">
        <v>55190</v>
      </c>
      <c r="C776" s="13" t="s">
        <v>287</v>
      </c>
      <c r="D776" s="13" t="s">
        <v>28</v>
      </c>
      <c r="E776" s="13" t="s">
        <v>38</v>
      </c>
      <c r="F776" s="13">
        <v>3</v>
      </c>
      <c r="G776" s="13" t="s">
        <v>20</v>
      </c>
      <c r="H776" s="13">
        <v>27</v>
      </c>
      <c r="I776" s="13" t="s">
        <v>21</v>
      </c>
      <c r="J776" s="13">
        <v>29</v>
      </c>
      <c r="K776" s="13" t="s">
        <v>38</v>
      </c>
      <c r="L776" s="17" t="s">
        <v>29</v>
      </c>
      <c r="M776" s="19">
        <v>24.4</v>
      </c>
    </row>
    <row r="777" spans="1:13" x14ac:dyDescent="0.25">
      <c r="A777" s="13" t="s">
        <v>299</v>
      </c>
      <c r="B777" s="13">
        <v>55190</v>
      </c>
      <c r="C777" s="13" t="s">
        <v>287</v>
      </c>
      <c r="D777" s="13" t="s">
        <v>28</v>
      </c>
      <c r="E777" s="13" t="s">
        <v>38</v>
      </c>
      <c r="F777" s="13">
        <v>3</v>
      </c>
      <c r="G777" s="13" t="s">
        <v>20</v>
      </c>
      <c r="H777" s="13">
        <v>27</v>
      </c>
      <c r="I777" s="13" t="s">
        <v>21</v>
      </c>
      <c r="J777" s="13">
        <v>29</v>
      </c>
      <c r="K777" s="13" t="s">
        <v>38</v>
      </c>
      <c r="L777" s="17" t="s">
        <v>38</v>
      </c>
      <c r="M777" s="19">
        <v>37.6</v>
      </c>
    </row>
    <row r="778" spans="1:13" x14ac:dyDescent="0.25">
      <c r="A778" s="13" t="s">
        <v>299</v>
      </c>
      <c r="B778" s="13">
        <v>55190</v>
      </c>
      <c r="C778" s="13" t="s">
        <v>287</v>
      </c>
      <c r="D778" s="13" t="s">
        <v>28</v>
      </c>
      <c r="E778" s="13" t="s">
        <v>38</v>
      </c>
      <c r="F778" s="13">
        <v>3</v>
      </c>
      <c r="G778" s="13" t="s">
        <v>20</v>
      </c>
      <c r="H778" s="13">
        <v>27</v>
      </c>
      <c r="I778" s="13" t="s">
        <v>21</v>
      </c>
      <c r="J778" s="8">
        <v>30</v>
      </c>
      <c r="K778" s="8" t="s">
        <v>22</v>
      </c>
      <c r="L778" s="8" t="s">
        <v>22</v>
      </c>
      <c r="M778" s="18">
        <v>34.1</v>
      </c>
    </row>
    <row r="779" spans="1:13" x14ac:dyDescent="0.25">
      <c r="A779" s="13" t="s">
        <v>299</v>
      </c>
      <c r="B779" s="13">
        <v>55190</v>
      </c>
      <c r="C779" s="13" t="s">
        <v>287</v>
      </c>
      <c r="D779" s="13" t="s">
        <v>28</v>
      </c>
      <c r="E779" s="13" t="s">
        <v>38</v>
      </c>
      <c r="F779" s="13">
        <v>3</v>
      </c>
      <c r="G779" s="13" t="s">
        <v>20</v>
      </c>
      <c r="H779" s="13">
        <v>27</v>
      </c>
      <c r="I779" s="13" t="s">
        <v>21</v>
      </c>
      <c r="J779" s="13">
        <v>30</v>
      </c>
      <c r="K779" s="13" t="s">
        <v>22</v>
      </c>
      <c r="L779" s="17" t="s">
        <v>34</v>
      </c>
      <c r="M779" s="19">
        <v>36.6</v>
      </c>
    </row>
    <row r="780" spans="1:13" x14ac:dyDescent="0.25">
      <c r="A780" s="13" t="s">
        <v>299</v>
      </c>
      <c r="B780" s="13">
        <v>55190</v>
      </c>
      <c r="C780" s="13" t="s">
        <v>287</v>
      </c>
      <c r="D780" s="13" t="s">
        <v>28</v>
      </c>
      <c r="E780" s="13" t="s">
        <v>38</v>
      </c>
      <c r="F780" s="13">
        <v>3</v>
      </c>
      <c r="G780" s="13" t="s">
        <v>20</v>
      </c>
      <c r="H780" s="13">
        <v>27</v>
      </c>
      <c r="I780" s="13" t="s">
        <v>21</v>
      </c>
      <c r="J780" s="13">
        <v>30</v>
      </c>
      <c r="K780" s="13" t="s">
        <v>22</v>
      </c>
      <c r="L780" s="17" t="s">
        <v>29</v>
      </c>
      <c r="M780" s="19">
        <v>30.4</v>
      </c>
    </row>
    <row r="781" spans="1:13" x14ac:dyDescent="0.25">
      <c r="A781" s="13" t="s">
        <v>299</v>
      </c>
      <c r="B781" s="13">
        <v>55190</v>
      </c>
      <c r="C781" s="13" t="s">
        <v>287</v>
      </c>
      <c r="D781" s="13" t="s">
        <v>28</v>
      </c>
      <c r="E781" s="13" t="s">
        <v>38</v>
      </c>
      <c r="F781" s="13">
        <v>3</v>
      </c>
      <c r="G781" s="13" t="s">
        <v>20</v>
      </c>
      <c r="H781" s="13">
        <v>27</v>
      </c>
      <c r="I781" s="13" t="s">
        <v>21</v>
      </c>
      <c r="J781" s="13">
        <v>30</v>
      </c>
      <c r="K781" s="13" t="s">
        <v>22</v>
      </c>
      <c r="L781" s="17" t="s">
        <v>38</v>
      </c>
      <c r="M781" s="19">
        <v>32.299999999999997</v>
      </c>
    </row>
    <row r="782" spans="1:13" x14ac:dyDescent="0.25">
      <c r="A782" s="13" t="s">
        <v>299</v>
      </c>
      <c r="B782" s="13">
        <v>55190</v>
      </c>
      <c r="C782" s="13" t="s">
        <v>287</v>
      </c>
      <c r="D782" s="13" t="s">
        <v>28</v>
      </c>
      <c r="E782" s="13" t="s">
        <v>38</v>
      </c>
      <c r="F782" s="13">
        <v>3</v>
      </c>
      <c r="G782" s="13" t="s">
        <v>20</v>
      </c>
      <c r="H782" s="13">
        <v>27</v>
      </c>
      <c r="I782" s="13" t="s">
        <v>21</v>
      </c>
      <c r="J782" s="13">
        <v>30</v>
      </c>
      <c r="K782" s="8" t="s">
        <v>34</v>
      </c>
      <c r="L782" s="8" t="s">
        <v>22</v>
      </c>
      <c r="M782" s="18">
        <v>13.5</v>
      </c>
    </row>
    <row r="783" spans="1:13" x14ac:dyDescent="0.25">
      <c r="A783" s="13" t="s">
        <v>299</v>
      </c>
      <c r="B783" s="13">
        <v>55190</v>
      </c>
      <c r="C783" s="13" t="s">
        <v>287</v>
      </c>
      <c r="D783" s="13" t="s">
        <v>28</v>
      </c>
      <c r="E783" s="13" t="s">
        <v>38</v>
      </c>
      <c r="F783" s="13">
        <v>3</v>
      </c>
      <c r="G783" s="13" t="s">
        <v>20</v>
      </c>
      <c r="H783" s="13">
        <v>27</v>
      </c>
      <c r="I783" s="13" t="s">
        <v>21</v>
      </c>
      <c r="J783" s="13">
        <v>30</v>
      </c>
      <c r="K783" s="13" t="s">
        <v>34</v>
      </c>
      <c r="L783" s="17" t="s">
        <v>34</v>
      </c>
      <c r="M783" s="19">
        <v>47.7</v>
      </c>
    </row>
    <row r="784" spans="1:13" x14ac:dyDescent="0.25">
      <c r="A784" s="13" t="s">
        <v>299</v>
      </c>
      <c r="B784" s="13">
        <v>55190</v>
      </c>
      <c r="C784" s="13" t="s">
        <v>287</v>
      </c>
      <c r="D784" s="13" t="s">
        <v>28</v>
      </c>
      <c r="E784" s="13" t="s">
        <v>38</v>
      </c>
      <c r="F784" s="13">
        <v>3</v>
      </c>
      <c r="G784" s="13" t="s">
        <v>20</v>
      </c>
      <c r="H784" s="13">
        <v>27</v>
      </c>
      <c r="I784" s="13" t="s">
        <v>21</v>
      </c>
      <c r="J784" s="13">
        <v>30</v>
      </c>
      <c r="K784" s="13" t="s">
        <v>34</v>
      </c>
      <c r="L784" s="17" t="s">
        <v>29</v>
      </c>
      <c r="M784" s="19">
        <v>7.3</v>
      </c>
    </row>
    <row r="785" spans="1:13" x14ac:dyDescent="0.25">
      <c r="A785" s="13" t="s">
        <v>299</v>
      </c>
      <c r="B785" s="13">
        <v>55190</v>
      </c>
      <c r="C785" s="13" t="s">
        <v>287</v>
      </c>
      <c r="D785" s="13" t="s">
        <v>28</v>
      </c>
      <c r="E785" s="13" t="s">
        <v>38</v>
      </c>
      <c r="F785" s="13">
        <v>3</v>
      </c>
      <c r="G785" s="13" t="s">
        <v>20</v>
      </c>
      <c r="H785" s="13">
        <v>27</v>
      </c>
      <c r="I785" s="13" t="s">
        <v>21</v>
      </c>
      <c r="J785" s="13">
        <v>30</v>
      </c>
      <c r="K785" s="13" t="s">
        <v>34</v>
      </c>
      <c r="L785" s="17" t="s">
        <v>38</v>
      </c>
      <c r="M785" s="19">
        <v>48.5</v>
      </c>
    </row>
    <row r="786" spans="1:13" x14ac:dyDescent="0.25">
      <c r="A786" s="13" t="s">
        <v>299</v>
      </c>
      <c r="B786" s="13">
        <v>55190</v>
      </c>
      <c r="C786" s="13" t="s">
        <v>287</v>
      </c>
      <c r="D786" s="13" t="s">
        <v>28</v>
      </c>
      <c r="E786" s="13" t="s">
        <v>38</v>
      </c>
      <c r="F786" s="13">
        <v>3</v>
      </c>
      <c r="G786" s="13" t="s">
        <v>20</v>
      </c>
      <c r="H786" s="13">
        <v>27</v>
      </c>
      <c r="I786" s="13" t="s">
        <v>21</v>
      </c>
      <c r="J786" s="13">
        <v>30</v>
      </c>
      <c r="K786" s="8" t="s">
        <v>29</v>
      </c>
      <c r="L786" s="8" t="s">
        <v>22</v>
      </c>
      <c r="M786" s="18">
        <v>24.5</v>
      </c>
    </row>
    <row r="787" spans="1:13" x14ac:dyDescent="0.25">
      <c r="A787" s="13" t="s">
        <v>299</v>
      </c>
      <c r="B787" s="13">
        <v>55190</v>
      </c>
      <c r="C787" s="13" t="s">
        <v>287</v>
      </c>
      <c r="D787" s="13" t="s">
        <v>28</v>
      </c>
      <c r="E787" s="13" t="s">
        <v>38</v>
      </c>
      <c r="F787" s="13">
        <v>3</v>
      </c>
      <c r="G787" s="13" t="s">
        <v>20</v>
      </c>
      <c r="H787" s="13">
        <v>27</v>
      </c>
      <c r="I787" s="13" t="s">
        <v>21</v>
      </c>
      <c r="J787" s="13">
        <v>30</v>
      </c>
      <c r="K787" s="13" t="s">
        <v>29</v>
      </c>
      <c r="L787" s="17" t="s">
        <v>34</v>
      </c>
      <c r="M787" s="19">
        <v>38.9</v>
      </c>
    </row>
    <row r="788" spans="1:13" x14ac:dyDescent="0.25">
      <c r="A788" s="13" t="s">
        <v>299</v>
      </c>
      <c r="B788" s="13">
        <v>55190</v>
      </c>
      <c r="C788" s="13" t="s">
        <v>287</v>
      </c>
      <c r="D788" s="13" t="s">
        <v>28</v>
      </c>
      <c r="E788" s="13" t="s">
        <v>38</v>
      </c>
      <c r="F788" s="13">
        <v>3</v>
      </c>
      <c r="G788" s="13" t="s">
        <v>20</v>
      </c>
      <c r="H788" s="13">
        <v>27</v>
      </c>
      <c r="I788" s="13" t="s">
        <v>21</v>
      </c>
      <c r="J788" s="13">
        <v>30</v>
      </c>
      <c r="K788" s="13" t="s">
        <v>29</v>
      </c>
      <c r="L788" s="17" t="s">
        <v>29</v>
      </c>
      <c r="M788" s="19">
        <v>23</v>
      </c>
    </row>
    <row r="789" spans="1:13" x14ac:dyDescent="0.25">
      <c r="A789" s="13" t="s">
        <v>299</v>
      </c>
      <c r="B789" s="13">
        <v>55190</v>
      </c>
      <c r="C789" s="13" t="s">
        <v>287</v>
      </c>
      <c r="D789" s="13" t="s">
        <v>28</v>
      </c>
      <c r="E789" s="13" t="s">
        <v>38</v>
      </c>
      <c r="F789" s="13">
        <v>3</v>
      </c>
      <c r="G789" s="13" t="s">
        <v>20</v>
      </c>
      <c r="H789" s="13">
        <v>27</v>
      </c>
      <c r="I789" s="13" t="s">
        <v>21</v>
      </c>
      <c r="J789" s="13">
        <v>30</v>
      </c>
      <c r="K789" s="13" t="s">
        <v>29</v>
      </c>
      <c r="L789" s="17" t="s">
        <v>38</v>
      </c>
      <c r="M789" s="19">
        <v>37.4</v>
      </c>
    </row>
    <row r="790" spans="1:13" x14ac:dyDescent="0.25">
      <c r="A790" s="13" t="s">
        <v>299</v>
      </c>
      <c r="B790" s="13">
        <v>55190</v>
      </c>
      <c r="C790" s="13" t="s">
        <v>287</v>
      </c>
      <c r="D790" s="13" t="s">
        <v>28</v>
      </c>
      <c r="E790" s="13" t="s">
        <v>38</v>
      </c>
      <c r="F790" s="13">
        <v>3</v>
      </c>
      <c r="G790" s="13" t="s">
        <v>20</v>
      </c>
      <c r="H790" s="13">
        <v>27</v>
      </c>
      <c r="I790" s="13" t="s">
        <v>21</v>
      </c>
      <c r="J790" s="13">
        <v>30</v>
      </c>
      <c r="K790" s="8" t="s">
        <v>38</v>
      </c>
      <c r="L790" s="8" t="s">
        <v>22</v>
      </c>
      <c r="M790" s="18">
        <v>11.9</v>
      </c>
    </row>
    <row r="791" spans="1:13" x14ac:dyDescent="0.25">
      <c r="A791" s="13" t="s">
        <v>299</v>
      </c>
      <c r="B791" s="13">
        <v>55190</v>
      </c>
      <c r="C791" s="13" t="s">
        <v>287</v>
      </c>
      <c r="D791" s="13" t="s">
        <v>28</v>
      </c>
      <c r="E791" s="13" t="s">
        <v>38</v>
      </c>
      <c r="F791" s="13">
        <v>3</v>
      </c>
      <c r="G791" s="13" t="s">
        <v>20</v>
      </c>
      <c r="H791" s="13">
        <v>27</v>
      </c>
      <c r="I791" s="13" t="s">
        <v>21</v>
      </c>
      <c r="J791" s="13">
        <v>30</v>
      </c>
      <c r="K791" s="13" t="s">
        <v>38</v>
      </c>
      <c r="L791" s="17" t="s">
        <v>34</v>
      </c>
      <c r="M791" s="19">
        <v>45.7</v>
      </c>
    </row>
    <row r="792" spans="1:13" x14ac:dyDescent="0.25">
      <c r="A792" s="13" t="s">
        <v>299</v>
      </c>
      <c r="B792" s="13">
        <v>55190</v>
      </c>
      <c r="C792" s="13" t="s">
        <v>287</v>
      </c>
      <c r="D792" s="13" t="s">
        <v>28</v>
      </c>
      <c r="E792" s="13" t="s">
        <v>38</v>
      </c>
      <c r="F792" s="13">
        <v>3</v>
      </c>
      <c r="G792" s="13" t="s">
        <v>20</v>
      </c>
      <c r="H792" s="13">
        <v>27</v>
      </c>
      <c r="I792" s="13" t="s">
        <v>21</v>
      </c>
      <c r="J792" s="13">
        <v>30</v>
      </c>
      <c r="K792" s="13" t="s">
        <v>38</v>
      </c>
      <c r="L792" s="17" t="s">
        <v>29</v>
      </c>
      <c r="M792" s="19">
        <v>11</v>
      </c>
    </row>
    <row r="793" spans="1:13" x14ac:dyDescent="0.25">
      <c r="A793" s="13" t="s">
        <v>299</v>
      </c>
      <c r="B793" s="13">
        <v>55190</v>
      </c>
      <c r="C793" s="13" t="s">
        <v>287</v>
      </c>
      <c r="D793" s="13" t="s">
        <v>28</v>
      </c>
      <c r="E793" s="13" t="s">
        <v>38</v>
      </c>
      <c r="F793" s="13">
        <v>3</v>
      </c>
      <c r="G793" s="13" t="s">
        <v>20</v>
      </c>
      <c r="H793" s="13">
        <v>27</v>
      </c>
      <c r="I793" s="13" t="s">
        <v>21</v>
      </c>
      <c r="J793" s="13">
        <v>30</v>
      </c>
      <c r="K793" s="13" t="s">
        <v>38</v>
      </c>
      <c r="L793" s="17" t="s">
        <v>38</v>
      </c>
      <c r="M793" s="19">
        <v>43.4</v>
      </c>
    </row>
    <row r="794" spans="1:13" x14ac:dyDescent="0.25">
      <c r="A794" s="13" t="s">
        <v>299</v>
      </c>
      <c r="B794" s="13">
        <v>55190</v>
      </c>
      <c r="C794" s="13" t="s">
        <v>287</v>
      </c>
      <c r="D794" s="13" t="s">
        <v>28</v>
      </c>
      <c r="E794" s="13" t="s">
        <v>38</v>
      </c>
      <c r="F794" s="13">
        <v>3</v>
      </c>
      <c r="G794" s="13" t="s">
        <v>20</v>
      </c>
      <c r="H794" s="13">
        <v>27</v>
      </c>
      <c r="I794" s="13" t="s">
        <v>21</v>
      </c>
      <c r="J794" s="8">
        <v>34</v>
      </c>
      <c r="K794" s="8" t="s">
        <v>34</v>
      </c>
      <c r="L794" s="8" t="s">
        <v>34</v>
      </c>
      <c r="M794" s="18">
        <v>31.8</v>
      </c>
    </row>
    <row r="795" spans="1:13" x14ac:dyDescent="0.25">
      <c r="A795" s="13" t="s">
        <v>299</v>
      </c>
      <c r="B795" s="13">
        <v>55190</v>
      </c>
      <c r="C795" s="13" t="s">
        <v>287</v>
      </c>
      <c r="D795" s="13" t="s">
        <v>28</v>
      </c>
      <c r="E795" s="13" t="s">
        <v>38</v>
      </c>
      <c r="F795" s="13">
        <v>3</v>
      </c>
      <c r="G795" s="13" t="s">
        <v>20</v>
      </c>
      <c r="H795" s="13">
        <v>27</v>
      </c>
      <c r="I795" s="13" t="s">
        <v>21</v>
      </c>
      <c r="J795" s="13">
        <v>34</v>
      </c>
      <c r="K795" s="13" t="s">
        <v>34</v>
      </c>
      <c r="L795" s="17" t="s">
        <v>38</v>
      </c>
      <c r="M795" s="19">
        <v>29</v>
      </c>
    </row>
    <row r="796" spans="1:13" x14ac:dyDescent="0.25">
      <c r="A796" s="13" t="s">
        <v>299</v>
      </c>
      <c r="B796" s="13">
        <v>55190</v>
      </c>
      <c r="C796" s="13" t="s">
        <v>287</v>
      </c>
      <c r="D796" s="13" t="s">
        <v>28</v>
      </c>
      <c r="E796" s="13" t="s">
        <v>38</v>
      </c>
      <c r="F796" s="13">
        <v>3</v>
      </c>
      <c r="G796" s="13" t="s">
        <v>20</v>
      </c>
      <c r="H796" s="8">
        <v>28</v>
      </c>
      <c r="I796" s="8" t="s">
        <v>21</v>
      </c>
      <c r="J796" s="8">
        <v>30</v>
      </c>
      <c r="K796" s="8" t="s">
        <v>29</v>
      </c>
      <c r="L796" s="8" t="s">
        <v>34</v>
      </c>
      <c r="M796" s="18">
        <v>0.3</v>
      </c>
    </row>
    <row r="797" spans="1:13" x14ac:dyDescent="0.25">
      <c r="A797" s="13" t="s">
        <v>299</v>
      </c>
      <c r="B797" s="13">
        <v>55190</v>
      </c>
      <c r="C797" s="13" t="s">
        <v>287</v>
      </c>
      <c r="D797" s="13" t="s">
        <v>28</v>
      </c>
      <c r="E797" s="13" t="s">
        <v>38</v>
      </c>
      <c r="F797" s="13">
        <v>3</v>
      </c>
      <c r="G797" s="13" t="s">
        <v>20</v>
      </c>
      <c r="H797" s="13">
        <v>28</v>
      </c>
      <c r="I797" s="13" t="s">
        <v>21</v>
      </c>
      <c r="J797" s="13">
        <v>30</v>
      </c>
      <c r="K797" s="13" t="s">
        <v>29</v>
      </c>
      <c r="L797" s="17" t="s">
        <v>29</v>
      </c>
      <c r="M797" s="19">
        <v>4.9000000000000004</v>
      </c>
    </row>
    <row r="798" spans="1:13" x14ac:dyDescent="0.25">
      <c r="A798" s="13" t="s">
        <v>299</v>
      </c>
      <c r="B798" s="13">
        <v>55190</v>
      </c>
      <c r="C798" s="13" t="s">
        <v>287</v>
      </c>
      <c r="D798" s="13" t="s">
        <v>28</v>
      </c>
      <c r="E798" s="13" t="s">
        <v>38</v>
      </c>
      <c r="F798" s="13">
        <v>3</v>
      </c>
      <c r="G798" s="13" t="s">
        <v>20</v>
      </c>
      <c r="H798" s="13">
        <v>28</v>
      </c>
      <c r="I798" s="13" t="s">
        <v>21</v>
      </c>
      <c r="J798" s="13">
        <v>30</v>
      </c>
      <c r="K798" s="13" t="s">
        <v>29</v>
      </c>
      <c r="L798" s="17" t="s">
        <v>38</v>
      </c>
      <c r="M798" s="19">
        <v>28.4</v>
      </c>
    </row>
    <row r="799" spans="1:13" x14ac:dyDescent="0.25">
      <c r="A799" s="13" t="s">
        <v>299</v>
      </c>
      <c r="B799" s="13">
        <v>55190</v>
      </c>
      <c r="C799" s="13" t="s">
        <v>287</v>
      </c>
      <c r="D799" s="13" t="s">
        <v>28</v>
      </c>
      <c r="E799" s="13" t="s">
        <v>38</v>
      </c>
      <c r="F799" s="13">
        <v>3</v>
      </c>
      <c r="G799" s="13" t="s">
        <v>20</v>
      </c>
      <c r="H799" s="13">
        <v>28</v>
      </c>
      <c r="I799" s="13" t="s">
        <v>21</v>
      </c>
      <c r="J799" s="8">
        <v>31</v>
      </c>
      <c r="K799" s="8" t="s">
        <v>22</v>
      </c>
      <c r="L799" s="8" t="s">
        <v>22</v>
      </c>
      <c r="M799" s="18">
        <v>37.9</v>
      </c>
    </row>
    <row r="800" spans="1:13" x14ac:dyDescent="0.25">
      <c r="A800" s="13" t="s">
        <v>299</v>
      </c>
      <c r="B800" s="13">
        <v>55190</v>
      </c>
      <c r="C800" s="13" t="s">
        <v>287</v>
      </c>
      <c r="D800" s="13" t="s">
        <v>28</v>
      </c>
      <c r="E800" s="13" t="s">
        <v>38</v>
      </c>
      <c r="F800" s="13">
        <v>3</v>
      </c>
      <c r="G800" s="13" t="s">
        <v>20</v>
      </c>
      <c r="H800" s="13">
        <v>28</v>
      </c>
      <c r="I800" s="13" t="s">
        <v>21</v>
      </c>
      <c r="J800" s="13">
        <v>31</v>
      </c>
      <c r="K800" s="13" t="s">
        <v>22</v>
      </c>
      <c r="L800" s="17" t="s">
        <v>34</v>
      </c>
      <c r="M800" s="19">
        <v>34.299999999999997</v>
      </c>
    </row>
    <row r="801" spans="1:13" x14ac:dyDescent="0.25">
      <c r="A801" s="13" t="s">
        <v>299</v>
      </c>
      <c r="B801" s="13">
        <v>55190</v>
      </c>
      <c r="C801" s="13" t="s">
        <v>287</v>
      </c>
      <c r="D801" s="13" t="s">
        <v>28</v>
      </c>
      <c r="E801" s="13" t="s">
        <v>38</v>
      </c>
      <c r="F801" s="13">
        <v>3</v>
      </c>
      <c r="G801" s="13" t="s">
        <v>20</v>
      </c>
      <c r="H801" s="13">
        <v>28</v>
      </c>
      <c r="I801" s="13" t="s">
        <v>21</v>
      </c>
      <c r="J801" s="13">
        <v>31</v>
      </c>
      <c r="K801" s="13" t="s">
        <v>22</v>
      </c>
      <c r="L801" s="17" t="s">
        <v>29</v>
      </c>
      <c r="M801" s="19">
        <v>35.299999999999997</v>
      </c>
    </row>
    <row r="802" spans="1:13" x14ac:dyDescent="0.25">
      <c r="A802" s="13" t="s">
        <v>299</v>
      </c>
      <c r="B802" s="13">
        <v>55190</v>
      </c>
      <c r="C802" s="13" t="s">
        <v>287</v>
      </c>
      <c r="D802" s="13" t="s">
        <v>28</v>
      </c>
      <c r="E802" s="13" t="s">
        <v>38</v>
      </c>
      <c r="F802" s="13">
        <v>3</v>
      </c>
      <c r="G802" s="13" t="s">
        <v>20</v>
      </c>
      <c r="H802" s="13">
        <v>28</v>
      </c>
      <c r="I802" s="13" t="s">
        <v>21</v>
      </c>
      <c r="J802" s="13">
        <v>31</v>
      </c>
      <c r="K802" s="13" t="s">
        <v>22</v>
      </c>
      <c r="L802" s="17" t="s">
        <v>38</v>
      </c>
      <c r="M802" s="19">
        <v>36.1</v>
      </c>
    </row>
    <row r="803" spans="1:13" x14ac:dyDescent="0.25">
      <c r="A803" s="13" t="s">
        <v>299</v>
      </c>
      <c r="B803" s="13">
        <v>55190</v>
      </c>
      <c r="C803" s="13" t="s">
        <v>287</v>
      </c>
      <c r="D803" s="13" t="s">
        <v>28</v>
      </c>
      <c r="E803" s="13" t="s">
        <v>38</v>
      </c>
      <c r="F803" s="13">
        <v>3</v>
      </c>
      <c r="G803" s="13" t="s">
        <v>20</v>
      </c>
      <c r="H803" s="13">
        <v>28</v>
      </c>
      <c r="I803" s="13" t="s">
        <v>21</v>
      </c>
      <c r="J803" s="13">
        <v>31</v>
      </c>
      <c r="K803" s="8" t="s">
        <v>34</v>
      </c>
      <c r="L803" s="8" t="s">
        <v>22</v>
      </c>
      <c r="M803" s="18">
        <v>8</v>
      </c>
    </row>
    <row r="804" spans="1:13" x14ac:dyDescent="0.25">
      <c r="A804" s="13" t="s">
        <v>299</v>
      </c>
      <c r="B804" s="13">
        <v>55190</v>
      </c>
      <c r="C804" s="13" t="s">
        <v>287</v>
      </c>
      <c r="D804" s="13" t="s">
        <v>28</v>
      </c>
      <c r="E804" s="13" t="s">
        <v>38</v>
      </c>
      <c r="F804" s="13">
        <v>3</v>
      </c>
      <c r="G804" s="13" t="s">
        <v>20</v>
      </c>
      <c r="H804" s="13">
        <v>28</v>
      </c>
      <c r="I804" s="13" t="s">
        <v>21</v>
      </c>
      <c r="J804" s="13">
        <v>31</v>
      </c>
      <c r="K804" s="13" t="s">
        <v>34</v>
      </c>
      <c r="L804" s="17" t="s">
        <v>29</v>
      </c>
      <c r="M804" s="19">
        <v>24.9</v>
      </c>
    </row>
    <row r="805" spans="1:13" x14ac:dyDescent="0.25">
      <c r="A805" s="13" t="s">
        <v>299</v>
      </c>
      <c r="B805" s="13">
        <v>55190</v>
      </c>
      <c r="C805" s="13" t="s">
        <v>287</v>
      </c>
      <c r="D805" s="13" t="s">
        <v>28</v>
      </c>
      <c r="E805" s="13" t="s">
        <v>38</v>
      </c>
      <c r="F805" s="13">
        <v>3</v>
      </c>
      <c r="G805" s="13" t="s">
        <v>20</v>
      </c>
      <c r="H805" s="13">
        <v>28</v>
      </c>
      <c r="I805" s="13" t="s">
        <v>21</v>
      </c>
      <c r="J805" s="8">
        <v>32</v>
      </c>
      <c r="K805" s="8" t="s">
        <v>34</v>
      </c>
      <c r="L805" s="8" t="s">
        <v>38</v>
      </c>
      <c r="M805" s="18">
        <v>0.3</v>
      </c>
    </row>
    <row r="806" spans="1:13" x14ac:dyDescent="0.25">
      <c r="A806" s="8" t="s">
        <v>300</v>
      </c>
      <c r="B806" s="8">
        <v>55192</v>
      </c>
      <c r="C806" s="8" t="s">
        <v>287</v>
      </c>
      <c r="D806" s="8" t="s">
        <v>28</v>
      </c>
      <c r="E806" s="8" t="s">
        <v>38</v>
      </c>
      <c r="F806" s="8">
        <v>3</v>
      </c>
      <c r="G806" s="8" t="s">
        <v>20</v>
      </c>
      <c r="H806" s="8">
        <v>26</v>
      </c>
      <c r="I806" s="8" t="s">
        <v>21</v>
      </c>
      <c r="J806" s="8">
        <v>23</v>
      </c>
      <c r="K806" s="8" t="s">
        <v>22</v>
      </c>
      <c r="L806" s="8" t="s">
        <v>22</v>
      </c>
      <c r="M806" s="18">
        <v>0.2</v>
      </c>
    </row>
    <row r="807" spans="1:13" x14ac:dyDescent="0.25">
      <c r="A807" s="13" t="s">
        <v>300</v>
      </c>
      <c r="B807" s="13">
        <v>55192</v>
      </c>
      <c r="C807" s="13" t="s">
        <v>287</v>
      </c>
      <c r="D807" s="13" t="s">
        <v>28</v>
      </c>
      <c r="E807" s="13" t="s">
        <v>38</v>
      </c>
      <c r="F807" s="13">
        <v>3</v>
      </c>
      <c r="G807" s="13" t="s">
        <v>20</v>
      </c>
      <c r="H807" s="13">
        <v>26</v>
      </c>
      <c r="I807" s="13" t="s">
        <v>21</v>
      </c>
      <c r="J807" s="13">
        <v>23</v>
      </c>
      <c r="K807" s="13" t="s">
        <v>22</v>
      </c>
      <c r="L807" s="17" t="s">
        <v>29</v>
      </c>
      <c r="M807" s="19">
        <v>0.2</v>
      </c>
    </row>
    <row r="808" spans="1:13" x14ac:dyDescent="0.25">
      <c r="A808" s="13" t="s">
        <v>300</v>
      </c>
      <c r="B808" s="13">
        <v>55192</v>
      </c>
      <c r="C808" s="13" t="s">
        <v>287</v>
      </c>
      <c r="D808" s="13" t="s">
        <v>28</v>
      </c>
      <c r="E808" s="13" t="s">
        <v>38</v>
      </c>
      <c r="F808" s="13">
        <v>3</v>
      </c>
      <c r="G808" s="13" t="s">
        <v>20</v>
      </c>
      <c r="H808" s="13">
        <v>26</v>
      </c>
      <c r="I808" s="13" t="s">
        <v>21</v>
      </c>
      <c r="J808" s="8">
        <v>24</v>
      </c>
      <c r="K808" s="8" t="s">
        <v>22</v>
      </c>
      <c r="L808" s="8" t="s">
        <v>22</v>
      </c>
      <c r="M808" s="18">
        <v>32</v>
      </c>
    </row>
    <row r="809" spans="1:13" x14ac:dyDescent="0.25">
      <c r="A809" s="13" t="s">
        <v>300</v>
      </c>
      <c r="B809" s="13">
        <v>55192</v>
      </c>
      <c r="C809" s="13" t="s">
        <v>287</v>
      </c>
      <c r="D809" s="13" t="s">
        <v>28</v>
      </c>
      <c r="E809" s="13" t="s">
        <v>38</v>
      </c>
      <c r="F809" s="13">
        <v>3</v>
      </c>
      <c r="G809" s="13" t="s">
        <v>20</v>
      </c>
      <c r="H809" s="13">
        <v>26</v>
      </c>
      <c r="I809" s="13" t="s">
        <v>21</v>
      </c>
      <c r="J809" s="13">
        <v>24</v>
      </c>
      <c r="K809" s="13" t="s">
        <v>22</v>
      </c>
      <c r="L809" s="17" t="s">
        <v>34</v>
      </c>
      <c r="M809" s="19">
        <v>31.2</v>
      </c>
    </row>
    <row r="810" spans="1:13" x14ac:dyDescent="0.25">
      <c r="A810" s="13" t="s">
        <v>300</v>
      </c>
      <c r="B810" s="13">
        <v>55192</v>
      </c>
      <c r="C810" s="13" t="s">
        <v>287</v>
      </c>
      <c r="D810" s="13" t="s">
        <v>28</v>
      </c>
      <c r="E810" s="13" t="s">
        <v>38</v>
      </c>
      <c r="F810" s="13">
        <v>3</v>
      </c>
      <c r="G810" s="13" t="s">
        <v>20</v>
      </c>
      <c r="H810" s="13">
        <v>26</v>
      </c>
      <c r="I810" s="13" t="s">
        <v>21</v>
      </c>
      <c r="J810" s="13">
        <v>24</v>
      </c>
      <c r="K810" s="13" t="s">
        <v>22</v>
      </c>
      <c r="L810" s="17" t="s">
        <v>29</v>
      </c>
      <c r="M810" s="19">
        <v>32.5</v>
      </c>
    </row>
    <row r="811" spans="1:13" x14ac:dyDescent="0.25">
      <c r="A811" s="13" t="s">
        <v>300</v>
      </c>
      <c r="B811" s="13">
        <v>55192</v>
      </c>
      <c r="C811" s="13" t="s">
        <v>287</v>
      </c>
      <c r="D811" s="13" t="s">
        <v>28</v>
      </c>
      <c r="E811" s="13" t="s">
        <v>38</v>
      </c>
      <c r="F811" s="13">
        <v>3</v>
      </c>
      <c r="G811" s="13" t="s">
        <v>20</v>
      </c>
      <c r="H811" s="13">
        <v>26</v>
      </c>
      <c r="I811" s="13" t="s">
        <v>21</v>
      </c>
      <c r="J811" s="13">
        <v>24</v>
      </c>
      <c r="K811" s="13" t="s">
        <v>22</v>
      </c>
      <c r="L811" s="17" t="s">
        <v>38</v>
      </c>
      <c r="M811" s="19">
        <v>36.1</v>
      </c>
    </row>
    <row r="812" spans="1:13" x14ac:dyDescent="0.25">
      <c r="A812" s="13" t="s">
        <v>300</v>
      </c>
      <c r="B812" s="13">
        <v>55192</v>
      </c>
      <c r="C812" s="13" t="s">
        <v>287</v>
      </c>
      <c r="D812" s="13" t="s">
        <v>28</v>
      </c>
      <c r="E812" s="13" t="s">
        <v>38</v>
      </c>
      <c r="F812" s="13">
        <v>3</v>
      </c>
      <c r="G812" s="13" t="s">
        <v>20</v>
      </c>
      <c r="H812" s="13">
        <v>26</v>
      </c>
      <c r="I812" s="13" t="s">
        <v>21</v>
      </c>
      <c r="J812" s="13">
        <v>24</v>
      </c>
      <c r="K812" s="8" t="s">
        <v>34</v>
      </c>
      <c r="L812" s="8" t="s">
        <v>22</v>
      </c>
      <c r="M812" s="18">
        <v>30.7</v>
      </c>
    </row>
    <row r="813" spans="1:13" x14ac:dyDescent="0.25">
      <c r="A813" s="13" t="s">
        <v>300</v>
      </c>
      <c r="B813" s="13">
        <v>55192</v>
      </c>
      <c r="C813" s="13" t="s">
        <v>287</v>
      </c>
      <c r="D813" s="13" t="s">
        <v>28</v>
      </c>
      <c r="E813" s="13" t="s">
        <v>38</v>
      </c>
      <c r="F813" s="13">
        <v>3</v>
      </c>
      <c r="G813" s="13" t="s">
        <v>20</v>
      </c>
      <c r="H813" s="13">
        <v>26</v>
      </c>
      <c r="I813" s="13" t="s">
        <v>21</v>
      </c>
      <c r="J813" s="13">
        <v>24</v>
      </c>
      <c r="K813" s="13" t="s">
        <v>34</v>
      </c>
      <c r="L813" s="17" t="s">
        <v>34</v>
      </c>
      <c r="M813" s="19">
        <v>33</v>
      </c>
    </row>
    <row r="814" spans="1:13" x14ac:dyDescent="0.25">
      <c r="A814" s="13" t="s">
        <v>300</v>
      </c>
      <c r="B814" s="13">
        <v>55192</v>
      </c>
      <c r="C814" s="13" t="s">
        <v>287</v>
      </c>
      <c r="D814" s="13" t="s">
        <v>28</v>
      </c>
      <c r="E814" s="13" t="s">
        <v>38</v>
      </c>
      <c r="F814" s="13">
        <v>3</v>
      </c>
      <c r="G814" s="13" t="s">
        <v>20</v>
      </c>
      <c r="H814" s="13">
        <v>26</v>
      </c>
      <c r="I814" s="13" t="s">
        <v>21</v>
      </c>
      <c r="J814" s="13">
        <v>24</v>
      </c>
      <c r="K814" s="13" t="s">
        <v>34</v>
      </c>
      <c r="L814" s="17" t="s">
        <v>29</v>
      </c>
      <c r="M814" s="19">
        <v>31.6</v>
      </c>
    </row>
    <row r="815" spans="1:13" x14ac:dyDescent="0.25">
      <c r="A815" s="13" t="s">
        <v>300</v>
      </c>
      <c r="B815" s="13">
        <v>55192</v>
      </c>
      <c r="C815" s="13" t="s">
        <v>287</v>
      </c>
      <c r="D815" s="13" t="s">
        <v>28</v>
      </c>
      <c r="E815" s="13" t="s">
        <v>38</v>
      </c>
      <c r="F815" s="13">
        <v>3</v>
      </c>
      <c r="G815" s="13" t="s">
        <v>20</v>
      </c>
      <c r="H815" s="13">
        <v>26</v>
      </c>
      <c r="I815" s="13" t="s">
        <v>21</v>
      </c>
      <c r="J815" s="13">
        <v>24</v>
      </c>
      <c r="K815" s="13" t="s">
        <v>34</v>
      </c>
      <c r="L815" s="17" t="s">
        <v>38</v>
      </c>
      <c r="M815" s="19">
        <v>32</v>
      </c>
    </row>
    <row r="816" spans="1:13" x14ac:dyDescent="0.25">
      <c r="A816" s="13" t="s">
        <v>300</v>
      </c>
      <c r="B816" s="13">
        <v>55192</v>
      </c>
      <c r="C816" s="13" t="s">
        <v>287</v>
      </c>
      <c r="D816" s="13" t="s">
        <v>28</v>
      </c>
      <c r="E816" s="13" t="s">
        <v>38</v>
      </c>
      <c r="F816" s="13">
        <v>3</v>
      </c>
      <c r="G816" s="13" t="s">
        <v>20</v>
      </c>
      <c r="H816" s="13">
        <v>26</v>
      </c>
      <c r="I816" s="13" t="s">
        <v>21</v>
      </c>
      <c r="J816" s="13">
        <v>24</v>
      </c>
      <c r="K816" s="8" t="s">
        <v>29</v>
      </c>
      <c r="L816" s="8" t="s">
        <v>22</v>
      </c>
      <c r="M816" s="18">
        <v>40.200000000000003</v>
      </c>
    </row>
    <row r="817" spans="1:13" x14ac:dyDescent="0.25">
      <c r="A817" s="13" t="s">
        <v>300</v>
      </c>
      <c r="B817" s="13">
        <v>55192</v>
      </c>
      <c r="C817" s="13" t="s">
        <v>287</v>
      </c>
      <c r="D817" s="13" t="s">
        <v>28</v>
      </c>
      <c r="E817" s="13" t="s">
        <v>38</v>
      </c>
      <c r="F817" s="13">
        <v>3</v>
      </c>
      <c r="G817" s="13" t="s">
        <v>20</v>
      </c>
      <c r="H817" s="13">
        <v>26</v>
      </c>
      <c r="I817" s="13" t="s">
        <v>21</v>
      </c>
      <c r="J817" s="13">
        <v>24</v>
      </c>
      <c r="K817" s="13" t="s">
        <v>29</v>
      </c>
      <c r="L817" s="17" t="s">
        <v>34</v>
      </c>
      <c r="M817" s="19">
        <v>33.299999999999997</v>
      </c>
    </row>
    <row r="818" spans="1:13" x14ac:dyDescent="0.25">
      <c r="A818" s="13" t="s">
        <v>300</v>
      </c>
      <c r="B818" s="13">
        <v>55192</v>
      </c>
      <c r="C818" s="13" t="s">
        <v>287</v>
      </c>
      <c r="D818" s="13" t="s">
        <v>28</v>
      </c>
      <c r="E818" s="13" t="s">
        <v>38</v>
      </c>
      <c r="F818" s="13">
        <v>3</v>
      </c>
      <c r="G818" s="13" t="s">
        <v>20</v>
      </c>
      <c r="H818" s="13">
        <v>26</v>
      </c>
      <c r="I818" s="13" t="s">
        <v>21</v>
      </c>
      <c r="J818" s="13">
        <v>24</v>
      </c>
      <c r="K818" s="13" t="s">
        <v>29</v>
      </c>
      <c r="L818" s="17" t="s">
        <v>29</v>
      </c>
      <c r="M818" s="19">
        <v>37.799999999999997</v>
      </c>
    </row>
    <row r="819" spans="1:13" x14ac:dyDescent="0.25">
      <c r="A819" s="13" t="s">
        <v>300</v>
      </c>
      <c r="B819" s="13">
        <v>55192</v>
      </c>
      <c r="C819" s="13" t="s">
        <v>287</v>
      </c>
      <c r="D819" s="13" t="s">
        <v>28</v>
      </c>
      <c r="E819" s="13" t="s">
        <v>38</v>
      </c>
      <c r="F819" s="13">
        <v>3</v>
      </c>
      <c r="G819" s="13" t="s">
        <v>20</v>
      </c>
      <c r="H819" s="13">
        <v>26</v>
      </c>
      <c r="I819" s="13" t="s">
        <v>21</v>
      </c>
      <c r="J819" s="13">
        <v>24</v>
      </c>
      <c r="K819" s="13" t="s">
        <v>29</v>
      </c>
      <c r="L819" s="17" t="s">
        <v>38</v>
      </c>
      <c r="M819" s="19">
        <v>15</v>
      </c>
    </row>
    <row r="820" spans="1:13" x14ac:dyDescent="0.25">
      <c r="A820" s="13" t="s">
        <v>300</v>
      </c>
      <c r="B820" s="13">
        <v>55192</v>
      </c>
      <c r="C820" s="13" t="s">
        <v>287</v>
      </c>
      <c r="D820" s="13" t="s">
        <v>28</v>
      </c>
      <c r="E820" s="13" t="s">
        <v>38</v>
      </c>
      <c r="F820" s="13">
        <v>3</v>
      </c>
      <c r="G820" s="13" t="s">
        <v>20</v>
      </c>
      <c r="H820" s="13">
        <v>26</v>
      </c>
      <c r="I820" s="13" t="s">
        <v>21</v>
      </c>
      <c r="J820" s="13">
        <v>24</v>
      </c>
      <c r="K820" s="8" t="s">
        <v>38</v>
      </c>
      <c r="L820" s="8" t="s">
        <v>22</v>
      </c>
      <c r="M820" s="18">
        <v>32.5</v>
      </c>
    </row>
    <row r="821" spans="1:13" x14ac:dyDescent="0.25">
      <c r="A821" s="13" t="s">
        <v>300</v>
      </c>
      <c r="B821" s="13">
        <v>55192</v>
      </c>
      <c r="C821" s="13" t="s">
        <v>287</v>
      </c>
      <c r="D821" s="13" t="s">
        <v>28</v>
      </c>
      <c r="E821" s="13" t="s">
        <v>38</v>
      </c>
      <c r="F821" s="13">
        <v>3</v>
      </c>
      <c r="G821" s="13" t="s">
        <v>20</v>
      </c>
      <c r="H821" s="13">
        <v>26</v>
      </c>
      <c r="I821" s="13" t="s">
        <v>21</v>
      </c>
      <c r="J821" s="13">
        <v>24</v>
      </c>
      <c r="K821" s="13" t="s">
        <v>38</v>
      </c>
      <c r="L821" s="17" t="s">
        <v>34</v>
      </c>
      <c r="M821" s="19">
        <v>19.8</v>
      </c>
    </row>
    <row r="822" spans="1:13" x14ac:dyDescent="0.25">
      <c r="A822" s="13" t="s">
        <v>300</v>
      </c>
      <c r="B822" s="13">
        <v>55192</v>
      </c>
      <c r="C822" s="13" t="s">
        <v>287</v>
      </c>
      <c r="D822" s="13" t="s">
        <v>28</v>
      </c>
      <c r="E822" s="13" t="s">
        <v>38</v>
      </c>
      <c r="F822" s="13">
        <v>3</v>
      </c>
      <c r="G822" s="13" t="s">
        <v>20</v>
      </c>
      <c r="H822" s="13">
        <v>26</v>
      </c>
      <c r="I822" s="13" t="s">
        <v>21</v>
      </c>
      <c r="J822" s="13">
        <v>24</v>
      </c>
      <c r="K822" s="13" t="s">
        <v>38</v>
      </c>
      <c r="L822" s="17" t="s">
        <v>29</v>
      </c>
      <c r="M822" s="19">
        <v>37.6</v>
      </c>
    </row>
    <row r="823" spans="1:13" x14ac:dyDescent="0.25">
      <c r="A823" s="13" t="s">
        <v>300</v>
      </c>
      <c r="B823" s="13">
        <v>55192</v>
      </c>
      <c r="C823" s="13" t="s">
        <v>287</v>
      </c>
      <c r="D823" s="13" t="s">
        <v>28</v>
      </c>
      <c r="E823" s="13" t="s">
        <v>38</v>
      </c>
      <c r="F823" s="13">
        <v>3</v>
      </c>
      <c r="G823" s="13" t="s">
        <v>20</v>
      </c>
      <c r="H823" s="13">
        <v>26</v>
      </c>
      <c r="I823" s="13" t="s">
        <v>21</v>
      </c>
      <c r="J823" s="13">
        <v>24</v>
      </c>
      <c r="K823" s="13" t="s">
        <v>38</v>
      </c>
      <c r="L823" s="17" t="s">
        <v>38</v>
      </c>
      <c r="M823" s="19">
        <v>37.5</v>
      </c>
    </row>
    <row r="824" spans="1:13" x14ac:dyDescent="0.25">
      <c r="A824" s="13" t="s">
        <v>300</v>
      </c>
      <c r="B824" s="13">
        <v>55192</v>
      </c>
      <c r="C824" s="13" t="s">
        <v>287</v>
      </c>
      <c r="D824" s="13" t="s">
        <v>28</v>
      </c>
      <c r="E824" s="13" t="s">
        <v>38</v>
      </c>
      <c r="F824" s="13">
        <v>3</v>
      </c>
      <c r="G824" s="13" t="s">
        <v>20</v>
      </c>
      <c r="H824" s="13">
        <v>26</v>
      </c>
      <c r="I824" s="13" t="s">
        <v>21</v>
      </c>
      <c r="J824" s="8">
        <v>25</v>
      </c>
      <c r="K824" s="8" t="s">
        <v>22</v>
      </c>
      <c r="L824" s="8" t="s">
        <v>22</v>
      </c>
      <c r="M824" s="18">
        <v>31.8</v>
      </c>
    </row>
    <row r="825" spans="1:13" x14ac:dyDescent="0.25">
      <c r="A825" s="13" t="s">
        <v>300</v>
      </c>
      <c r="B825" s="13">
        <v>55192</v>
      </c>
      <c r="C825" s="13" t="s">
        <v>287</v>
      </c>
      <c r="D825" s="13" t="s">
        <v>28</v>
      </c>
      <c r="E825" s="13" t="s">
        <v>38</v>
      </c>
      <c r="F825" s="13">
        <v>3</v>
      </c>
      <c r="G825" s="13" t="s">
        <v>20</v>
      </c>
      <c r="H825" s="13">
        <v>26</v>
      </c>
      <c r="I825" s="13" t="s">
        <v>21</v>
      </c>
      <c r="J825" s="13">
        <v>25</v>
      </c>
      <c r="K825" s="13" t="s">
        <v>22</v>
      </c>
      <c r="L825" s="17" t="s">
        <v>34</v>
      </c>
      <c r="M825" s="19">
        <v>20.2</v>
      </c>
    </row>
    <row r="826" spans="1:13" x14ac:dyDescent="0.25">
      <c r="A826" s="13" t="s">
        <v>300</v>
      </c>
      <c r="B826" s="13">
        <v>55192</v>
      </c>
      <c r="C826" s="13" t="s">
        <v>287</v>
      </c>
      <c r="D826" s="13" t="s">
        <v>28</v>
      </c>
      <c r="E826" s="13" t="s">
        <v>38</v>
      </c>
      <c r="F826" s="13">
        <v>3</v>
      </c>
      <c r="G826" s="13" t="s">
        <v>20</v>
      </c>
      <c r="H826" s="13">
        <v>26</v>
      </c>
      <c r="I826" s="13" t="s">
        <v>21</v>
      </c>
      <c r="J826" s="13">
        <v>25</v>
      </c>
      <c r="K826" s="13" t="s">
        <v>22</v>
      </c>
      <c r="L826" s="17" t="s">
        <v>29</v>
      </c>
      <c r="M826" s="19">
        <v>15.4</v>
      </c>
    </row>
    <row r="827" spans="1:13" x14ac:dyDescent="0.25">
      <c r="A827" s="13" t="s">
        <v>300</v>
      </c>
      <c r="B827" s="13">
        <v>55192</v>
      </c>
      <c r="C827" s="13" t="s">
        <v>287</v>
      </c>
      <c r="D827" s="13" t="s">
        <v>28</v>
      </c>
      <c r="E827" s="13" t="s">
        <v>38</v>
      </c>
      <c r="F827" s="13">
        <v>3</v>
      </c>
      <c r="G827" s="13" t="s">
        <v>20</v>
      </c>
      <c r="H827" s="13">
        <v>26</v>
      </c>
      <c r="I827" s="13" t="s">
        <v>21</v>
      </c>
      <c r="J827" s="13">
        <v>25</v>
      </c>
      <c r="K827" s="13" t="s">
        <v>22</v>
      </c>
      <c r="L827" s="17" t="s">
        <v>38</v>
      </c>
      <c r="M827" s="19">
        <v>14.4</v>
      </c>
    </row>
    <row r="828" spans="1:13" x14ac:dyDescent="0.25">
      <c r="A828" s="13" t="s">
        <v>300</v>
      </c>
      <c r="B828" s="13">
        <v>55192</v>
      </c>
      <c r="C828" s="13" t="s">
        <v>287</v>
      </c>
      <c r="D828" s="13" t="s">
        <v>28</v>
      </c>
      <c r="E828" s="13" t="s">
        <v>38</v>
      </c>
      <c r="F828" s="13">
        <v>3</v>
      </c>
      <c r="G828" s="13" t="s">
        <v>20</v>
      </c>
      <c r="H828" s="13">
        <v>26</v>
      </c>
      <c r="I828" s="13" t="s">
        <v>21</v>
      </c>
      <c r="J828" s="13">
        <v>25</v>
      </c>
      <c r="K828" s="8" t="s">
        <v>34</v>
      </c>
      <c r="L828" s="8" t="s">
        <v>22</v>
      </c>
      <c r="M828" s="18">
        <v>29.5</v>
      </c>
    </row>
    <row r="829" spans="1:13" x14ac:dyDescent="0.25">
      <c r="A829" s="13" t="s">
        <v>300</v>
      </c>
      <c r="B829" s="13">
        <v>55192</v>
      </c>
      <c r="C829" s="13" t="s">
        <v>287</v>
      </c>
      <c r="D829" s="13" t="s">
        <v>28</v>
      </c>
      <c r="E829" s="13" t="s">
        <v>38</v>
      </c>
      <c r="F829" s="13">
        <v>3</v>
      </c>
      <c r="G829" s="13" t="s">
        <v>20</v>
      </c>
      <c r="H829" s="13">
        <v>26</v>
      </c>
      <c r="I829" s="13" t="s">
        <v>21</v>
      </c>
      <c r="J829" s="13">
        <v>25</v>
      </c>
      <c r="K829" s="13" t="s">
        <v>34</v>
      </c>
      <c r="L829" s="17" t="s">
        <v>34</v>
      </c>
      <c r="M829" s="19">
        <v>32.4</v>
      </c>
    </row>
    <row r="830" spans="1:13" x14ac:dyDescent="0.25">
      <c r="A830" s="13" t="s">
        <v>300</v>
      </c>
      <c r="B830" s="13">
        <v>55192</v>
      </c>
      <c r="C830" s="13" t="s">
        <v>287</v>
      </c>
      <c r="D830" s="13" t="s">
        <v>28</v>
      </c>
      <c r="E830" s="13" t="s">
        <v>38</v>
      </c>
      <c r="F830" s="13">
        <v>3</v>
      </c>
      <c r="G830" s="13" t="s">
        <v>20</v>
      </c>
      <c r="H830" s="13">
        <v>26</v>
      </c>
      <c r="I830" s="13" t="s">
        <v>21</v>
      </c>
      <c r="J830" s="13">
        <v>25</v>
      </c>
      <c r="K830" s="13" t="s">
        <v>34</v>
      </c>
      <c r="L830" s="17" t="s">
        <v>29</v>
      </c>
      <c r="M830" s="19">
        <v>2</v>
      </c>
    </row>
    <row r="831" spans="1:13" x14ac:dyDescent="0.25">
      <c r="A831" s="13" t="s">
        <v>300</v>
      </c>
      <c r="B831" s="13">
        <v>55192</v>
      </c>
      <c r="C831" s="13" t="s">
        <v>287</v>
      </c>
      <c r="D831" s="13" t="s">
        <v>28</v>
      </c>
      <c r="E831" s="13" t="s">
        <v>38</v>
      </c>
      <c r="F831" s="13">
        <v>3</v>
      </c>
      <c r="G831" s="13" t="s">
        <v>20</v>
      </c>
      <c r="H831" s="13">
        <v>26</v>
      </c>
      <c r="I831" s="13" t="s">
        <v>21</v>
      </c>
      <c r="J831" s="13">
        <v>25</v>
      </c>
      <c r="K831" s="13" t="s">
        <v>34</v>
      </c>
      <c r="L831" s="17" t="s">
        <v>38</v>
      </c>
      <c r="M831" s="19">
        <v>38.799999999999997</v>
      </c>
    </row>
    <row r="832" spans="1:13" x14ac:dyDescent="0.25">
      <c r="A832" s="13" t="s">
        <v>300</v>
      </c>
      <c r="B832" s="13">
        <v>55192</v>
      </c>
      <c r="C832" s="13" t="s">
        <v>287</v>
      </c>
      <c r="D832" s="13" t="s">
        <v>28</v>
      </c>
      <c r="E832" s="13" t="s">
        <v>38</v>
      </c>
      <c r="F832" s="13">
        <v>3</v>
      </c>
      <c r="G832" s="13" t="s">
        <v>20</v>
      </c>
      <c r="H832" s="13">
        <v>26</v>
      </c>
      <c r="I832" s="13" t="s">
        <v>21</v>
      </c>
      <c r="J832" s="13">
        <v>25</v>
      </c>
      <c r="K832" s="8" t="s">
        <v>29</v>
      </c>
      <c r="L832" s="8" t="s">
        <v>22</v>
      </c>
      <c r="M832" s="18">
        <v>18.2</v>
      </c>
    </row>
    <row r="833" spans="1:13" x14ac:dyDescent="0.25">
      <c r="A833" s="13" t="s">
        <v>300</v>
      </c>
      <c r="B833" s="13">
        <v>55192</v>
      </c>
      <c r="C833" s="13" t="s">
        <v>287</v>
      </c>
      <c r="D833" s="13" t="s">
        <v>28</v>
      </c>
      <c r="E833" s="13" t="s">
        <v>38</v>
      </c>
      <c r="F833" s="13">
        <v>3</v>
      </c>
      <c r="G833" s="13" t="s">
        <v>20</v>
      </c>
      <c r="H833" s="13">
        <v>26</v>
      </c>
      <c r="I833" s="13" t="s">
        <v>21</v>
      </c>
      <c r="J833" s="13">
        <v>25</v>
      </c>
      <c r="K833" s="13" t="s">
        <v>29</v>
      </c>
      <c r="L833" s="17" t="s">
        <v>34</v>
      </c>
      <c r="M833" s="19">
        <v>10.8</v>
      </c>
    </row>
    <row r="834" spans="1:13" x14ac:dyDescent="0.25">
      <c r="A834" s="13" t="s">
        <v>300</v>
      </c>
      <c r="B834" s="13">
        <v>55192</v>
      </c>
      <c r="C834" s="13" t="s">
        <v>287</v>
      </c>
      <c r="D834" s="13" t="s">
        <v>28</v>
      </c>
      <c r="E834" s="13" t="s">
        <v>38</v>
      </c>
      <c r="F834" s="13">
        <v>3</v>
      </c>
      <c r="G834" s="13" t="s">
        <v>20</v>
      </c>
      <c r="H834" s="13">
        <v>26</v>
      </c>
      <c r="I834" s="13" t="s">
        <v>21</v>
      </c>
      <c r="J834" s="13">
        <v>25</v>
      </c>
      <c r="K834" s="13" t="s">
        <v>29</v>
      </c>
      <c r="L834" s="17" t="s">
        <v>29</v>
      </c>
      <c r="M834" s="19">
        <v>16.8</v>
      </c>
    </row>
    <row r="835" spans="1:13" x14ac:dyDescent="0.25">
      <c r="A835" s="13" t="s">
        <v>300</v>
      </c>
      <c r="B835" s="13">
        <v>55192</v>
      </c>
      <c r="C835" s="13" t="s">
        <v>287</v>
      </c>
      <c r="D835" s="13" t="s">
        <v>28</v>
      </c>
      <c r="E835" s="13" t="s">
        <v>38</v>
      </c>
      <c r="F835" s="13">
        <v>3</v>
      </c>
      <c r="G835" s="13" t="s">
        <v>20</v>
      </c>
      <c r="H835" s="13">
        <v>26</v>
      </c>
      <c r="I835" s="13" t="s">
        <v>21</v>
      </c>
      <c r="J835" s="13">
        <v>25</v>
      </c>
      <c r="K835" s="13" t="s">
        <v>29</v>
      </c>
      <c r="L835" s="17" t="s">
        <v>38</v>
      </c>
      <c r="M835" s="19">
        <v>10.5</v>
      </c>
    </row>
    <row r="836" spans="1:13" x14ac:dyDescent="0.25">
      <c r="A836" s="13" t="s">
        <v>300</v>
      </c>
      <c r="B836" s="13">
        <v>55192</v>
      </c>
      <c r="C836" s="13" t="s">
        <v>287</v>
      </c>
      <c r="D836" s="13" t="s">
        <v>28</v>
      </c>
      <c r="E836" s="13" t="s">
        <v>38</v>
      </c>
      <c r="F836" s="13">
        <v>3</v>
      </c>
      <c r="G836" s="13" t="s">
        <v>20</v>
      </c>
      <c r="H836" s="13">
        <v>26</v>
      </c>
      <c r="I836" s="13" t="s">
        <v>21</v>
      </c>
      <c r="J836" s="13">
        <v>25</v>
      </c>
      <c r="K836" s="8" t="s">
        <v>38</v>
      </c>
      <c r="L836" s="8" t="s">
        <v>22</v>
      </c>
      <c r="M836" s="18">
        <v>37.799999999999997</v>
      </c>
    </row>
    <row r="837" spans="1:13" x14ac:dyDescent="0.25">
      <c r="A837" s="13" t="s">
        <v>300</v>
      </c>
      <c r="B837" s="13">
        <v>55192</v>
      </c>
      <c r="C837" s="13" t="s">
        <v>287</v>
      </c>
      <c r="D837" s="13" t="s">
        <v>28</v>
      </c>
      <c r="E837" s="13" t="s">
        <v>38</v>
      </c>
      <c r="F837" s="13">
        <v>3</v>
      </c>
      <c r="G837" s="13" t="s">
        <v>20</v>
      </c>
      <c r="H837" s="13">
        <v>26</v>
      </c>
      <c r="I837" s="13" t="s">
        <v>21</v>
      </c>
      <c r="J837" s="13">
        <v>25</v>
      </c>
      <c r="K837" s="13" t="s">
        <v>38</v>
      </c>
      <c r="L837" s="17" t="s">
        <v>34</v>
      </c>
      <c r="M837" s="19">
        <v>27.9</v>
      </c>
    </row>
    <row r="838" spans="1:13" x14ac:dyDescent="0.25">
      <c r="A838" s="13" t="s">
        <v>300</v>
      </c>
      <c r="B838" s="13">
        <v>55192</v>
      </c>
      <c r="C838" s="13" t="s">
        <v>287</v>
      </c>
      <c r="D838" s="13" t="s">
        <v>28</v>
      </c>
      <c r="E838" s="13" t="s">
        <v>38</v>
      </c>
      <c r="F838" s="13">
        <v>3</v>
      </c>
      <c r="G838" s="13" t="s">
        <v>20</v>
      </c>
      <c r="H838" s="13">
        <v>26</v>
      </c>
      <c r="I838" s="13" t="s">
        <v>21</v>
      </c>
      <c r="J838" s="13">
        <v>25</v>
      </c>
      <c r="K838" s="13" t="s">
        <v>38</v>
      </c>
      <c r="L838" s="17" t="s">
        <v>29</v>
      </c>
      <c r="M838" s="19">
        <v>37.1</v>
      </c>
    </row>
    <row r="839" spans="1:13" x14ac:dyDescent="0.25">
      <c r="A839" s="13" t="s">
        <v>300</v>
      </c>
      <c r="B839" s="13">
        <v>55192</v>
      </c>
      <c r="C839" s="13" t="s">
        <v>287</v>
      </c>
      <c r="D839" s="13" t="s">
        <v>28</v>
      </c>
      <c r="E839" s="13" t="s">
        <v>38</v>
      </c>
      <c r="F839" s="13">
        <v>3</v>
      </c>
      <c r="G839" s="13" t="s">
        <v>20</v>
      </c>
      <c r="H839" s="13">
        <v>26</v>
      </c>
      <c r="I839" s="13" t="s">
        <v>21</v>
      </c>
      <c r="J839" s="13">
        <v>25</v>
      </c>
      <c r="K839" s="13" t="s">
        <v>38</v>
      </c>
      <c r="L839" s="17" t="s">
        <v>38</v>
      </c>
      <c r="M839" s="19">
        <v>12.4</v>
      </c>
    </row>
    <row r="840" spans="1:13" x14ac:dyDescent="0.25">
      <c r="A840" s="13" t="s">
        <v>300</v>
      </c>
      <c r="B840" s="13">
        <v>55192</v>
      </c>
      <c r="C840" s="13" t="s">
        <v>287</v>
      </c>
      <c r="D840" s="13" t="s">
        <v>28</v>
      </c>
      <c r="E840" s="13" t="s">
        <v>38</v>
      </c>
      <c r="F840" s="13">
        <v>3</v>
      </c>
      <c r="G840" s="13" t="s">
        <v>20</v>
      </c>
      <c r="H840" s="13">
        <v>26</v>
      </c>
      <c r="I840" s="13" t="s">
        <v>21</v>
      </c>
      <c r="J840" s="8">
        <v>26</v>
      </c>
      <c r="K840" s="8" t="s">
        <v>22</v>
      </c>
      <c r="L840" s="8" t="s">
        <v>22</v>
      </c>
      <c r="M840" s="18">
        <v>1.3</v>
      </c>
    </row>
    <row r="841" spans="1:13" x14ac:dyDescent="0.25">
      <c r="A841" s="13" t="s">
        <v>300</v>
      </c>
      <c r="B841" s="13">
        <v>55192</v>
      </c>
      <c r="C841" s="13" t="s">
        <v>287</v>
      </c>
      <c r="D841" s="13" t="s">
        <v>28</v>
      </c>
      <c r="E841" s="13" t="s">
        <v>38</v>
      </c>
      <c r="F841" s="13">
        <v>3</v>
      </c>
      <c r="G841" s="13" t="s">
        <v>20</v>
      </c>
      <c r="H841" s="13">
        <v>26</v>
      </c>
      <c r="I841" s="13" t="s">
        <v>21</v>
      </c>
      <c r="J841" s="13">
        <v>26</v>
      </c>
      <c r="K841" s="13" t="s">
        <v>22</v>
      </c>
      <c r="L841" s="17" t="s">
        <v>29</v>
      </c>
      <c r="M841" s="19">
        <v>2.1</v>
      </c>
    </row>
    <row r="842" spans="1:13" x14ac:dyDescent="0.25">
      <c r="A842" s="13" t="s">
        <v>300</v>
      </c>
      <c r="B842" s="13">
        <v>55192</v>
      </c>
      <c r="C842" s="13" t="s">
        <v>287</v>
      </c>
      <c r="D842" s="13" t="s">
        <v>28</v>
      </c>
      <c r="E842" s="13" t="s">
        <v>38</v>
      </c>
      <c r="F842" s="13">
        <v>3</v>
      </c>
      <c r="G842" s="13" t="s">
        <v>20</v>
      </c>
      <c r="H842" s="13">
        <v>26</v>
      </c>
      <c r="I842" s="13" t="s">
        <v>21</v>
      </c>
      <c r="J842" s="13">
        <v>26</v>
      </c>
      <c r="K842" s="8" t="s">
        <v>29</v>
      </c>
      <c r="L842" s="8" t="s">
        <v>22</v>
      </c>
      <c r="M842" s="18">
        <v>1.3</v>
      </c>
    </row>
    <row r="843" spans="1:13" x14ac:dyDescent="0.25">
      <c r="A843" s="13" t="s">
        <v>300</v>
      </c>
      <c r="B843" s="13">
        <v>55192</v>
      </c>
      <c r="C843" s="13" t="s">
        <v>287</v>
      </c>
      <c r="D843" s="13" t="s">
        <v>28</v>
      </c>
      <c r="E843" s="13" t="s">
        <v>38</v>
      </c>
      <c r="F843" s="13">
        <v>3</v>
      </c>
      <c r="G843" s="13" t="s">
        <v>20</v>
      </c>
      <c r="H843" s="8">
        <v>27</v>
      </c>
      <c r="I843" s="8" t="s">
        <v>21</v>
      </c>
      <c r="J843" s="8">
        <v>15</v>
      </c>
      <c r="K843" s="8" t="s">
        <v>34</v>
      </c>
      <c r="L843" s="8" t="s">
        <v>29</v>
      </c>
      <c r="M843" s="18">
        <v>6.3</v>
      </c>
    </row>
    <row r="844" spans="1:13" x14ac:dyDescent="0.25">
      <c r="A844" s="13" t="s">
        <v>300</v>
      </c>
      <c r="B844" s="13">
        <v>55192</v>
      </c>
      <c r="C844" s="13" t="s">
        <v>287</v>
      </c>
      <c r="D844" s="13" t="s">
        <v>28</v>
      </c>
      <c r="E844" s="13" t="s">
        <v>38</v>
      </c>
      <c r="F844" s="13">
        <v>3</v>
      </c>
      <c r="G844" s="13" t="s">
        <v>20</v>
      </c>
      <c r="H844" s="13">
        <v>27</v>
      </c>
      <c r="I844" s="13" t="s">
        <v>21</v>
      </c>
      <c r="J844" s="13">
        <v>15</v>
      </c>
      <c r="K844" s="13" t="s">
        <v>34</v>
      </c>
      <c r="L844" s="17" t="s">
        <v>38</v>
      </c>
      <c r="M844" s="19">
        <v>1.3</v>
      </c>
    </row>
    <row r="845" spans="1:13" x14ac:dyDescent="0.25">
      <c r="A845" s="13" t="s">
        <v>300</v>
      </c>
      <c r="B845" s="13">
        <v>55192</v>
      </c>
      <c r="C845" s="13" t="s">
        <v>287</v>
      </c>
      <c r="D845" s="13" t="s">
        <v>28</v>
      </c>
      <c r="E845" s="13" t="s">
        <v>38</v>
      </c>
      <c r="F845" s="13">
        <v>3</v>
      </c>
      <c r="G845" s="13" t="s">
        <v>20</v>
      </c>
      <c r="H845" s="13">
        <v>27</v>
      </c>
      <c r="I845" s="13" t="s">
        <v>21</v>
      </c>
      <c r="J845" s="13">
        <v>15</v>
      </c>
      <c r="K845" s="8" t="s">
        <v>38</v>
      </c>
      <c r="L845" s="8" t="s">
        <v>22</v>
      </c>
      <c r="M845" s="18">
        <v>20</v>
      </c>
    </row>
    <row r="846" spans="1:13" x14ac:dyDescent="0.25">
      <c r="A846" s="13" t="s">
        <v>300</v>
      </c>
      <c r="B846" s="13">
        <v>55192</v>
      </c>
      <c r="C846" s="13" t="s">
        <v>287</v>
      </c>
      <c r="D846" s="13" t="s">
        <v>28</v>
      </c>
      <c r="E846" s="13" t="s">
        <v>38</v>
      </c>
      <c r="F846" s="13">
        <v>3</v>
      </c>
      <c r="G846" s="13" t="s">
        <v>20</v>
      </c>
      <c r="H846" s="13">
        <v>27</v>
      </c>
      <c r="I846" s="13" t="s">
        <v>21</v>
      </c>
      <c r="J846" s="13">
        <v>15</v>
      </c>
      <c r="K846" s="13" t="s">
        <v>38</v>
      </c>
      <c r="L846" s="17" t="s">
        <v>34</v>
      </c>
      <c r="M846" s="19">
        <v>29.3</v>
      </c>
    </row>
    <row r="847" spans="1:13" x14ac:dyDescent="0.25">
      <c r="A847" s="13" t="s">
        <v>300</v>
      </c>
      <c r="B847" s="13">
        <v>55192</v>
      </c>
      <c r="C847" s="13" t="s">
        <v>287</v>
      </c>
      <c r="D847" s="13" t="s">
        <v>28</v>
      </c>
      <c r="E847" s="13" t="s">
        <v>38</v>
      </c>
      <c r="F847" s="13">
        <v>3</v>
      </c>
      <c r="G847" s="13" t="s">
        <v>20</v>
      </c>
      <c r="H847" s="13">
        <v>27</v>
      </c>
      <c r="I847" s="13" t="s">
        <v>21</v>
      </c>
      <c r="J847" s="13">
        <v>15</v>
      </c>
      <c r="K847" s="13" t="s">
        <v>38</v>
      </c>
      <c r="L847" s="17" t="s">
        <v>29</v>
      </c>
      <c r="M847" s="19">
        <v>1.5</v>
      </c>
    </row>
    <row r="848" spans="1:13" x14ac:dyDescent="0.25">
      <c r="A848" s="13" t="s">
        <v>300</v>
      </c>
      <c r="B848" s="13">
        <v>55192</v>
      </c>
      <c r="C848" s="13" t="s">
        <v>287</v>
      </c>
      <c r="D848" s="13" t="s">
        <v>28</v>
      </c>
      <c r="E848" s="13" t="s">
        <v>38</v>
      </c>
      <c r="F848" s="13">
        <v>3</v>
      </c>
      <c r="G848" s="13" t="s">
        <v>20</v>
      </c>
      <c r="H848" s="13">
        <v>27</v>
      </c>
      <c r="I848" s="13" t="s">
        <v>21</v>
      </c>
      <c r="J848" s="13">
        <v>15</v>
      </c>
      <c r="K848" s="13" t="s">
        <v>38</v>
      </c>
      <c r="L848" s="17" t="s">
        <v>38</v>
      </c>
      <c r="M848" s="19">
        <v>9.8000000000000007</v>
      </c>
    </row>
    <row r="849" spans="1:13" x14ac:dyDescent="0.25">
      <c r="A849" s="13" t="s">
        <v>300</v>
      </c>
      <c r="B849" s="13">
        <v>55192</v>
      </c>
      <c r="C849" s="13" t="s">
        <v>287</v>
      </c>
      <c r="D849" s="13" t="s">
        <v>28</v>
      </c>
      <c r="E849" s="13" t="s">
        <v>38</v>
      </c>
      <c r="F849" s="13">
        <v>3</v>
      </c>
      <c r="G849" s="13" t="s">
        <v>20</v>
      </c>
      <c r="H849" s="13">
        <v>27</v>
      </c>
      <c r="I849" s="13" t="s">
        <v>21</v>
      </c>
      <c r="J849" s="8">
        <v>16</v>
      </c>
      <c r="K849" s="8" t="s">
        <v>22</v>
      </c>
      <c r="L849" s="8" t="s">
        <v>29</v>
      </c>
      <c r="M849" s="18">
        <v>0.1</v>
      </c>
    </row>
    <row r="850" spans="1:13" x14ac:dyDescent="0.25">
      <c r="A850" s="13" t="s">
        <v>300</v>
      </c>
      <c r="B850" s="13">
        <v>55192</v>
      </c>
      <c r="C850" s="13" t="s">
        <v>287</v>
      </c>
      <c r="D850" s="13" t="s">
        <v>28</v>
      </c>
      <c r="E850" s="13" t="s">
        <v>38</v>
      </c>
      <c r="F850" s="13">
        <v>3</v>
      </c>
      <c r="G850" s="13" t="s">
        <v>20</v>
      </c>
      <c r="H850" s="13">
        <v>27</v>
      </c>
      <c r="I850" s="13" t="s">
        <v>21</v>
      </c>
      <c r="J850" s="13">
        <v>16</v>
      </c>
      <c r="K850" s="13" t="s">
        <v>22</v>
      </c>
      <c r="L850" s="17" t="s">
        <v>38</v>
      </c>
      <c r="M850" s="19">
        <v>1</v>
      </c>
    </row>
    <row r="851" spans="1:13" x14ac:dyDescent="0.25">
      <c r="A851" s="13" t="s">
        <v>300</v>
      </c>
      <c r="B851" s="13">
        <v>55192</v>
      </c>
      <c r="C851" s="13" t="s">
        <v>287</v>
      </c>
      <c r="D851" s="13" t="s">
        <v>28</v>
      </c>
      <c r="E851" s="13" t="s">
        <v>38</v>
      </c>
      <c r="F851" s="13">
        <v>3</v>
      </c>
      <c r="G851" s="13" t="s">
        <v>20</v>
      </c>
      <c r="H851" s="13">
        <v>27</v>
      </c>
      <c r="I851" s="13" t="s">
        <v>21</v>
      </c>
      <c r="J851" s="13">
        <v>16</v>
      </c>
      <c r="K851" s="8" t="s">
        <v>34</v>
      </c>
      <c r="L851" s="8" t="s">
        <v>38</v>
      </c>
      <c r="M851" s="18">
        <v>1.3</v>
      </c>
    </row>
    <row r="852" spans="1:13" x14ac:dyDescent="0.25">
      <c r="A852" s="13" t="s">
        <v>300</v>
      </c>
      <c r="B852" s="13">
        <v>55192</v>
      </c>
      <c r="C852" s="13" t="s">
        <v>287</v>
      </c>
      <c r="D852" s="13" t="s">
        <v>28</v>
      </c>
      <c r="E852" s="13" t="s">
        <v>38</v>
      </c>
      <c r="F852" s="13">
        <v>3</v>
      </c>
      <c r="G852" s="13" t="s">
        <v>20</v>
      </c>
      <c r="H852" s="13">
        <v>27</v>
      </c>
      <c r="I852" s="13" t="s">
        <v>21</v>
      </c>
      <c r="J852" s="13">
        <v>16</v>
      </c>
      <c r="K852" s="8" t="s">
        <v>29</v>
      </c>
      <c r="L852" s="8" t="s">
        <v>22</v>
      </c>
      <c r="M852" s="18">
        <v>25.3</v>
      </c>
    </row>
    <row r="853" spans="1:13" x14ac:dyDescent="0.25">
      <c r="A853" s="13" t="s">
        <v>300</v>
      </c>
      <c r="B853" s="13">
        <v>55192</v>
      </c>
      <c r="C853" s="13" t="s">
        <v>287</v>
      </c>
      <c r="D853" s="13" t="s">
        <v>28</v>
      </c>
      <c r="E853" s="13" t="s">
        <v>38</v>
      </c>
      <c r="F853" s="13">
        <v>3</v>
      </c>
      <c r="G853" s="13" t="s">
        <v>20</v>
      </c>
      <c r="H853" s="13">
        <v>27</v>
      </c>
      <c r="I853" s="13" t="s">
        <v>21</v>
      </c>
      <c r="J853" s="13">
        <v>16</v>
      </c>
      <c r="K853" s="13" t="s">
        <v>29</v>
      </c>
      <c r="L853" s="17" t="s">
        <v>34</v>
      </c>
      <c r="M853" s="19">
        <v>14.3</v>
      </c>
    </row>
    <row r="854" spans="1:13" x14ac:dyDescent="0.25">
      <c r="A854" s="13" t="s">
        <v>300</v>
      </c>
      <c r="B854" s="13">
        <v>55192</v>
      </c>
      <c r="C854" s="13" t="s">
        <v>287</v>
      </c>
      <c r="D854" s="13" t="s">
        <v>28</v>
      </c>
      <c r="E854" s="13" t="s">
        <v>38</v>
      </c>
      <c r="F854" s="13">
        <v>3</v>
      </c>
      <c r="G854" s="13" t="s">
        <v>20</v>
      </c>
      <c r="H854" s="13">
        <v>27</v>
      </c>
      <c r="I854" s="13" t="s">
        <v>21</v>
      </c>
      <c r="J854" s="13">
        <v>16</v>
      </c>
      <c r="K854" s="13" t="s">
        <v>29</v>
      </c>
      <c r="L854" s="17" t="s">
        <v>29</v>
      </c>
      <c r="M854" s="19">
        <v>14.9</v>
      </c>
    </row>
    <row r="855" spans="1:13" x14ac:dyDescent="0.25">
      <c r="A855" s="13" t="s">
        <v>300</v>
      </c>
      <c r="B855" s="13">
        <v>55192</v>
      </c>
      <c r="C855" s="13" t="s">
        <v>287</v>
      </c>
      <c r="D855" s="13" t="s">
        <v>28</v>
      </c>
      <c r="E855" s="13" t="s">
        <v>38</v>
      </c>
      <c r="F855" s="13">
        <v>3</v>
      </c>
      <c r="G855" s="13" t="s">
        <v>20</v>
      </c>
      <c r="H855" s="13">
        <v>27</v>
      </c>
      <c r="I855" s="13" t="s">
        <v>21</v>
      </c>
      <c r="J855" s="13">
        <v>16</v>
      </c>
      <c r="K855" s="13" t="s">
        <v>29</v>
      </c>
      <c r="L855" s="17" t="s">
        <v>38</v>
      </c>
      <c r="M855" s="19">
        <v>20.7</v>
      </c>
    </row>
    <row r="856" spans="1:13" x14ac:dyDescent="0.25">
      <c r="A856" s="13" t="s">
        <v>300</v>
      </c>
      <c r="B856" s="13">
        <v>55192</v>
      </c>
      <c r="C856" s="13" t="s">
        <v>287</v>
      </c>
      <c r="D856" s="13" t="s">
        <v>28</v>
      </c>
      <c r="E856" s="13" t="s">
        <v>38</v>
      </c>
      <c r="F856" s="13">
        <v>3</v>
      </c>
      <c r="G856" s="13" t="s">
        <v>20</v>
      </c>
      <c r="H856" s="13">
        <v>27</v>
      </c>
      <c r="I856" s="13" t="s">
        <v>21</v>
      </c>
      <c r="J856" s="13">
        <v>16</v>
      </c>
      <c r="K856" s="8" t="s">
        <v>38</v>
      </c>
      <c r="L856" s="8" t="s">
        <v>34</v>
      </c>
      <c r="M856" s="18">
        <v>4.3</v>
      </c>
    </row>
    <row r="857" spans="1:13" x14ac:dyDescent="0.25">
      <c r="A857" s="13" t="s">
        <v>300</v>
      </c>
      <c r="B857" s="13">
        <v>55192</v>
      </c>
      <c r="C857" s="13" t="s">
        <v>287</v>
      </c>
      <c r="D857" s="13" t="s">
        <v>28</v>
      </c>
      <c r="E857" s="13" t="s">
        <v>38</v>
      </c>
      <c r="F857" s="13">
        <v>3</v>
      </c>
      <c r="G857" s="13" t="s">
        <v>20</v>
      </c>
      <c r="H857" s="13">
        <v>27</v>
      </c>
      <c r="I857" s="13" t="s">
        <v>21</v>
      </c>
      <c r="J857" s="8">
        <v>17</v>
      </c>
      <c r="K857" s="8" t="s">
        <v>22</v>
      </c>
      <c r="L857" s="8" t="s">
        <v>29</v>
      </c>
      <c r="M857" s="18">
        <v>1.5</v>
      </c>
    </row>
    <row r="858" spans="1:13" x14ac:dyDescent="0.25">
      <c r="A858" s="13" t="s">
        <v>300</v>
      </c>
      <c r="B858" s="13">
        <v>55192</v>
      </c>
      <c r="C858" s="13" t="s">
        <v>287</v>
      </c>
      <c r="D858" s="13" t="s">
        <v>28</v>
      </c>
      <c r="E858" s="13" t="s">
        <v>38</v>
      </c>
      <c r="F858" s="13">
        <v>3</v>
      </c>
      <c r="G858" s="13" t="s">
        <v>20</v>
      </c>
      <c r="H858" s="13">
        <v>27</v>
      </c>
      <c r="I858" s="13" t="s">
        <v>21</v>
      </c>
      <c r="J858" s="13">
        <v>17</v>
      </c>
      <c r="K858" s="8" t="s">
        <v>29</v>
      </c>
      <c r="L858" s="8" t="s">
        <v>22</v>
      </c>
      <c r="M858" s="18">
        <v>25.8</v>
      </c>
    </row>
    <row r="859" spans="1:13" x14ac:dyDescent="0.25">
      <c r="A859" s="13" t="s">
        <v>300</v>
      </c>
      <c r="B859" s="13">
        <v>55192</v>
      </c>
      <c r="C859" s="13" t="s">
        <v>287</v>
      </c>
      <c r="D859" s="13" t="s">
        <v>28</v>
      </c>
      <c r="E859" s="13" t="s">
        <v>38</v>
      </c>
      <c r="F859" s="13">
        <v>3</v>
      </c>
      <c r="G859" s="13" t="s">
        <v>20</v>
      </c>
      <c r="H859" s="13">
        <v>27</v>
      </c>
      <c r="I859" s="13" t="s">
        <v>21</v>
      </c>
      <c r="J859" s="13">
        <v>17</v>
      </c>
      <c r="K859" s="13" t="s">
        <v>29</v>
      </c>
      <c r="L859" s="17" t="s">
        <v>34</v>
      </c>
      <c r="M859" s="19">
        <v>6.2</v>
      </c>
    </row>
    <row r="860" spans="1:13" x14ac:dyDescent="0.25">
      <c r="A860" s="13" t="s">
        <v>300</v>
      </c>
      <c r="B860" s="13">
        <v>55192</v>
      </c>
      <c r="C860" s="13" t="s">
        <v>287</v>
      </c>
      <c r="D860" s="13" t="s">
        <v>28</v>
      </c>
      <c r="E860" s="13" t="s">
        <v>38</v>
      </c>
      <c r="F860" s="13">
        <v>3</v>
      </c>
      <c r="G860" s="13" t="s">
        <v>20</v>
      </c>
      <c r="H860" s="13">
        <v>27</v>
      </c>
      <c r="I860" s="13" t="s">
        <v>21</v>
      </c>
      <c r="J860" s="13">
        <v>17</v>
      </c>
      <c r="K860" s="13" t="s">
        <v>29</v>
      </c>
      <c r="L860" s="17" t="s">
        <v>29</v>
      </c>
      <c r="M860" s="19">
        <v>22.1</v>
      </c>
    </row>
    <row r="861" spans="1:13" x14ac:dyDescent="0.25">
      <c r="A861" s="13" t="s">
        <v>300</v>
      </c>
      <c r="B861" s="13">
        <v>55192</v>
      </c>
      <c r="C861" s="13" t="s">
        <v>287</v>
      </c>
      <c r="D861" s="13" t="s">
        <v>28</v>
      </c>
      <c r="E861" s="13" t="s">
        <v>38</v>
      </c>
      <c r="F861" s="13">
        <v>3</v>
      </c>
      <c r="G861" s="13" t="s">
        <v>20</v>
      </c>
      <c r="H861" s="13">
        <v>27</v>
      </c>
      <c r="I861" s="13" t="s">
        <v>21</v>
      </c>
      <c r="J861" s="13">
        <v>17</v>
      </c>
      <c r="K861" s="13" t="s">
        <v>29</v>
      </c>
      <c r="L861" s="17" t="s">
        <v>38</v>
      </c>
      <c r="M861" s="19">
        <v>36.799999999999997</v>
      </c>
    </row>
    <row r="862" spans="1:13" x14ac:dyDescent="0.25">
      <c r="A862" s="13" t="s">
        <v>300</v>
      </c>
      <c r="B862" s="13">
        <v>55192</v>
      </c>
      <c r="C862" s="13" t="s">
        <v>287</v>
      </c>
      <c r="D862" s="13" t="s">
        <v>28</v>
      </c>
      <c r="E862" s="13" t="s">
        <v>38</v>
      </c>
      <c r="F862" s="13">
        <v>3</v>
      </c>
      <c r="G862" s="13" t="s">
        <v>20</v>
      </c>
      <c r="H862" s="13">
        <v>27</v>
      </c>
      <c r="I862" s="13" t="s">
        <v>21</v>
      </c>
      <c r="J862" s="13">
        <v>17</v>
      </c>
      <c r="K862" s="8" t="s">
        <v>38</v>
      </c>
      <c r="L862" s="8" t="s">
        <v>29</v>
      </c>
      <c r="M862" s="18">
        <v>14</v>
      </c>
    </row>
    <row r="863" spans="1:13" x14ac:dyDescent="0.25">
      <c r="A863" s="13" t="s">
        <v>300</v>
      </c>
      <c r="B863" s="13">
        <v>55192</v>
      </c>
      <c r="C863" s="13" t="s">
        <v>287</v>
      </c>
      <c r="D863" s="13" t="s">
        <v>28</v>
      </c>
      <c r="E863" s="13" t="s">
        <v>38</v>
      </c>
      <c r="F863" s="13">
        <v>3</v>
      </c>
      <c r="G863" s="13" t="s">
        <v>20</v>
      </c>
      <c r="H863" s="13">
        <v>27</v>
      </c>
      <c r="I863" s="13" t="s">
        <v>21</v>
      </c>
      <c r="J863" s="8">
        <v>19</v>
      </c>
      <c r="K863" s="8" t="s">
        <v>22</v>
      </c>
      <c r="L863" s="8" t="s">
        <v>22</v>
      </c>
      <c r="M863" s="18">
        <v>18.5</v>
      </c>
    </row>
    <row r="864" spans="1:13" x14ac:dyDescent="0.25">
      <c r="A864" s="13" t="s">
        <v>300</v>
      </c>
      <c r="B864" s="13">
        <v>55192</v>
      </c>
      <c r="C864" s="13" t="s">
        <v>287</v>
      </c>
      <c r="D864" s="13" t="s">
        <v>28</v>
      </c>
      <c r="E864" s="13" t="s">
        <v>38</v>
      </c>
      <c r="F864" s="13">
        <v>3</v>
      </c>
      <c r="G864" s="13" t="s">
        <v>20</v>
      </c>
      <c r="H864" s="13">
        <v>27</v>
      </c>
      <c r="I864" s="13" t="s">
        <v>21</v>
      </c>
      <c r="J864" s="13">
        <v>19</v>
      </c>
      <c r="K864" s="13" t="s">
        <v>22</v>
      </c>
      <c r="L864" s="17" t="s">
        <v>34</v>
      </c>
      <c r="M864" s="19">
        <v>32.9</v>
      </c>
    </row>
    <row r="865" spans="1:13" x14ac:dyDescent="0.25">
      <c r="A865" s="13" t="s">
        <v>300</v>
      </c>
      <c r="B865" s="13">
        <v>55192</v>
      </c>
      <c r="C865" s="13" t="s">
        <v>287</v>
      </c>
      <c r="D865" s="13" t="s">
        <v>28</v>
      </c>
      <c r="E865" s="13" t="s">
        <v>38</v>
      </c>
      <c r="F865" s="13">
        <v>3</v>
      </c>
      <c r="G865" s="13" t="s">
        <v>20</v>
      </c>
      <c r="H865" s="13">
        <v>27</v>
      </c>
      <c r="I865" s="13" t="s">
        <v>21</v>
      </c>
      <c r="J865" s="13">
        <v>19</v>
      </c>
      <c r="K865" s="13" t="s">
        <v>22</v>
      </c>
      <c r="L865" s="17" t="s">
        <v>29</v>
      </c>
      <c r="M865" s="19">
        <v>19.5</v>
      </c>
    </row>
    <row r="866" spans="1:13" x14ac:dyDescent="0.25">
      <c r="A866" s="13" t="s">
        <v>300</v>
      </c>
      <c r="B866" s="13">
        <v>55192</v>
      </c>
      <c r="C866" s="13" t="s">
        <v>287</v>
      </c>
      <c r="D866" s="13" t="s">
        <v>28</v>
      </c>
      <c r="E866" s="13" t="s">
        <v>38</v>
      </c>
      <c r="F866" s="13">
        <v>3</v>
      </c>
      <c r="G866" s="13" t="s">
        <v>20</v>
      </c>
      <c r="H866" s="13">
        <v>27</v>
      </c>
      <c r="I866" s="13" t="s">
        <v>21</v>
      </c>
      <c r="J866" s="13">
        <v>19</v>
      </c>
      <c r="K866" s="13" t="s">
        <v>22</v>
      </c>
      <c r="L866" s="17" t="s">
        <v>38</v>
      </c>
      <c r="M866" s="19">
        <v>34.1</v>
      </c>
    </row>
    <row r="867" spans="1:13" x14ac:dyDescent="0.25">
      <c r="A867" s="13" t="s">
        <v>300</v>
      </c>
      <c r="B867" s="13">
        <v>55192</v>
      </c>
      <c r="C867" s="13" t="s">
        <v>287</v>
      </c>
      <c r="D867" s="13" t="s">
        <v>28</v>
      </c>
      <c r="E867" s="13" t="s">
        <v>38</v>
      </c>
      <c r="F867" s="13">
        <v>3</v>
      </c>
      <c r="G867" s="13" t="s">
        <v>20</v>
      </c>
      <c r="H867" s="13">
        <v>27</v>
      </c>
      <c r="I867" s="13" t="s">
        <v>21</v>
      </c>
      <c r="J867" s="13">
        <v>19</v>
      </c>
      <c r="K867" s="8" t="s">
        <v>34</v>
      </c>
      <c r="L867" s="8" t="s">
        <v>22</v>
      </c>
      <c r="M867" s="18">
        <v>24.3</v>
      </c>
    </row>
    <row r="868" spans="1:13" x14ac:dyDescent="0.25">
      <c r="A868" s="13" t="s">
        <v>300</v>
      </c>
      <c r="B868" s="13">
        <v>55192</v>
      </c>
      <c r="C868" s="13" t="s">
        <v>287</v>
      </c>
      <c r="D868" s="13" t="s">
        <v>28</v>
      </c>
      <c r="E868" s="13" t="s">
        <v>38</v>
      </c>
      <c r="F868" s="13">
        <v>3</v>
      </c>
      <c r="G868" s="13" t="s">
        <v>20</v>
      </c>
      <c r="H868" s="13">
        <v>27</v>
      </c>
      <c r="I868" s="13" t="s">
        <v>21</v>
      </c>
      <c r="J868" s="13">
        <v>19</v>
      </c>
      <c r="K868" s="13" t="s">
        <v>34</v>
      </c>
      <c r="L868" s="17" t="s">
        <v>34</v>
      </c>
      <c r="M868" s="19">
        <v>39</v>
      </c>
    </row>
    <row r="869" spans="1:13" x14ac:dyDescent="0.25">
      <c r="A869" s="13" t="s">
        <v>300</v>
      </c>
      <c r="B869" s="13">
        <v>55192</v>
      </c>
      <c r="C869" s="13" t="s">
        <v>287</v>
      </c>
      <c r="D869" s="13" t="s">
        <v>28</v>
      </c>
      <c r="E869" s="13" t="s">
        <v>38</v>
      </c>
      <c r="F869" s="13">
        <v>3</v>
      </c>
      <c r="G869" s="13" t="s">
        <v>20</v>
      </c>
      <c r="H869" s="13">
        <v>27</v>
      </c>
      <c r="I869" s="13" t="s">
        <v>21</v>
      </c>
      <c r="J869" s="13">
        <v>19</v>
      </c>
      <c r="K869" s="13" t="s">
        <v>34</v>
      </c>
      <c r="L869" s="17" t="s">
        <v>29</v>
      </c>
      <c r="M869" s="19">
        <v>25</v>
      </c>
    </row>
    <row r="870" spans="1:13" x14ac:dyDescent="0.25">
      <c r="A870" s="13" t="s">
        <v>300</v>
      </c>
      <c r="B870" s="13">
        <v>55192</v>
      </c>
      <c r="C870" s="13" t="s">
        <v>287</v>
      </c>
      <c r="D870" s="13" t="s">
        <v>28</v>
      </c>
      <c r="E870" s="13" t="s">
        <v>38</v>
      </c>
      <c r="F870" s="13">
        <v>3</v>
      </c>
      <c r="G870" s="13" t="s">
        <v>20</v>
      </c>
      <c r="H870" s="13">
        <v>27</v>
      </c>
      <c r="I870" s="13" t="s">
        <v>21</v>
      </c>
      <c r="J870" s="13">
        <v>19</v>
      </c>
      <c r="K870" s="13" t="s">
        <v>34</v>
      </c>
      <c r="L870" s="17" t="s">
        <v>38</v>
      </c>
      <c r="M870" s="19">
        <v>41.4</v>
      </c>
    </row>
    <row r="871" spans="1:13" x14ac:dyDescent="0.25">
      <c r="A871" s="13" t="s">
        <v>300</v>
      </c>
      <c r="B871" s="13">
        <v>55192</v>
      </c>
      <c r="C871" s="13" t="s">
        <v>287</v>
      </c>
      <c r="D871" s="13" t="s">
        <v>28</v>
      </c>
      <c r="E871" s="13" t="s">
        <v>38</v>
      </c>
      <c r="F871" s="13">
        <v>3</v>
      </c>
      <c r="G871" s="13" t="s">
        <v>20</v>
      </c>
      <c r="H871" s="13">
        <v>27</v>
      </c>
      <c r="I871" s="13" t="s">
        <v>21</v>
      </c>
      <c r="J871" s="13">
        <v>19</v>
      </c>
      <c r="K871" s="8" t="s">
        <v>29</v>
      </c>
      <c r="L871" s="8" t="s">
        <v>22</v>
      </c>
      <c r="M871" s="18">
        <v>35.200000000000003</v>
      </c>
    </row>
    <row r="872" spans="1:13" x14ac:dyDescent="0.25">
      <c r="A872" s="13" t="s">
        <v>300</v>
      </c>
      <c r="B872" s="13">
        <v>55192</v>
      </c>
      <c r="C872" s="13" t="s">
        <v>287</v>
      </c>
      <c r="D872" s="13" t="s">
        <v>28</v>
      </c>
      <c r="E872" s="13" t="s">
        <v>38</v>
      </c>
      <c r="F872" s="13">
        <v>3</v>
      </c>
      <c r="G872" s="13" t="s">
        <v>20</v>
      </c>
      <c r="H872" s="13">
        <v>27</v>
      </c>
      <c r="I872" s="13" t="s">
        <v>21</v>
      </c>
      <c r="J872" s="13">
        <v>19</v>
      </c>
      <c r="K872" s="13" t="s">
        <v>29</v>
      </c>
      <c r="L872" s="17" t="s">
        <v>34</v>
      </c>
      <c r="M872" s="19">
        <v>27.9</v>
      </c>
    </row>
    <row r="873" spans="1:13" x14ac:dyDescent="0.25">
      <c r="A873" s="13" t="s">
        <v>300</v>
      </c>
      <c r="B873" s="13">
        <v>55192</v>
      </c>
      <c r="C873" s="13" t="s">
        <v>287</v>
      </c>
      <c r="D873" s="13" t="s">
        <v>28</v>
      </c>
      <c r="E873" s="13" t="s">
        <v>38</v>
      </c>
      <c r="F873" s="13">
        <v>3</v>
      </c>
      <c r="G873" s="13" t="s">
        <v>20</v>
      </c>
      <c r="H873" s="13">
        <v>27</v>
      </c>
      <c r="I873" s="13" t="s">
        <v>21</v>
      </c>
      <c r="J873" s="13">
        <v>19</v>
      </c>
      <c r="K873" s="13" t="s">
        <v>29</v>
      </c>
      <c r="L873" s="17" t="s">
        <v>29</v>
      </c>
      <c r="M873" s="19">
        <v>38.200000000000003</v>
      </c>
    </row>
    <row r="874" spans="1:13" x14ac:dyDescent="0.25">
      <c r="A874" s="13" t="s">
        <v>300</v>
      </c>
      <c r="B874" s="13">
        <v>55192</v>
      </c>
      <c r="C874" s="13" t="s">
        <v>287</v>
      </c>
      <c r="D874" s="13" t="s">
        <v>28</v>
      </c>
      <c r="E874" s="13" t="s">
        <v>38</v>
      </c>
      <c r="F874" s="13">
        <v>3</v>
      </c>
      <c r="G874" s="13" t="s">
        <v>20</v>
      </c>
      <c r="H874" s="13">
        <v>27</v>
      </c>
      <c r="I874" s="13" t="s">
        <v>21</v>
      </c>
      <c r="J874" s="13">
        <v>19</v>
      </c>
      <c r="K874" s="13" t="s">
        <v>29</v>
      </c>
      <c r="L874" s="17" t="s">
        <v>38</v>
      </c>
      <c r="M874" s="19">
        <v>33.1</v>
      </c>
    </row>
    <row r="875" spans="1:13" x14ac:dyDescent="0.25">
      <c r="A875" s="13" t="s">
        <v>300</v>
      </c>
      <c r="B875" s="13">
        <v>55192</v>
      </c>
      <c r="C875" s="13" t="s">
        <v>287</v>
      </c>
      <c r="D875" s="13" t="s">
        <v>28</v>
      </c>
      <c r="E875" s="13" t="s">
        <v>38</v>
      </c>
      <c r="F875" s="13">
        <v>3</v>
      </c>
      <c r="G875" s="13" t="s">
        <v>20</v>
      </c>
      <c r="H875" s="13">
        <v>27</v>
      </c>
      <c r="I875" s="13" t="s">
        <v>21</v>
      </c>
      <c r="J875" s="13">
        <v>19</v>
      </c>
      <c r="K875" s="8" t="s">
        <v>38</v>
      </c>
      <c r="L875" s="8" t="s">
        <v>22</v>
      </c>
      <c r="M875" s="18">
        <v>4.5</v>
      </c>
    </row>
    <row r="876" spans="1:13" x14ac:dyDescent="0.25">
      <c r="A876" s="13" t="s">
        <v>300</v>
      </c>
      <c r="B876" s="13">
        <v>55192</v>
      </c>
      <c r="C876" s="13" t="s">
        <v>287</v>
      </c>
      <c r="D876" s="13" t="s">
        <v>28</v>
      </c>
      <c r="E876" s="13" t="s">
        <v>38</v>
      </c>
      <c r="F876" s="13">
        <v>3</v>
      </c>
      <c r="G876" s="13" t="s">
        <v>20</v>
      </c>
      <c r="H876" s="13">
        <v>27</v>
      </c>
      <c r="I876" s="13" t="s">
        <v>21</v>
      </c>
      <c r="J876" s="13">
        <v>19</v>
      </c>
      <c r="K876" s="13" t="s">
        <v>38</v>
      </c>
      <c r="L876" s="17" t="s">
        <v>34</v>
      </c>
      <c r="M876" s="19">
        <v>36.9</v>
      </c>
    </row>
    <row r="877" spans="1:13" x14ac:dyDescent="0.25">
      <c r="A877" s="13" t="s">
        <v>300</v>
      </c>
      <c r="B877" s="13">
        <v>55192</v>
      </c>
      <c r="C877" s="13" t="s">
        <v>287</v>
      </c>
      <c r="D877" s="13" t="s">
        <v>28</v>
      </c>
      <c r="E877" s="13" t="s">
        <v>38</v>
      </c>
      <c r="F877" s="13">
        <v>3</v>
      </c>
      <c r="G877" s="13" t="s">
        <v>20</v>
      </c>
      <c r="H877" s="13">
        <v>27</v>
      </c>
      <c r="I877" s="13" t="s">
        <v>21</v>
      </c>
      <c r="J877" s="13">
        <v>19</v>
      </c>
      <c r="K877" s="13" t="s">
        <v>38</v>
      </c>
      <c r="L877" s="17" t="s">
        <v>29</v>
      </c>
      <c r="M877" s="19">
        <v>11.5</v>
      </c>
    </row>
    <row r="878" spans="1:13" x14ac:dyDescent="0.25">
      <c r="A878" s="13" t="s">
        <v>300</v>
      </c>
      <c r="B878" s="13">
        <v>55192</v>
      </c>
      <c r="C878" s="13" t="s">
        <v>287</v>
      </c>
      <c r="D878" s="13" t="s">
        <v>28</v>
      </c>
      <c r="E878" s="13" t="s">
        <v>38</v>
      </c>
      <c r="F878" s="13">
        <v>3</v>
      </c>
      <c r="G878" s="13" t="s">
        <v>20</v>
      </c>
      <c r="H878" s="13">
        <v>27</v>
      </c>
      <c r="I878" s="13" t="s">
        <v>21</v>
      </c>
      <c r="J878" s="13">
        <v>19</v>
      </c>
      <c r="K878" s="13" t="s">
        <v>38</v>
      </c>
      <c r="L878" s="17" t="s">
        <v>38</v>
      </c>
      <c r="M878" s="19">
        <v>11.6</v>
      </c>
    </row>
    <row r="879" spans="1:13" x14ac:dyDescent="0.25">
      <c r="A879" s="13" t="s">
        <v>300</v>
      </c>
      <c r="B879" s="13">
        <v>55192</v>
      </c>
      <c r="C879" s="13" t="s">
        <v>287</v>
      </c>
      <c r="D879" s="13" t="s">
        <v>28</v>
      </c>
      <c r="E879" s="13" t="s">
        <v>38</v>
      </c>
      <c r="F879" s="13">
        <v>3</v>
      </c>
      <c r="G879" s="13" t="s">
        <v>20</v>
      </c>
      <c r="H879" s="13">
        <v>27</v>
      </c>
      <c r="I879" s="13" t="s">
        <v>21</v>
      </c>
      <c r="J879" s="8">
        <v>20</v>
      </c>
      <c r="K879" s="8" t="s">
        <v>22</v>
      </c>
      <c r="L879" s="8" t="s">
        <v>22</v>
      </c>
      <c r="M879" s="18">
        <v>7.7</v>
      </c>
    </row>
    <row r="880" spans="1:13" x14ac:dyDescent="0.25">
      <c r="A880" s="13" t="s">
        <v>300</v>
      </c>
      <c r="B880" s="13">
        <v>55192</v>
      </c>
      <c r="C880" s="13" t="s">
        <v>287</v>
      </c>
      <c r="D880" s="13" t="s">
        <v>28</v>
      </c>
      <c r="E880" s="13" t="s">
        <v>38</v>
      </c>
      <c r="F880" s="13">
        <v>3</v>
      </c>
      <c r="G880" s="13" t="s">
        <v>20</v>
      </c>
      <c r="H880" s="13">
        <v>27</v>
      </c>
      <c r="I880" s="13" t="s">
        <v>21</v>
      </c>
      <c r="J880" s="13">
        <v>20</v>
      </c>
      <c r="K880" s="13" t="s">
        <v>22</v>
      </c>
      <c r="L880" s="17" t="s">
        <v>34</v>
      </c>
      <c r="M880" s="19">
        <v>30.9</v>
      </c>
    </row>
    <row r="881" spans="1:13" x14ac:dyDescent="0.25">
      <c r="A881" s="13" t="s">
        <v>300</v>
      </c>
      <c r="B881" s="13">
        <v>55192</v>
      </c>
      <c r="C881" s="13" t="s">
        <v>287</v>
      </c>
      <c r="D881" s="13" t="s">
        <v>28</v>
      </c>
      <c r="E881" s="13" t="s">
        <v>38</v>
      </c>
      <c r="F881" s="13">
        <v>3</v>
      </c>
      <c r="G881" s="13" t="s">
        <v>20</v>
      </c>
      <c r="H881" s="13">
        <v>27</v>
      </c>
      <c r="I881" s="13" t="s">
        <v>21</v>
      </c>
      <c r="J881" s="13">
        <v>20</v>
      </c>
      <c r="K881" s="13" t="s">
        <v>22</v>
      </c>
      <c r="L881" s="17" t="s">
        <v>29</v>
      </c>
      <c r="M881" s="19">
        <v>5.4</v>
      </c>
    </row>
    <row r="882" spans="1:13" x14ac:dyDescent="0.25">
      <c r="A882" s="13" t="s">
        <v>300</v>
      </c>
      <c r="B882" s="13">
        <v>55192</v>
      </c>
      <c r="C882" s="13" t="s">
        <v>287</v>
      </c>
      <c r="D882" s="13" t="s">
        <v>28</v>
      </c>
      <c r="E882" s="13" t="s">
        <v>38</v>
      </c>
      <c r="F882" s="13">
        <v>3</v>
      </c>
      <c r="G882" s="13" t="s">
        <v>20</v>
      </c>
      <c r="H882" s="13">
        <v>27</v>
      </c>
      <c r="I882" s="13" t="s">
        <v>21</v>
      </c>
      <c r="J882" s="13">
        <v>20</v>
      </c>
      <c r="K882" s="13" t="s">
        <v>22</v>
      </c>
      <c r="L882" s="17" t="s">
        <v>38</v>
      </c>
      <c r="M882" s="19">
        <v>37.1</v>
      </c>
    </row>
    <row r="883" spans="1:13" x14ac:dyDescent="0.25">
      <c r="A883" s="13" t="s">
        <v>300</v>
      </c>
      <c r="B883" s="13">
        <v>55192</v>
      </c>
      <c r="C883" s="13" t="s">
        <v>287</v>
      </c>
      <c r="D883" s="13" t="s">
        <v>28</v>
      </c>
      <c r="E883" s="13" t="s">
        <v>38</v>
      </c>
      <c r="F883" s="13">
        <v>3</v>
      </c>
      <c r="G883" s="13" t="s">
        <v>20</v>
      </c>
      <c r="H883" s="13">
        <v>27</v>
      </c>
      <c r="I883" s="13" t="s">
        <v>21</v>
      </c>
      <c r="J883" s="13">
        <v>20</v>
      </c>
      <c r="K883" s="8" t="s">
        <v>34</v>
      </c>
      <c r="L883" s="8" t="s">
        <v>22</v>
      </c>
      <c r="M883" s="18">
        <v>22.6</v>
      </c>
    </row>
    <row r="884" spans="1:13" x14ac:dyDescent="0.25">
      <c r="A884" s="13" t="s">
        <v>300</v>
      </c>
      <c r="B884" s="13">
        <v>55192</v>
      </c>
      <c r="C884" s="13" t="s">
        <v>287</v>
      </c>
      <c r="D884" s="13" t="s">
        <v>28</v>
      </c>
      <c r="E884" s="13" t="s">
        <v>38</v>
      </c>
      <c r="F884" s="13">
        <v>3</v>
      </c>
      <c r="G884" s="13" t="s">
        <v>20</v>
      </c>
      <c r="H884" s="13">
        <v>27</v>
      </c>
      <c r="I884" s="13" t="s">
        <v>21</v>
      </c>
      <c r="J884" s="13">
        <v>20</v>
      </c>
      <c r="K884" s="13" t="s">
        <v>34</v>
      </c>
      <c r="L884" s="17" t="s">
        <v>29</v>
      </c>
      <c r="M884" s="19">
        <v>28.7</v>
      </c>
    </row>
    <row r="885" spans="1:13" x14ac:dyDescent="0.25">
      <c r="A885" s="13" t="s">
        <v>300</v>
      </c>
      <c r="B885" s="13">
        <v>55192</v>
      </c>
      <c r="C885" s="13" t="s">
        <v>287</v>
      </c>
      <c r="D885" s="13" t="s">
        <v>28</v>
      </c>
      <c r="E885" s="13" t="s">
        <v>38</v>
      </c>
      <c r="F885" s="13">
        <v>3</v>
      </c>
      <c r="G885" s="13" t="s">
        <v>20</v>
      </c>
      <c r="H885" s="13">
        <v>27</v>
      </c>
      <c r="I885" s="13" t="s">
        <v>21</v>
      </c>
      <c r="J885" s="13">
        <v>20</v>
      </c>
      <c r="K885" s="8" t="s">
        <v>29</v>
      </c>
      <c r="L885" s="8" t="s">
        <v>22</v>
      </c>
      <c r="M885" s="18">
        <v>0.3</v>
      </c>
    </row>
    <row r="886" spans="1:13" x14ac:dyDescent="0.25">
      <c r="A886" s="13" t="s">
        <v>300</v>
      </c>
      <c r="B886" s="13">
        <v>55192</v>
      </c>
      <c r="C886" s="13" t="s">
        <v>287</v>
      </c>
      <c r="D886" s="13" t="s">
        <v>28</v>
      </c>
      <c r="E886" s="13" t="s">
        <v>38</v>
      </c>
      <c r="F886" s="13">
        <v>3</v>
      </c>
      <c r="G886" s="13" t="s">
        <v>20</v>
      </c>
      <c r="H886" s="13">
        <v>27</v>
      </c>
      <c r="I886" s="13" t="s">
        <v>21</v>
      </c>
      <c r="J886" s="13">
        <v>20</v>
      </c>
      <c r="K886" s="13" t="s">
        <v>29</v>
      </c>
      <c r="L886" s="17" t="s">
        <v>34</v>
      </c>
      <c r="M886" s="19">
        <v>31.2</v>
      </c>
    </row>
    <row r="887" spans="1:13" x14ac:dyDescent="0.25">
      <c r="A887" s="13" t="s">
        <v>300</v>
      </c>
      <c r="B887" s="13">
        <v>55192</v>
      </c>
      <c r="C887" s="13" t="s">
        <v>287</v>
      </c>
      <c r="D887" s="13" t="s">
        <v>28</v>
      </c>
      <c r="E887" s="13" t="s">
        <v>38</v>
      </c>
      <c r="F887" s="13">
        <v>3</v>
      </c>
      <c r="G887" s="13" t="s">
        <v>20</v>
      </c>
      <c r="H887" s="13">
        <v>27</v>
      </c>
      <c r="I887" s="13" t="s">
        <v>21</v>
      </c>
      <c r="J887" s="13">
        <v>20</v>
      </c>
      <c r="K887" s="13" t="s">
        <v>29</v>
      </c>
      <c r="L887" s="17" t="s">
        <v>29</v>
      </c>
      <c r="M887" s="19">
        <v>0.5</v>
      </c>
    </row>
    <row r="888" spans="1:13" x14ac:dyDescent="0.25">
      <c r="A888" s="13" t="s">
        <v>300</v>
      </c>
      <c r="B888" s="13">
        <v>55192</v>
      </c>
      <c r="C888" s="13" t="s">
        <v>287</v>
      </c>
      <c r="D888" s="13" t="s">
        <v>28</v>
      </c>
      <c r="E888" s="13" t="s">
        <v>38</v>
      </c>
      <c r="F888" s="13">
        <v>3</v>
      </c>
      <c r="G888" s="13" t="s">
        <v>20</v>
      </c>
      <c r="H888" s="13">
        <v>27</v>
      </c>
      <c r="I888" s="13" t="s">
        <v>21</v>
      </c>
      <c r="J888" s="13">
        <v>20</v>
      </c>
      <c r="K888" s="13" t="s">
        <v>29</v>
      </c>
      <c r="L888" s="17" t="s">
        <v>38</v>
      </c>
      <c r="M888" s="19">
        <v>34</v>
      </c>
    </row>
    <row r="889" spans="1:13" x14ac:dyDescent="0.25">
      <c r="A889" s="13" t="s">
        <v>300</v>
      </c>
      <c r="B889" s="13">
        <v>55192</v>
      </c>
      <c r="C889" s="13" t="s">
        <v>287</v>
      </c>
      <c r="D889" s="13" t="s">
        <v>28</v>
      </c>
      <c r="E889" s="13" t="s">
        <v>38</v>
      </c>
      <c r="F889" s="13">
        <v>3</v>
      </c>
      <c r="G889" s="13" t="s">
        <v>20</v>
      </c>
      <c r="H889" s="13">
        <v>27</v>
      </c>
      <c r="I889" s="13" t="s">
        <v>21</v>
      </c>
      <c r="J889" s="13">
        <v>20</v>
      </c>
      <c r="K889" s="8" t="s">
        <v>38</v>
      </c>
      <c r="L889" s="8" t="s">
        <v>22</v>
      </c>
      <c r="M889" s="18">
        <v>23.2</v>
      </c>
    </row>
    <row r="890" spans="1:13" x14ac:dyDescent="0.25">
      <c r="A890" s="13" t="s">
        <v>300</v>
      </c>
      <c r="B890" s="13">
        <v>55192</v>
      </c>
      <c r="C890" s="13" t="s">
        <v>287</v>
      </c>
      <c r="D890" s="13" t="s">
        <v>28</v>
      </c>
      <c r="E890" s="13" t="s">
        <v>38</v>
      </c>
      <c r="F890" s="13">
        <v>3</v>
      </c>
      <c r="G890" s="13" t="s">
        <v>20</v>
      </c>
      <c r="H890" s="13">
        <v>27</v>
      </c>
      <c r="I890" s="13" t="s">
        <v>21</v>
      </c>
      <c r="J890" s="13">
        <v>20</v>
      </c>
      <c r="K890" s="13" t="s">
        <v>38</v>
      </c>
      <c r="L890" s="17" t="s">
        <v>34</v>
      </c>
      <c r="M890" s="19">
        <v>1.5</v>
      </c>
    </row>
    <row r="891" spans="1:13" x14ac:dyDescent="0.25">
      <c r="A891" s="13" t="s">
        <v>300</v>
      </c>
      <c r="B891" s="13">
        <v>55192</v>
      </c>
      <c r="C891" s="13" t="s">
        <v>287</v>
      </c>
      <c r="D891" s="13" t="s">
        <v>28</v>
      </c>
      <c r="E891" s="13" t="s">
        <v>38</v>
      </c>
      <c r="F891" s="13">
        <v>3</v>
      </c>
      <c r="G891" s="13" t="s">
        <v>20</v>
      </c>
      <c r="H891" s="13">
        <v>27</v>
      </c>
      <c r="I891" s="13" t="s">
        <v>21</v>
      </c>
      <c r="J891" s="13">
        <v>20</v>
      </c>
      <c r="K891" s="13" t="s">
        <v>38</v>
      </c>
      <c r="L891" s="17" t="s">
        <v>29</v>
      </c>
      <c r="M891" s="19">
        <v>27</v>
      </c>
    </row>
    <row r="892" spans="1:13" x14ac:dyDescent="0.25">
      <c r="A892" s="13" t="s">
        <v>300</v>
      </c>
      <c r="B892" s="13">
        <v>55192</v>
      </c>
      <c r="C892" s="13" t="s">
        <v>287</v>
      </c>
      <c r="D892" s="13" t="s">
        <v>28</v>
      </c>
      <c r="E892" s="13" t="s">
        <v>38</v>
      </c>
      <c r="F892" s="13">
        <v>3</v>
      </c>
      <c r="G892" s="13" t="s">
        <v>20</v>
      </c>
      <c r="H892" s="13">
        <v>27</v>
      </c>
      <c r="I892" s="13" t="s">
        <v>21</v>
      </c>
      <c r="J892" s="13">
        <v>20</v>
      </c>
      <c r="K892" s="13" t="s">
        <v>38</v>
      </c>
      <c r="L892" s="17" t="s">
        <v>38</v>
      </c>
      <c r="M892" s="19">
        <v>21.9</v>
      </c>
    </row>
    <row r="893" spans="1:13" x14ac:dyDescent="0.25">
      <c r="A893" s="13" t="s">
        <v>300</v>
      </c>
      <c r="B893" s="13">
        <v>55192</v>
      </c>
      <c r="C893" s="13" t="s">
        <v>287</v>
      </c>
      <c r="D893" s="13" t="s">
        <v>28</v>
      </c>
      <c r="E893" s="13" t="s">
        <v>38</v>
      </c>
      <c r="F893" s="13">
        <v>3</v>
      </c>
      <c r="G893" s="13" t="s">
        <v>20</v>
      </c>
      <c r="H893" s="13">
        <v>27</v>
      </c>
      <c r="I893" s="13" t="s">
        <v>21</v>
      </c>
      <c r="J893" s="8">
        <v>21</v>
      </c>
      <c r="K893" s="8" t="s">
        <v>22</v>
      </c>
      <c r="L893" s="8" t="s">
        <v>22</v>
      </c>
      <c r="M893" s="18">
        <v>18.399999999999999</v>
      </c>
    </row>
    <row r="894" spans="1:13" x14ac:dyDescent="0.25">
      <c r="A894" s="13" t="s">
        <v>300</v>
      </c>
      <c r="B894" s="13">
        <v>55192</v>
      </c>
      <c r="C894" s="13" t="s">
        <v>287</v>
      </c>
      <c r="D894" s="13" t="s">
        <v>28</v>
      </c>
      <c r="E894" s="13" t="s">
        <v>38</v>
      </c>
      <c r="F894" s="13">
        <v>3</v>
      </c>
      <c r="G894" s="13" t="s">
        <v>20</v>
      </c>
      <c r="H894" s="13">
        <v>27</v>
      </c>
      <c r="I894" s="13" t="s">
        <v>21</v>
      </c>
      <c r="J894" s="13">
        <v>21</v>
      </c>
      <c r="K894" s="13" t="s">
        <v>22</v>
      </c>
      <c r="L894" s="17" t="s">
        <v>34</v>
      </c>
      <c r="M894" s="19">
        <v>34.4</v>
      </c>
    </row>
    <row r="895" spans="1:13" x14ac:dyDescent="0.25">
      <c r="A895" s="13" t="s">
        <v>300</v>
      </c>
      <c r="B895" s="13">
        <v>55192</v>
      </c>
      <c r="C895" s="13" t="s">
        <v>287</v>
      </c>
      <c r="D895" s="13" t="s">
        <v>28</v>
      </c>
      <c r="E895" s="13" t="s">
        <v>38</v>
      </c>
      <c r="F895" s="13">
        <v>3</v>
      </c>
      <c r="G895" s="13" t="s">
        <v>20</v>
      </c>
      <c r="H895" s="13">
        <v>27</v>
      </c>
      <c r="I895" s="13" t="s">
        <v>21</v>
      </c>
      <c r="J895" s="13">
        <v>21</v>
      </c>
      <c r="K895" s="13" t="s">
        <v>22</v>
      </c>
      <c r="L895" s="17" t="s">
        <v>29</v>
      </c>
      <c r="M895" s="19">
        <v>22.3</v>
      </c>
    </row>
    <row r="896" spans="1:13" x14ac:dyDescent="0.25">
      <c r="A896" s="13" t="s">
        <v>300</v>
      </c>
      <c r="B896" s="13">
        <v>55192</v>
      </c>
      <c r="C896" s="13" t="s">
        <v>287</v>
      </c>
      <c r="D896" s="13" t="s">
        <v>28</v>
      </c>
      <c r="E896" s="13" t="s">
        <v>38</v>
      </c>
      <c r="F896" s="13">
        <v>3</v>
      </c>
      <c r="G896" s="13" t="s">
        <v>20</v>
      </c>
      <c r="H896" s="13">
        <v>27</v>
      </c>
      <c r="I896" s="13" t="s">
        <v>21</v>
      </c>
      <c r="J896" s="13">
        <v>21</v>
      </c>
      <c r="K896" s="13" t="s">
        <v>22</v>
      </c>
      <c r="L896" s="17" t="s">
        <v>38</v>
      </c>
      <c r="M896" s="19">
        <v>28.9</v>
      </c>
    </row>
    <row r="897" spans="1:13" x14ac:dyDescent="0.25">
      <c r="A897" s="13" t="s">
        <v>300</v>
      </c>
      <c r="B897" s="13">
        <v>55192</v>
      </c>
      <c r="C897" s="13" t="s">
        <v>287</v>
      </c>
      <c r="D897" s="13" t="s">
        <v>28</v>
      </c>
      <c r="E897" s="13" t="s">
        <v>38</v>
      </c>
      <c r="F897" s="13">
        <v>3</v>
      </c>
      <c r="G897" s="13" t="s">
        <v>20</v>
      </c>
      <c r="H897" s="13">
        <v>27</v>
      </c>
      <c r="I897" s="13" t="s">
        <v>21</v>
      </c>
      <c r="J897" s="13">
        <v>21</v>
      </c>
      <c r="K897" s="8" t="s">
        <v>34</v>
      </c>
      <c r="L897" s="8" t="s">
        <v>22</v>
      </c>
      <c r="M897" s="18">
        <v>22.4</v>
      </c>
    </row>
    <row r="898" spans="1:13" x14ac:dyDescent="0.25">
      <c r="A898" s="13" t="s">
        <v>300</v>
      </c>
      <c r="B898" s="13">
        <v>55192</v>
      </c>
      <c r="C898" s="13" t="s">
        <v>287</v>
      </c>
      <c r="D898" s="13" t="s">
        <v>28</v>
      </c>
      <c r="E898" s="13" t="s">
        <v>38</v>
      </c>
      <c r="F898" s="13">
        <v>3</v>
      </c>
      <c r="G898" s="13" t="s">
        <v>20</v>
      </c>
      <c r="H898" s="13">
        <v>27</v>
      </c>
      <c r="I898" s="13" t="s">
        <v>21</v>
      </c>
      <c r="J898" s="13">
        <v>21</v>
      </c>
      <c r="K898" s="13" t="s">
        <v>34</v>
      </c>
      <c r="L898" s="17" t="s">
        <v>34</v>
      </c>
      <c r="M898" s="19">
        <v>38.5</v>
      </c>
    </row>
    <row r="899" spans="1:13" x14ac:dyDescent="0.25">
      <c r="A899" s="13" t="s">
        <v>300</v>
      </c>
      <c r="B899" s="13">
        <v>55192</v>
      </c>
      <c r="C899" s="13" t="s">
        <v>287</v>
      </c>
      <c r="D899" s="13" t="s">
        <v>28</v>
      </c>
      <c r="E899" s="13" t="s">
        <v>38</v>
      </c>
      <c r="F899" s="13">
        <v>3</v>
      </c>
      <c r="G899" s="13" t="s">
        <v>20</v>
      </c>
      <c r="H899" s="13">
        <v>27</v>
      </c>
      <c r="I899" s="13" t="s">
        <v>21</v>
      </c>
      <c r="J899" s="13">
        <v>21</v>
      </c>
      <c r="K899" s="13" t="s">
        <v>34</v>
      </c>
      <c r="L899" s="17" t="s">
        <v>29</v>
      </c>
      <c r="M899" s="19">
        <v>21.3</v>
      </c>
    </row>
    <row r="900" spans="1:13" x14ac:dyDescent="0.25">
      <c r="A900" s="13" t="s">
        <v>300</v>
      </c>
      <c r="B900" s="13">
        <v>55192</v>
      </c>
      <c r="C900" s="13" t="s">
        <v>287</v>
      </c>
      <c r="D900" s="13" t="s">
        <v>28</v>
      </c>
      <c r="E900" s="13" t="s">
        <v>38</v>
      </c>
      <c r="F900" s="13">
        <v>3</v>
      </c>
      <c r="G900" s="13" t="s">
        <v>20</v>
      </c>
      <c r="H900" s="13">
        <v>27</v>
      </c>
      <c r="I900" s="13" t="s">
        <v>21</v>
      </c>
      <c r="J900" s="13">
        <v>21</v>
      </c>
      <c r="K900" s="13" t="s">
        <v>34</v>
      </c>
      <c r="L900" s="17" t="s">
        <v>38</v>
      </c>
      <c r="M900" s="19">
        <v>33.299999999999997</v>
      </c>
    </row>
    <row r="901" spans="1:13" x14ac:dyDescent="0.25">
      <c r="A901" s="13" t="s">
        <v>300</v>
      </c>
      <c r="B901" s="13">
        <v>55192</v>
      </c>
      <c r="C901" s="13" t="s">
        <v>287</v>
      </c>
      <c r="D901" s="13" t="s">
        <v>28</v>
      </c>
      <c r="E901" s="13" t="s">
        <v>38</v>
      </c>
      <c r="F901" s="13">
        <v>3</v>
      </c>
      <c r="G901" s="13" t="s">
        <v>20</v>
      </c>
      <c r="H901" s="13">
        <v>27</v>
      </c>
      <c r="I901" s="13" t="s">
        <v>21</v>
      </c>
      <c r="J901" s="13">
        <v>21</v>
      </c>
      <c r="K901" s="8" t="s">
        <v>29</v>
      </c>
      <c r="L901" s="8" t="s">
        <v>22</v>
      </c>
      <c r="M901" s="18">
        <v>27.8</v>
      </c>
    </row>
    <row r="902" spans="1:13" x14ac:dyDescent="0.25">
      <c r="A902" s="13" t="s">
        <v>300</v>
      </c>
      <c r="B902" s="13">
        <v>55192</v>
      </c>
      <c r="C902" s="13" t="s">
        <v>287</v>
      </c>
      <c r="D902" s="13" t="s">
        <v>28</v>
      </c>
      <c r="E902" s="13" t="s">
        <v>38</v>
      </c>
      <c r="F902" s="13">
        <v>3</v>
      </c>
      <c r="G902" s="13" t="s">
        <v>20</v>
      </c>
      <c r="H902" s="13">
        <v>27</v>
      </c>
      <c r="I902" s="13" t="s">
        <v>21</v>
      </c>
      <c r="J902" s="13">
        <v>21</v>
      </c>
      <c r="K902" s="13" t="s">
        <v>29</v>
      </c>
      <c r="L902" s="17" t="s">
        <v>34</v>
      </c>
      <c r="M902" s="19">
        <v>14</v>
      </c>
    </row>
    <row r="903" spans="1:13" x14ac:dyDescent="0.25">
      <c r="A903" s="13" t="s">
        <v>300</v>
      </c>
      <c r="B903" s="13">
        <v>55192</v>
      </c>
      <c r="C903" s="13" t="s">
        <v>287</v>
      </c>
      <c r="D903" s="13" t="s">
        <v>28</v>
      </c>
      <c r="E903" s="13" t="s">
        <v>38</v>
      </c>
      <c r="F903" s="13">
        <v>3</v>
      </c>
      <c r="G903" s="13" t="s">
        <v>20</v>
      </c>
      <c r="H903" s="13">
        <v>27</v>
      </c>
      <c r="I903" s="13" t="s">
        <v>21</v>
      </c>
      <c r="J903" s="13">
        <v>21</v>
      </c>
      <c r="K903" s="13" t="s">
        <v>29</v>
      </c>
      <c r="L903" s="17" t="s">
        <v>29</v>
      </c>
      <c r="M903" s="19">
        <v>26.6</v>
      </c>
    </row>
    <row r="904" spans="1:13" x14ac:dyDescent="0.25">
      <c r="A904" s="13" t="s">
        <v>300</v>
      </c>
      <c r="B904" s="13">
        <v>55192</v>
      </c>
      <c r="C904" s="13" t="s">
        <v>287</v>
      </c>
      <c r="D904" s="13" t="s">
        <v>28</v>
      </c>
      <c r="E904" s="13" t="s">
        <v>38</v>
      </c>
      <c r="F904" s="13">
        <v>3</v>
      </c>
      <c r="G904" s="13" t="s">
        <v>20</v>
      </c>
      <c r="H904" s="13">
        <v>27</v>
      </c>
      <c r="I904" s="13" t="s">
        <v>21</v>
      </c>
      <c r="J904" s="13">
        <v>21</v>
      </c>
      <c r="K904" s="13" t="s">
        <v>29</v>
      </c>
      <c r="L904" s="17" t="s">
        <v>38</v>
      </c>
      <c r="M904" s="19">
        <v>8.5</v>
      </c>
    </row>
    <row r="905" spans="1:13" x14ac:dyDescent="0.25">
      <c r="A905" s="13" t="s">
        <v>300</v>
      </c>
      <c r="B905" s="13">
        <v>55192</v>
      </c>
      <c r="C905" s="13" t="s">
        <v>287</v>
      </c>
      <c r="D905" s="13" t="s">
        <v>28</v>
      </c>
      <c r="E905" s="13" t="s">
        <v>38</v>
      </c>
      <c r="F905" s="13">
        <v>3</v>
      </c>
      <c r="G905" s="13" t="s">
        <v>20</v>
      </c>
      <c r="H905" s="13">
        <v>27</v>
      </c>
      <c r="I905" s="13" t="s">
        <v>21</v>
      </c>
      <c r="J905" s="13">
        <v>21</v>
      </c>
      <c r="K905" s="8" t="s">
        <v>38</v>
      </c>
      <c r="L905" s="8" t="s">
        <v>22</v>
      </c>
      <c r="M905" s="18">
        <v>0.5</v>
      </c>
    </row>
    <row r="906" spans="1:13" x14ac:dyDescent="0.25">
      <c r="A906" s="13" t="s">
        <v>300</v>
      </c>
      <c r="B906" s="13">
        <v>55192</v>
      </c>
      <c r="C906" s="13" t="s">
        <v>287</v>
      </c>
      <c r="D906" s="13" t="s">
        <v>28</v>
      </c>
      <c r="E906" s="13" t="s">
        <v>38</v>
      </c>
      <c r="F906" s="13">
        <v>3</v>
      </c>
      <c r="G906" s="13" t="s">
        <v>20</v>
      </c>
      <c r="H906" s="13">
        <v>27</v>
      </c>
      <c r="I906" s="13" t="s">
        <v>21</v>
      </c>
      <c r="J906" s="13">
        <v>21</v>
      </c>
      <c r="K906" s="13" t="s">
        <v>38</v>
      </c>
      <c r="L906" s="17" t="s">
        <v>34</v>
      </c>
      <c r="M906" s="19">
        <v>4.5</v>
      </c>
    </row>
    <row r="907" spans="1:13" x14ac:dyDescent="0.25">
      <c r="A907" s="13" t="s">
        <v>300</v>
      </c>
      <c r="B907" s="13">
        <v>55192</v>
      </c>
      <c r="C907" s="13" t="s">
        <v>287</v>
      </c>
      <c r="D907" s="13" t="s">
        <v>28</v>
      </c>
      <c r="E907" s="13" t="s">
        <v>38</v>
      </c>
      <c r="F907" s="13">
        <v>3</v>
      </c>
      <c r="G907" s="13" t="s">
        <v>20</v>
      </c>
      <c r="H907" s="13">
        <v>27</v>
      </c>
      <c r="I907" s="13" t="s">
        <v>21</v>
      </c>
      <c r="J907" s="8">
        <v>22</v>
      </c>
      <c r="K907" s="8" t="s">
        <v>34</v>
      </c>
      <c r="L907" s="8" t="s">
        <v>22</v>
      </c>
      <c r="M907" s="18">
        <v>1.7</v>
      </c>
    </row>
    <row r="908" spans="1:13" x14ac:dyDescent="0.25">
      <c r="A908" s="13" t="s">
        <v>300</v>
      </c>
      <c r="B908" s="13">
        <v>55192</v>
      </c>
      <c r="C908" s="13" t="s">
        <v>287</v>
      </c>
      <c r="D908" s="13" t="s">
        <v>28</v>
      </c>
      <c r="E908" s="13" t="s">
        <v>38</v>
      </c>
      <c r="F908" s="13">
        <v>3</v>
      </c>
      <c r="G908" s="13" t="s">
        <v>20</v>
      </c>
      <c r="H908" s="13">
        <v>27</v>
      </c>
      <c r="I908" s="13" t="s">
        <v>21</v>
      </c>
      <c r="J908" s="13">
        <v>22</v>
      </c>
      <c r="K908" s="13" t="s">
        <v>34</v>
      </c>
      <c r="L908" s="17" t="s">
        <v>34</v>
      </c>
      <c r="M908" s="19">
        <v>26.2</v>
      </c>
    </row>
    <row r="909" spans="1:13" x14ac:dyDescent="0.25">
      <c r="A909" s="13" t="s">
        <v>300</v>
      </c>
      <c r="B909" s="13">
        <v>55192</v>
      </c>
      <c r="C909" s="13" t="s">
        <v>287</v>
      </c>
      <c r="D909" s="13" t="s">
        <v>28</v>
      </c>
      <c r="E909" s="13" t="s">
        <v>38</v>
      </c>
      <c r="F909" s="13">
        <v>3</v>
      </c>
      <c r="G909" s="13" t="s">
        <v>20</v>
      </c>
      <c r="H909" s="13">
        <v>27</v>
      </c>
      <c r="I909" s="13" t="s">
        <v>21</v>
      </c>
      <c r="J909" s="13">
        <v>22</v>
      </c>
      <c r="K909" s="13" t="s">
        <v>34</v>
      </c>
      <c r="L909" s="17" t="s">
        <v>29</v>
      </c>
      <c r="M909" s="19">
        <v>1.6</v>
      </c>
    </row>
    <row r="910" spans="1:13" x14ac:dyDescent="0.25">
      <c r="A910" s="13" t="s">
        <v>300</v>
      </c>
      <c r="B910" s="13">
        <v>55192</v>
      </c>
      <c r="C910" s="13" t="s">
        <v>287</v>
      </c>
      <c r="D910" s="13" t="s">
        <v>28</v>
      </c>
      <c r="E910" s="13" t="s">
        <v>38</v>
      </c>
      <c r="F910" s="13">
        <v>3</v>
      </c>
      <c r="G910" s="13" t="s">
        <v>20</v>
      </c>
      <c r="H910" s="13">
        <v>27</v>
      </c>
      <c r="I910" s="13" t="s">
        <v>21</v>
      </c>
      <c r="J910" s="13">
        <v>22</v>
      </c>
      <c r="K910" s="13" t="s">
        <v>34</v>
      </c>
      <c r="L910" s="17" t="s">
        <v>38</v>
      </c>
      <c r="M910" s="19">
        <v>16.100000000000001</v>
      </c>
    </row>
    <row r="911" spans="1:13" x14ac:dyDescent="0.25">
      <c r="A911" s="13" t="s">
        <v>300</v>
      </c>
      <c r="B911" s="13">
        <v>55192</v>
      </c>
      <c r="C911" s="13" t="s">
        <v>287</v>
      </c>
      <c r="D911" s="13" t="s">
        <v>28</v>
      </c>
      <c r="E911" s="13" t="s">
        <v>38</v>
      </c>
      <c r="F911" s="13">
        <v>3</v>
      </c>
      <c r="G911" s="13" t="s">
        <v>20</v>
      </c>
      <c r="H911" s="13">
        <v>27</v>
      </c>
      <c r="I911" s="13" t="s">
        <v>21</v>
      </c>
      <c r="J911" s="13">
        <v>22</v>
      </c>
      <c r="K911" s="8" t="s">
        <v>38</v>
      </c>
      <c r="L911" s="8" t="s">
        <v>22</v>
      </c>
      <c r="M911" s="18">
        <v>24.9</v>
      </c>
    </row>
    <row r="912" spans="1:13" x14ac:dyDescent="0.25">
      <c r="A912" s="13" t="s">
        <v>300</v>
      </c>
      <c r="B912" s="13">
        <v>55192</v>
      </c>
      <c r="C912" s="13" t="s">
        <v>287</v>
      </c>
      <c r="D912" s="13" t="s">
        <v>28</v>
      </c>
      <c r="E912" s="13" t="s">
        <v>38</v>
      </c>
      <c r="F912" s="13">
        <v>3</v>
      </c>
      <c r="G912" s="13" t="s">
        <v>20</v>
      </c>
      <c r="H912" s="13">
        <v>27</v>
      </c>
      <c r="I912" s="13" t="s">
        <v>21</v>
      </c>
      <c r="J912" s="13">
        <v>22</v>
      </c>
      <c r="K912" s="13" t="s">
        <v>38</v>
      </c>
      <c r="L912" s="17" t="s">
        <v>34</v>
      </c>
      <c r="M912" s="19">
        <v>36.200000000000003</v>
      </c>
    </row>
    <row r="913" spans="1:13" x14ac:dyDescent="0.25">
      <c r="A913" s="13" t="s">
        <v>300</v>
      </c>
      <c r="B913" s="13">
        <v>55192</v>
      </c>
      <c r="C913" s="13" t="s">
        <v>287</v>
      </c>
      <c r="D913" s="13" t="s">
        <v>28</v>
      </c>
      <c r="E913" s="13" t="s">
        <v>38</v>
      </c>
      <c r="F913" s="13">
        <v>3</v>
      </c>
      <c r="G913" s="13" t="s">
        <v>20</v>
      </c>
      <c r="H913" s="13">
        <v>27</v>
      </c>
      <c r="I913" s="13" t="s">
        <v>21</v>
      </c>
      <c r="J913" s="13">
        <v>22</v>
      </c>
      <c r="K913" s="13" t="s">
        <v>38</v>
      </c>
      <c r="L913" s="17" t="s">
        <v>29</v>
      </c>
      <c r="M913" s="19">
        <v>24.1</v>
      </c>
    </row>
    <row r="914" spans="1:13" x14ac:dyDescent="0.25">
      <c r="A914" s="13" t="s">
        <v>300</v>
      </c>
      <c r="B914" s="13">
        <v>55192</v>
      </c>
      <c r="C914" s="13" t="s">
        <v>287</v>
      </c>
      <c r="D914" s="13" t="s">
        <v>28</v>
      </c>
      <c r="E914" s="13" t="s">
        <v>38</v>
      </c>
      <c r="F914" s="13">
        <v>3</v>
      </c>
      <c r="G914" s="13" t="s">
        <v>20</v>
      </c>
      <c r="H914" s="13">
        <v>27</v>
      </c>
      <c r="I914" s="13" t="s">
        <v>21</v>
      </c>
      <c r="J914" s="13">
        <v>22</v>
      </c>
      <c r="K914" s="13" t="s">
        <v>38</v>
      </c>
      <c r="L914" s="17" t="s">
        <v>38</v>
      </c>
      <c r="M914" s="19">
        <v>35.1</v>
      </c>
    </row>
    <row r="915" spans="1:13" x14ac:dyDescent="0.25">
      <c r="A915" s="13" t="s">
        <v>300</v>
      </c>
      <c r="B915" s="13">
        <v>55192</v>
      </c>
      <c r="C915" s="13" t="s">
        <v>287</v>
      </c>
      <c r="D915" s="13" t="s">
        <v>28</v>
      </c>
      <c r="E915" s="13" t="s">
        <v>38</v>
      </c>
      <c r="F915" s="13">
        <v>3</v>
      </c>
      <c r="G915" s="13" t="s">
        <v>20</v>
      </c>
      <c r="H915" s="13">
        <v>27</v>
      </c>
      <c r="I915" s="13" t="s">
        <v>21</v>
      </c>
      <c r="J915" s="8">
        <v>27</v>
      </c>
      <c r="K915" s="8" t="s">
        <v>22</v>
      </c>
      <c r="L915" s="8" t="s">
        <v>22</v>
      </c>
      <c r="M915" s="18">
        <v>24.6</v>
      </c>
    </row>
    <row r="916" spans="1:13" x14ac:dyDescent="0.25">
      <c r="A916" s="13" t="s">
        <v>300</v>
      </c>
      <c r="B916" s="13">
        <v>55192</v>
      </c>
      <c r="C916" s="13" t="s">
        <v>287</v>
      </c>
      <c r="D916" s="13" t="s">
        <v>28</v>
      </c>
      <c r="E916" s="13" t="s">
        <v>38</v>
      </c>
      <c r="F916" s="13">
        <v>3</v>
      </c>
      <c r="G916" s="13" t="s">
        <v>20</v>
      </c>
      <c r="H916" s="13">
        <v>27</v>
      </c>
      <c r="I916" s="13" t="s">
        <v>21</v>
      </c>
      <c r="J916" s="13">
        <v>27</v>
      </c>
      <c r="K916" s="13" t="s">
        <v>22</v>
      </c>
      <c r="L916" s="17" t="s">
        <v>29</v>
      </c>
      <c r="M916" s="19">
        <v>11.8</v>
      </c>
    </row>
    <row r="917" spans="1:13" x14ac:dyDescent="0.25">
      <c r="A917" s="13" t="s">
        <v>300</v>
      </c>
      <c r="B917" s="13">
        <v>55192</v>
      </c>
      <c r="C917" s="13" t="s">
        <v>287</v>
      </c>
      <c r="D917" s="13" t="s">
        <v>28</v>
      </c>
      <c r="E917" s="13" t="s">
        <v>38</v>
      </c>
      <c r="F917" s="13">
        <v>3</v>
      </c>
      <c r="G917" s="13" t="s">
        <v>20</v>
      </c>
      <c r="H917" s="13">
        <v>27</v>
      </c>
      <c r="I917" s="13" t="s">
        <v>21</v>
      </c>
      <c r="J917" s="13">
        <v>27</v>
      </c>
      <c r="K917" s="8" t="s">
        <v>34</v>
      </c>
      <c r="L917" s="8" t="s">
        <v>29</v>
      </c>
      <c r="M917" s="18">
        <v>14.7</v>
      </c>
    </row>
    <row r="918" spans="1:13" x14ac:dyDescent="0.25">
      <c r="A918" s="13" t="s">
        <v>300</v>
      </c>
      <c r="B918" s="13">
        <v>55192</v>
      </c>
      <c r="C918" s="13" t="s">
        <v>287</v>
      </c>
      <c r="D918" s="13" t="s">
        <v>28</v>
      </c>
      <c r="E918" s="13" t="s">
        <v>38</v>
      </c>
      <c r="F918" s="13">
        <v>3</v>
      </c>
      <c r="G918" s="13" t="s">
        <v>20</v>
      </c>
      <c r="H918" s="13">
        <v>27</v>
      </c>
      <c r="I918" s="13" t="s">
        <v>21</v>
      </c>
      <c r="J918" s="13">
        <v>27</v>
      </c>
      <c r="K918" s="13" t="s">
        <v>34</v>
      </c>
      <c r="L918" s="17" t="s">
        <v>38</v>
      </c>
      <c r="M918" s="19">
        <v>11</v>
      </c>
    </row>
    <row r="919" spans="1:13" x14ac:dyDescent="0.25">
      <c r="A919" s="13" t="s">
        <v>300</v>
      </c>
      <c r="B919" s="13">
        <v>55192</v>
      </c>
      <c r="C919" s="13" t="s">
        <v>287</v>
      </c>
      <c r="D919" s="13" t="s">
        <v>28</v>
      </c>
      <c r="E919" s="13" t="s">
        <v>38</v>
      </c>
      <c r="F919" s="13">
        <v>3</v>
      </c>
      <c r="G919" s="13" t="s">
        <v>20</v>
      </c>
      <c r="H919" s="13">
        <v>27</v>
      </c>
      <c r="I919" s="13" t="s">
        <v>21</v>
      </c>
      <c r="J919" s="13">
        <v>27</v>
      </c>
      <c r="K919" s="8" t="s">
        <v>38</v>
      </c>
      <c r="L919" s="8" t="s">
        <v>22</v>
      </c>
      <c r="M919" s="18">
        <v>8.8000000000000007</v>
      </c>
    </row>
    <row r="920" spans="1:13" x14ac:dyDescent="0.25">
      <c r="A920" s="13" t="s">
        <v>300</v>
      </c>
      <c r="B920" s="13">
        <v>55192</v>
      </c>
      <c r="C920" s="13" t="s">
        <v>287</v>
      </c>
      <c r="D920" s="13" t="s">
        <v>28</v>
      </c>
      <c r="E920" s="13" t="s">
        <v>38</v>
      </c>
      <c r="F920" s="13">
        <v>3</v>
      </c>
      <c r="G920" s="13" t="s">
        <v>20</v>
      </c>
      <c r="H920" s="13">
        <v>27</v>
      </c>
      <c r="I920" s="13" t="s">
        <v>21</v>
      </c>
      <c r="J920" s="13">
        <v>27</v>
      </c>
      <c r="K920" s="13" t="s">
        <v>38</v>
      </c>
      <c r="L920" s="17" t="s">
        <v>34</v>
      </c>
      <c r="M920" s="19">
        <v>13.1</v>
      </c>
    </row>
    <row r="921" spans="1:13" x14ac:dyDescent="0.25">
      <c r="A921" s="13" t="s">
        <v>300</v>
      </c>
      <c r="B921" s="13">
        <v>55192</v>
      </c>
      <c r="C921" s="13" t="s">
        <v>287</v>
      </c>
      <c r="D921" s="13" t="s">
        <v>28</v>
      </c>
      <c r="E921" s="13" t="s">
        <v>38</v>
      </c>
      <c r="F921" s="13">
        <v>3</v>
      </c>
      <c r="G921" s="13" t="s">
        <v>20</v>
      </c>
      <c r="H921" s="13">
        <v>27</v>
      </c>
      <c r="I921" s="13" t="s">
        <v>21</v>
      </c>
      <c r="J921" s="8">
        <v>28</v>
      </c>
      <c r="K921" s="8" t="s">
        <v>22</v>
      </c>
      <c r="L921" s="8" t="s">
        <v>22</v>
      </c>
      <c r="M921" s="18">
        <v>1.2</v>
      </c>
    </row>
    <row r="922" spans="1:13" x14ac:dyDescent="0.25">
      <c r="A922" s="13" t="s">
        <v>300</v>
      </c>
      <c r="B922" s="13">
        <v>55192</v>
      </c>
      <c r="C922" s="13" t="s">
        <v>287</v>
      </c>
      <c r="D922" s="13" t="s">
        <v>28</v>
      </c>
      <c r="E922" s="13" t="s">
        <v>38</v>
      </c>
      <c r="F922" s="13">
        <v>3</v>
      </c>
      <c r="G922" s="13" t="s">
        <v>20</v>
      </c>
      <c r="H922" s="13">
        <v>27</v>
      </c>
      <c r="I922" s="13" t="s">
        <v>21</v>
      </c>
      <c r="J922" s="13">
        <v>28</v>
      </c>
      <c r="K922" s="13" t="s">
        <v>22</v>
      </c>
      <c r="L922" s="17" t="s">
        <v>34</v>
      </c>
      <c r="M922" s="19">
        <v>2</v>
      </c>
    </row>
    <row r="923" spans="1:13" x14ac:dyDescent="0.25">
      <c r="A923" s="13" t="s">
        <v>300</v>
      </c>
      <c r="B923" s="13">
        <v>55192</v>
      </c>
      <c r="C923" s="13" t="s">
        <v>287</v>
      </c>
      <c r="D923" s="13" t="s">
        <v>28</v>
      </c>
      <c r="E923" s="13" t="s">
        <v>38</v>
      </c>
      <c r="F923" s="13">
        <v>3</v>
      </c>
      <c r="G923" s="13" t="s">
        <v>20</v>
      </c>
      <c r="H923" s="13">
        <v>27</v>
      </c>
      <c r="I923" s="13" t="s">
        <v>21</v>
      </c>
      <c r="J923" s="8">
        <v>29</v>
      </c>
      <c r="K923" s="8" t="s">
        <v>22</v>
      </c>
      <c r="L923" s="8" t="s">
        <v>22</v>
      </c>
      <c r="M923" s="18">
        <v>10.199999999999999</v>
      </c>
    </row>
    <row r="924" spans="1:13" x14ac:dyDescent="0.25">
      <c r="A924" s="13" t="s">
        <v>300</v>
      </c>
      <c r="B924" s="13">
        <v>55192</v>
      </c>
      <c r="C924" s="13" t="s">
        <v>287</v>
      </c>
      <c r="D924" s="13" t="s">
        <v>28</v>
      </c>
      <c r="E924" s="13" t="s">
        <v>38</v>
      </c>
      <c r="F924" s="13">
        <v>3</v>
      </c>
      <c r="G924" s="13" t="s">
        <v>20</v>
      </c>
      <c r="H924" s="13">
        <v>27</v>
      </c>
      <c r="I924" s="13" t="s">
        <v>21</v>
      </c>
      <c r="J924" s="13">
        <v>29</v>
      </c>
      <c r="K924" s="13" t="s">
        <v>22</v>
      </c>
      <c r="L924" s="17" t="s">
        <v>34</v>
      </c>
      <c r="M924" s="19">
        <v>38.9</v>
      </c>
    </row>
    <row r="925" spans="1:13" x14ac:dyDescent="0.25">
      <c r="A925" s="13" t="s">
        <v>300</v>
      </c>
      <c r="B925" s="13">
        <v>55192</v>
      </c>
      <c r="C925" s="13" t="s">
        <v>287</v>
      </c>
      <c r="D925" s="13" t="s">
        <v>28</v>
      </c>
      <c r="E925" s="13" t="s">
        <v>38</v>
      </c>
      <c r="F925" s="13">
        <v>3</v>
      </c>
      <c r="G925" s="13" t="s">
        <v>20</v>
      </c>
      <c r="H925" s="13">
        <v>27</v>
      </c>
      <c r="I925" s="13" t="s">
        <v>21</v>
      </c>
      <c r="J925" s="13">
        <v>29</v>
      </c>
      <c r="K925" s="13" t="s">
        <v>22</v>
      </c>
      <c r="L925" s="17" t="s">
        <v>29</v>
      </c>
      <c r="M925" s="19">
        <v>9.6</v>
      </c>
    </row>
    <row r="926" spans="1:13" x14ac:dyDescent="0.25">
      <c r="A926" s="13" t="s">
        <v>300</v>
      </c>
      <c r="B926" s="13">
        <v>55192</v>
      </c>
      <c r="C926" s="13" t="s">
        <v>287</v>
      </c>
      <c r="D926" s="13" t="s">
        <v>28</v>
      </c>
      <c r="E926" s="13" t="s">
        <v>38</v>
      </c>
      <c r="F926" s="13">
        <v>3</v>
      </c>
      <c r="G926" s="13" t="s">
        <v>20</v>
      </c>
      <c r="H926" s="13">
        <v>27</v>
      </c>
      <c r="I926" s="13" t="s">
        <v>21</v>
      </c>
      <c r="J926" s="13">
        <v>29</v>
      </c>
      <c r="K926" s="13" t="s">
        <v>22</v>
      </c>
      <c r="L926" s="17" t="s">
        <v>38</v>
      </c>
      <c r="M926" s="19">
        <v>37</v>
      </c>
    </row>
    <row r="927" spans="1:13" x14ac:dyDescent="0.25">
      <c r="A927" s="13" t="s">
        <v>300</v>
      </c>
      <c r="B927" s="13">
        <v>55192</v>
      </c>
      <c r="C927" s="13" t="s">
        <v>287</v>
      </c>
      <c r="D927" s="13" t="s">
        <v>28</v>
      </c>
      <c r="E927" s="13" t="s">
        <v>38</v>
      </c>
      <c r="F927" s="13">
        <v>3</v>
      </c>
      <c r="G927" s="13" t="s">
        <v>20</v>
      </c>
      <c r="H927" s="13">
        <v>27</v>
      </c>
      <c r="I927" s="13" t="s">
        <v>21</v>
      </c>
      <c r="J927" s="13">
        <v>29</v>
      </c>
      <c r="K927" s="8" t="s">
        <v>34</v>
      </c>
      <c r="L927" s="8" t="s">
        <v>22</v>
      </c>
      <c r="M927" s="18">
        <v>19.399999999999999</v>
      </c>
    </row>
    <row r="928" spans="1:13" x14ac:dyDescent="0.25">
      <c r="A928" s="13" t="s">
        <v>300</v>
      </c>
      <c r="B928" s="13">
        <v>55192</v>
      </c>
      <c r="C928" s="13" t="s">
        <v>287</v>
      </c>
      <c r="D928" s="13" t="s">
        <v>28</v>
      </c>
      <c r="E928" s="13" t="s">
        <v>38</v>
      </c>
      <c r="F928" s="13">
        <v>3</v>
      </c>
      <c r="G928" s="13" t="s">
        <v>20</v>
      </c>
      <c r="H928" s="13">
        <v>27</v>
      </c>
      <c r="I928" s="13" t="s">
        <v>21</v>
      </c>
      <c r="J928" s="13">
        <v>29</v>
      </c>
      <c r="K928" s="13" t="s">
        <v>34</v>
      </c>
      <c r="L928" s="17" t="s">
        <v>34</v>
      </c>
      <c r="M928" s="19">
        <v>37.1</v>
      </c>
    </row>
    <row r="929" spans="1:13" x14ac:dyDescent="0.25">
      <c r="A929" s="13" t="s">
        <v>300</v>
      </c>
      <c r="B929" s="13">
        <v>55192</v>
      </c>
      <c r="C929" s="13" t="s">
        <v>287</v>
      </c>
      <c r="D929" s="13" t="s">
        <v>28</v>
      </c>
      <c r="E929" s="13" t="s">
        <v>38</v>
      </c>
      <c r="F929" s="13">
        <v>3</v>
      </c>
      <c r="G929" s="13" t="s">
        <v>20</v>
      </c>
      <c r="H929" s="13">
        <v>27</v>
      </c>
      <c r="I929" s="13" t="s">
        <v>21</v>
      </c>
      <c r="J929" s="13">
        <v>29</v>
      </c>
      <c r="K929" s="13" t="s">
        <v>34</v>
      </c>
      <c r="L929" s="17" t="s">
        <v>29</v>
      </c>
      <c r="M929" s="19">
        <v>31.3</v>
      </c>
    </row>
    <row r="930" spans="1:13" x14ac:dyDescent="0.25">
      <c r="A930" s="13" t="s">
        <v>300</v>
      </c>
      <c r="B930" s="13">
        <v>55192</v>
      </c>
      <c r="C930" s="13" t="s">
        <v>287</v>
      </c>
      <c r="D930" s="13" t="s">
        <v>28</v>
      </c>
      <c r="E930" s="13" t="s">
        <v>38</v>
      </c>
      <c r="F930" s="13">
        <v>3</v>
      </c>
      <c r="G930" s="13" t="s">
        <v>20</v>
      </c>
      <c r="H930" s="13">
        <v>27</v>
      </c>
      <c r="I930" s="13" t="s">
        <v>21</v>
      </c>
      <c r="J930" s="13">
        <v>29</v>
      </c>
      <c r="K930" s="13" t="s">
        <v>34</v>
      </c>
      <c r="L930" s="17" t="s">
        <v>38</v>
      </c>
      <c r="M930" s="19">
        <v>37.299999999999997</v>
      </c>
    </row>
    <row r="931" spans="1:13" x14ac:dyDescent="0.25">
      <c r="A931" s="13" t="s">
        <v>300</v>
      </c>
      <c r="B931" s="13">
        <v>55192</v>
      </c>
      <c r="C931" s="13" t="s">
        <v>287</v>
      </c>
      <c r="D931" s="13" t="s">
        <v>28</v>
      </c>
      <c r="E931" s="13" t="s">
        <v>38</v>
      </c>
      <c r="F931" s="13">
        <v>3</v>
      </c>
      <c r="G931" s="13" t="s">
        <v>20</v>
      </c>
      <c r="H931" s="13">
        <v>27</v>
      </c>
      <c r="I931" s="13" t="s">
        <v>21</v>
      </c>
      <c r="J931" s="13">
        <v>29</v>
      </c>
      <c r="K931" s="8" t="s">
        <v>29</v>
      </c>
      <c r="L931" s="8" t="s">
        <v>22</v>
      </c>
      <c r="M931" s="18">
        <v>14.6</v>
      </c>
    </row>
    <row r="932" spans="1:13" x14ac:dyDescent="0.25">
      <c r="A932" s="13" t="s">
        <v>300</v>
      </c>
      <c r="B932" s="13">
        <v>55192</v>
      </c>
      <c r="C932" s="13" t="s">
        <v>287</v>
      </c>
      <c r="D932" s="13" t="s">
        <v>28</v>
      </c>
      <c r="E932" s="13" t="s">
        <v>38</v>
      </c>
      <c r="F932" s="13">
        <v>3</v>
      </c>
      <c r="G932" s="13" t="s">
        <v>20</v>
      </c>
      <c r="H932" s="13">
        <v>27</v>
      </c>
      <c r="I932" s="13" t="s">
        <v>21</v>
      </c>
      <c r="J932" s="13">
        <v>29</v>
      </c>
      <c r="K932" s="13" t="s">
        <v>29</v>
      </c>
      <c r="L932" s="17" t="s">
        <v>34</v>
      </c>
      <c r="M932" s="19">
        <v>38.200000000000003</v>
      </c>
    </row>
    <row r="933" spans="1:13" x14ac:dyDescent="0.25">
      <c r="A933" s="13" t="s">
        <v>300</v>
      </c>
      <c r="B933" s="13">
        <v>55192</v>
      </c>
      <c r="C933" s="13" t="s">
        <v>287</v>
      </c>
      <c r="D933" s="13" t="s">
        <v>28</v>
      </c>
      <c r="E933" s="13" t="s">
        <v>38</v>
      </c>
      <c r="F933" s="13">
        <v>3</v>
      </c>
      <c r="G933" s="13" t="s">
        <v>20</v>
      </c>
      <c r="H933" s="13">
        <v>27</v>
      </c>
      <c r="I933" s="13" t="s">
        <v>21</v>
      </c>
      <c r="J933" s="13">
        <v>29</v>
      </c>
      <c r="K933" s="13" t="s">
        <v>29</v>
      </c>
      <c r="L933" s="17" t="s">
        <v>29</v>
      </c>
      <c r="M933" s="19">
        <v>15</v>
      </c>
    </row>
    <row r="934" spans="1:13" x14ac:dyDescent="0.25">
      <c r="A934" s="13" t="s">
        <v>300</v>
      </c>
      <c r="B934" s="13">
        <v>55192</v>
      </c>
      <c r="C934" s="13" t="s">
        <v>287</v>
      </c>
      <c r="D934" s="13" t="s">
        <v>28</v>
      </c>
      <c r="E934" s="13" t="s">
        <v>38</v>
      </c>
      <c r="F934" s="13">
        <v>3</v>
      </c>
      <c r="G934" s="13" t="s">
        <v>20</v>
      </c>
      <c r="H934" s="13">
        <v>27</v>
      </c>
      <c r="I934" s="13" t="s">
        <v>21</v>
      </c>
      <c r="J934" s="13">
        <v>29</v>
      </c>
      <c r="K934" s="13" t="s">
        <v>29</v>
      </c>
      <c r="L934" s="17" t="s">
        <v>38</v>
      </c>
      <c r="M934" s="19">
        <v>38.299999999999997</v>
      </c>
    </row>
    <row r="935" spans="1:13" x14ac:dyDescent="0.25">
      <c r="A935" s="13" t="s">
        <v>300</v>
      </c>
      <c r="B935" s="13">
        <v>55192</v>
      </c>
      <c r="C935" s="13" t="s">
        <v>287</v>
      </c>
      <c r="D935" s="13" t="s">
        <v>28</v>
      </c>
      <c r="E935" s="13" t="s">
        <v>38</v>
      </c>
      <c r="F935" s="13">
        <v>3</v>
      </c>
      <c r="G935" s="13" t="s">
        <v>20</v>
      </c>
      <c r="H935" s="13">
        <v>27</v>
      </c>
      <c r="I935" s="13" t="s">
        <v>21</v>
      </c>
      <c r="J935" s="13">
        <v>29</v>
      </c>
      <c r="K935" s="8" t="s">
        <v>38</v>
      </c>
      <c r="L935" s="8" t="s">
        <v>22</v>
      </c>
      <c r="M935" s="18">
        <v>24.7</v>
      </c>
    </row>
    <row r="936" spans="1:13" x14ac:dyDescent="0.25">
      <c r="A936" s="13" t="s">
        <v>300</v>
      </c>
      <c r="B936" s="13">
        <v>55192</v>
      </c>
      <c r="C936" s="13" t="s">
        <v>287</v>
      </c>
      <c r="D936" s="13" t="s">
        <v>28</v>
      </c>
      <c r="E936" s="13" t="s">
        <v>38</v>
      </c>
      <c r="F936" s="13">
        <v>3</v>
      </c>
      <c r="G936" s="13" t="s">
        <v>20</v>
      </c>
      <c r="H936" s="13">
        <v>27</v>
      </c>
      <c r="I936" s="13" t="s">
        <v>21</v>
      </c>
      <c r="J936" s="13">
        <v>29</v>
      </c>
      <c r="K936" s="13" t="s">
        <v>38</v>
      </c>
      <c r="L936" s="17" t="s">
        <v>34</v>
      </c>
      <c r="M936" s="19">
        <v>38.5</v>
      </c>
    </row>
    <row r="937" spans="1:13" x14ac:dyDescent="0.25">
      <c r="A937" s="13" t="s">
        <v>300</v>
      </c>
      <c r="B937" s="13">
        <v>55192</v>
      </c>
      <c r="C937" s="13" t="s">
        <v>287</v>
      </c>
      <c r="D937" s="13" t="s">
        <v>28</v>
      </c>
      <c r="E937" s="13" t="s">
        <v>38</v>
      </c>
      <c r="F937" s="13">
        <v>3</v>
      </c>
      <c r="G937" s="13" t="s">
        <v>20</v>
      </c>
      <c r="H937" s="13">
        <v>27</v>
      </c>
      <c r="I937" s="13" t="s">
        <v>21</v>
      </c>
      <c r="J937" s="13">
        <v>29</v>
      </c>
      <c r="K937" s="13" t="s">
        <v>38</v>
      </c>
      <c r="L937" s="17" t="s">
        <v>29</v>
      </c>
      <c r="M937" s="19">
        <v>24.4</v>
      </c>
    </row>
    <row r="938" spans="1:13" x14ac:dyDescent="0.25">
      <c r="A938" s="13" t="s">
        <v>300</v>
      </c>
      <c r="B938" s="13">
        <v>55192</v>
      </c>
      <c r="C938" s="13" t="s">
        <v>287</v>
      </c>
      <c r="D938" s="13" t="s">
        <v>28</v>
      </c>
      <c r="E938" s="13" t="s">
        <v>38</v>
      </c>
      <c r="F938" s="13">
        <v>3</v>
      </c>
      <c r="G938" s="13" t="s">
        <v>20</v>
      </c>
      <c r="H938" s="13">
        <v>27</v>
      </c>
      <c r="I938" s="13" t="s">
        <v>21</v>
      </c>
      <c r="J938" s="13">
        <v>29</v>
      </c>
      <c r="K938" s="13" t="s">
        <v>38</v>
      </c>
      <c r="L938" s="17" t="s">
        <v>38</v>
      </c>
      <c r="M938" s="19">
        <v>37.6</v>
      </c>
    </row>
    <row r="939" spans="1:13" x14ac:dyDescent="0.25">
      <c r="A939" s="13" t="s">
        <v>300</v>
      </c>
      <c r="B939" s="13">
        <v>55192</v>
      </c>
      <c r="C939" s="13" t="s">
        <v>287</v>
      </c>
      <c r="D939" s="13" t="s">
        <v>28</v>
      </c>
      <c r="E939" s="13" t="s">
        <v>38</v>
      </c>
      <c r="F939" s="13">
        <v>3</v>
      </c>
      <c r="G939" s="13" t="s">
        <v>20</v>
      </c>
      <c r="H939" s="13">
        <v>27</v>
      </c>
      <c r="I939" s="13" t="s">
        <v>21</v>
      </c>
      <c r="J939" s="8">
        <v>30</v>
      </c>
      <c r="K939" s="8" t="s">
        <v>22</v>
      </c>
      <c r="L939" s="8" t="s">
        <v>22</v>
      </c>
      <c r="M939" s="18">
        <v>34.1</v>
      </c>
    </row>
    <row r="940" spans="1:13" x14ac:dyDescent="0.25">
      <c r="A940" s="13" t="s">
        <v>300</v>
      </c>
      <c r="B940" s="13">
        <v>55192</v>
      </c>
      <c r="C940" s="13" t="s">
        <v>287</v>
      </c>
      <c r="D940" s="13" t="s">
        <v>28</v>
      </c>
      <c r="E940" s="13" t="s">
        <v>38</v>
      </c>
      <c r="F940" s="13">
        <v>3</v>
      </c>
      <c r="G940" s="13" t="s">
        <v>20</v>
      </c>
      <c r="H940" s="13">
        <v>27</v>
      </c>
      <c r="I940" s="13" t="s">
        <v>21</v>
      </c>
      <c r="J940" s="13">
        <v>30</v>
      </c>
      <c r="K940" s="13" t="s">
        <v>22</v>
      </c>
      <c r="L940" s="17" t="s">
        <v>34</v>
      </c>
      <c r="M940" s="19">
        <v>36.6</v>
      </c>
    </row>
    <row r="941" spans="1:13" x14ac:dyDescent="0.25">
      <c r="A941" s="13" t="s">
        <v>300</v>
      </c>
      <c r="B941" s="13">
        <v>55192</v>
      </c>
      <c r="C941" s="13" t="s">
        <v>287</v>
      </c>
      <c r="D941" s="13" t="s">
        <v>28</v>
      </c>
      <c r="E941" s="13" t="s">
        <v>38</v>
      </c>
      <c r="F941" s="13">
        <v>3</v>
      </c>
      <c r="G941" s="13" t="s">
        <v>20</v>
      </c>
      <c r="H941" s="13">
        <v>27</v>
      </c>
      <c r="I941" s="13" t="s">
        <v>21</v>
      </c>
      <c r="J941" s="13">
        <v>30</v>
      </c>
      <c r="K941" s="13" t="s">
        <v>22</v>
      </c>
      <c r="L941" s="17" t="s">
        <v>29</v>
      </c>
      <c r="M941" s="19">
        <v>30.4</v>
      </c>
    </row>
    <row r="942" spans="1:13" x14ac:dyDescent="0.25">
      <c r="A942" s="13" t="s">
        <v>300</v>
      </c>
      <c r="B942" s="13">
        <v>55192</v>
      </c>
      <c r="C942" s="13" t="s">
        <v>287</v>
      </c>
      <c r="D942" s="13" t="s">
        <v>28</v>
      </c>
      <c r="E942" s="13" t="s">
        <v>38</v>
      </c>
      <c r="F942" s="13">
        <v>3</v>
      </c>
      <c r="G942" s="13" t="s">
        <v>20</v>
      </c>
      <c r="H942" s="13">
        <v>27</v>
      </c>
      <c r="I942" s="13" t="s">
        <v>21</v>
      </c>
      <c r="J942" s="13">
        <v>30</v>
      </c>
      <c r="K942" s="13" t="s">
        <v>22</v>
      </c>
      <c r="L942" s="17" t="s">
        <v>38</v>
      </c>
      <c r="M942" s="19">
        <v>32.299999999999997</v>
      </c>
    </row>
    <row r="943" spans="1:13" x14ac:dyDescent="0.25">
      <c r="A943" s="13" t="s">
        <v>300</v>
      </c>
      <c r="B943" s="13">
        <v>55192</v>
      </c>
      <c r="C943" s="13" t="s">
        <v>287</v>
      </c>
      <c r="D943" s="13" t="s">
        <v>28</v>
      </c>
      <c r="E943" s="13" t="s">
        <v>38</v>
      </c>
      <c r="F943" s="13">
        <v>3</v>
      </c>
      <c r="G943" s="13" t="s">
        <v>20</v>
      </c>
      <c r="H943" s="13">
        <v>27</v>
      </c>
      <c r="I943" s="13" t="s">
        <v>21</v>
      </c>
      <c r="J943" s="13">
        <v>30</v>
      </c>
      <c r="K943" s="8" t="s">
        <v>34</v>
      </c>
      <c r="L943" s="8" t="s">
        <v>22</v>
      </c>
      <c r="M943" s="18">
        <v>13.5</v>
      </c>
    </row>
    <row r="944" spans="1:13" x14ac:dyDescent="0.25">
      <c r="A944" s="13" t="s">
        <v>300</v>
      </c>
      <c r="B944" s="13">
        <v>55192</v>
      </c>
      <c r="C944" s="13" t="s">
        <v>287</v>
      </c>
      <c r="D944" s="13" t="s">
        <v>28</v>
      </c>
      <c r="E944" s="13" t="s">
        <v>38</v>
      </c>
      <c r="F944" s="13">
        <v>3</v>
      </c>
      <c r="G944" s="13" t="s">
        <v>20</v>
      </c>
      <c r="H944" s="13">
        <v>27</v>
      </c>
      <c r="I944" s="13" t="s">
        <v>21</v>
      </c>
      <c r="J944" s="13">
        <v>30</v>
      </c>
      <c r="K944" s="13" t="s">
        <v>34</v>
      </c>
      <c r="L944" s="17" t="s">
        <v>34</v>
      </c>
      <c r="M944" s="19">
        <v>47.7</v>
      </c>
    </row>
    <row r="945" spans="1:13" x14ac:dyDescent="0.25">
      <c r="A945" s="13" t="s">
        <v>300</v>
      </c>
      <c r="B945" s="13">
        <v>55192</v>
      </c>
      <c r="C945" s="13" t="s">
        <v>287</v>
      </c>
      <c r="D945" s="13" t="s">
        <v>28</v>
      </c>
      <c r="E945" s="13" t="s">
        <v>38</v>
      </c>
      <c r="F945" s="13">
        <v>3</v>
      </c>
      <c r="G945" s="13" t="s">
        <v>20</v>
      </c>
      <c r="H945" s="13">
        <v>27</v>
      </c>
      <c r="I945" s="13" t="s">
        <v>21</v>
      </c>
      <c r="J945" s="13">
        <v>30</v>
      </c>
      <c r="K945" s="13" t="s">
        <v>34</v>
      </c>
      <c r="L945" s="17" t="s">
        <v>29</v>
      </c>
      <c r="M945" s="19">
        <v>7.3</v>
      </c>
    </row>
    <row r="946" spans="1:13" x14ac:dyDescent="0.25">
      <c r="A946" s="13" t="s">
        <v>300</v>
      </c>
      <c r="B946" s="13">
        <v>55192</v>
      </c>
      <c r="C946" s="13" t="s">
        <v>287</v>
      </c>
      <c r="D946" s="13" t="s">
        <v>28</v>
      </c>
      <c r="E946" s="13" t="s">
        <v>38</v>
      </c>
      <c r="F946" s="13">
        <v>3</v>
      </c>
      <c r="G946" s="13" t="s">
        <v>20</v>
      </c>
      <c r="H946" s="13">
        <v>27</v>
      </c>
      <c r="I946" s="13" t="s">
        <v>21</v>
      </c>
      <c r="J946" s="13">
        <v>30</v>
      </c>
      <c r="K946" s="13" t="s">
        <v>34</v>
      </c>
      <c r="L946" s="17" t="s">
        <v>38</v>
      </c>
      <c r="M946" s="19">
        <v>48.5</v>
      </c>
    </row>
    <row r="947" spans="1:13" x14ac:dyDescent="0.25">
      <c r="A947" s="13" t="s">
        <v>300</v>
      </c>
      <c r="B947" s="13">
        <v>55192</v>
      </c>
      <c r="C947" s="13" t="s">
        <v>287</v>
      </c>
      <c r="D947" s="13" t="s">
        <v>28</v>
      </c>
      <c r="E947" s="13" t="s">
        <v>38</v>
      </c>
      <c r="F947" s="13">
        <v>3</v>
      </c>
      <c r="G947" s="13" t="s">
        <v>20</v>
      </c>
      <c r="H947" s="13">
        <v>27</v>
      </c>
      <c r="I947" s="13" t="s">
        <v>21</v>
      </c>
      <c r="J947" s="13">
        <v>30</v>
      </c>
      <c r="K947" s="8" t="s">
        <v>29</v>
      </c>
      <c r="L947" s="8" t="s">
        <v>22</v>
      </c>
      <c r="M947" s="18">
        <v>24.5</v>
      </c>
    </row>
    <row r="948" spans="1:13" x14ac:dyDescent="0.25">
      <c r="A948" s="13" t="s">
        <v>300</v>
      </c>
      <c r="B948" s="13">
        <v>55192</v>
      </c>
      <c r="C948" s="13" t="s">
        <v>287</v>
      </c>
      <c r="D948" s="13" t="s">
        <v>28</v>
      </c>
      <c r="E948" s="13" t="s">
        <v>38</v>
      </c>
      <c r="F948" s="13">
        <v>3</v>
      </c>
      <c r="G948" s="13" t="s">
        <v>20</v>
      </c>
      <c r="H948" s="13">
        <v>27</v>
      </c>
      <c r="I948" s="13" t="s">
        <v>21</v>
      </c>
      <c r="J948" s="13">
        <v>30</v>
      </c>
      <c r="K948" s="13" t="s">
        <v>29</v>
      </c>
      <c r="L948" s="17" t="s">
        <v>34</v>
      </c>
      <c r="M948" s="19">
        <v>38.9</v>
      </c>
    </row>
    <row r="949" spans="1:13" x14ac:dyDescent="0.25">
      <c r="A949" s="13" t="s">
        <v>300</v>
      </c>
      <c r="B949" s="13">
        <v>55192</v>
      </c>
      <c r="C949" s="13" t="s">
        <v>287</v>
      </c>
      <c r="D949" s="13" t="s">
        <v>28</v>
      </c>
      <c r="E949" s="13" t="s">
        <v>38</v>
      </c>
      <c r="F949" s="13">
        <v>3</v>
      </c>
      <c r="G949" s="13" t="s">
        <v>20</v>
      </c>
      <c r="H949" s="13">
        <v>27</v>
      </c>
      <c r="I949" s="13" t="s">
        <v>21</v>
      </c>
      <c r="J949" s="13">
        <v>30</v>
      </c>
      <c r="K949" s="13" t="s">
        <v>29</v>
      </c>
      <c r="L949" s="17" t="s">
        <v>29</v>
      </c>
      <c r="M949" s="19">
        <v>23</v>
      </c>
    </row>
    <row r="950" spans="1:13" x14ac:dyDescent="0.25">
      <c r="A950" s="13" t="s">
        <v>300</v>
      </c>
      <c r="B950" s="13">
        <v>55192</v>
      </c>
      <c r="C950" s="13" t="s">
        <v>287</v>
      </c>
      <c r="D950" s="13" t="s">
        <v>28</v>
      </c>
      <c r="E950" s="13" t="s">
        <v>38</v>
      </c>
      <c r="F950" s="13">
        <v>3</v>
      </c>
      <c r="G950" s="13" t="s">
        <v>20</v>
      </c>
      <c r="H950" s="13">
        <v>27</v>
      </c>
      <c r="I950" s="13" t="s">
        <v>21</v>
      </c>
      <c r="J950" s="13">
        <v>30</v>
      </c>
      <c r="K950" s="13" t="s">
        <v>29</v>
      </c>
      <c r="L950" s="17" t="s">
        <v>38</v>
      </c>
      <c r="M950" s="19">
        <v>37.4</v>
      </c>
    </row>
    <row r="951" spans="1:13" x14ac:dyDescent="0.25">
      <c r="A951" s="13" t="s">
        <v>300</v>
      </c>
      <c r="B951" s="13">
        <v>55192</v>
      </c>
      <c r="C951" s="13" t="s">
        <v>287</v>
      </c>
      <c r="D951" s="13" t="s">
        <v>28</v>
      </c>
      <c r="E951" s="13" t="s">
        <v>38</v>
      </c>
      <c r="F951" s="13">
        <v>3</v>
      </c>
      <c r="G951" s="13" t="s">
        <v>20</v>
      </c>
      <c r="H951" s="13">
        <v>27</v>
      </c>
      <c r="I951" s="13" t="s">
        <v>21</v>
      </c>
      <c r="J951" s="13">
        <v>30</v>
      </c>
      <c r="K951" s="8" t="s">
        <v>38</v>
      </c>
      <c r="L951" s="8" t="s">
        <v>22</v>
      </c>
      <c r="M951" s="18">
        <v>11.9</v>
      </c>
    </row>
    <row r="952" spans="1:13" x14ac:dyDescent="0.25">
      <c r="A952" s="13" t="s">
        <v>300</v>
      </c>
      <c r="B952" s="13">
        <v>55192</v>
      </c>
      <c r="C952" s="13" t="s">
        <v>287</v>
      </c>
      <c r="D952" s="13" t="s">
        <v>28</v>
      </c>
      <c r="E952" s="13" t="s">
        <v>38</v>
      </c>
      <c r="F952" s="13">
        <v>3</v>
      </c>
      <c r="G952" s="13" t="s">
        <v>20</v>
      </c>
      <c r="H952" s="13">
        <v>27</v>
      </c>
      <c r="I952" s="13" t="s">
        <v>21</v>
      </c>
      <c r="J952" s="13">
        <v>30</v>
      </c>
      <c r="K952" s="13" t="s">
        <v>38</v>
      </c>
      <c r="L952" s="17" t="s">
        <v>34</v>
      </c>
      <c r="M952" s="19">
        <v>45.7</v>
      </c>
    </row>
    <row r="953" spans="1:13" x14ac:dyDescent="0.25">
      <c r="A953" s="13" t="s">
        <v>300</v>
      </c>
      <c r="B953" s="13">
        <v>55192</v>
      </c>
      <c r="C953" s="13" t="s">
        <v>287</v>
      </c>
      <c r="D953" s="13" t="s">
        <v>28</v>
      </c>
      <c r="E953" s="13" t="s">
        <v>38</v>
      </c>
      <c r="F953" s="13">
        <v>3</v>
      </c>
      <c r="G953" s="13" t="s">
        <v>20</v>
      </c>
      <c r="H953" s="13">
        <v>27</v>
      </c>
      <c r="I953" s="13" t="s">
        <v>21</v>
      </c>
      <c r="J953" s="13">
        <v>30</v>
      </c>
      <c r="K953" s="13" t="s">
        <v>38</v>
      </c>
      <c r="L953" s="17" t="s">
        <v>29</v>
      </c>
      <c r="M953" s="19">
        <v>11</v>
      </c>
    </row>
    <row r="954" spans="1:13" x14ac:dyDescent="0.25">
      <c r="A954" s="13" t="s">
        <v>300</v>
      </c>
      <c r="B954" s="13">
        <v>55192</v>
      </c>
      <c r="C954" s="13" t="s">
        <v>287</v>
      </c>
      <c r="D954" s="13" t="s">
        <v>28</v>
      </c>
      <c r="E954" s="13" t="s">
        <v>38</v>
      </c>
      <c r="F954" s="13">
        <v>3</v>
      </c>
      <c r="G954" s="13" t="s">
        <v>20</v>
      </c>
      <c r="H954" s="13">
        <v>27</v>
      </c>
      <c r="I954" s="13" t="s">
        <v>21</v>
      </c>
      <c r="J954" s="13">
        <v>30</v>
      </c>
      <c r="K954" s="13" t="s">
        <v>38</v>
      </c>
      <c r="L954" s="17" t="s">
        <v>38</v>
      </c>
      <c r="M954" s="19">
        <v>43.4</v>
      </c>
    </row>
    <row r="955" spans="1:13" x14ac:dyDescent="0.25">
      <c r="A955" s="13" t="s">
        <v>300</v>
      </c>
      <c r="B955" s="13">
        <v>55192</v>
      </c>
      <c r="C955" s="13" t="s">
        <v>287</v>
      </c>
      <c r="D955" s="13" t="s">
        <v>28</v>
      </c>
      <c r="E955" s="13" t="s">
        <v>38</v>
      </c>
      <c r="F955" s="13">
        <v>3</v>
      </c>
      <c r="G955" s="13" t="s">
        <v>20</v>
      </c>
      <c r="H955" s="13">
        <v>27</v>
      </c>
      <c r="I955" s="13" t="s">
        <v>21</v>
      </c>
      <c r="J955" s="8">
        <v>34</v>
      </c>
      <c r="K955" s="8" t="s">
        <v>34</v>
      </c>
      <c r="L955" s="8" t="s">
        <v>34</v>
      </c>
      <c r="M955" s="18">
        <v>31.8</v>
      </c>
    </row>
    <row r="956" spans="1:13" x14ac:dyDescent="0.25">
      <c r="A956" s="13" t="s">
        <v>300</v>
      </c>
      <c r="B956" s="13">
        <v>55192</v>
      </c>
      <c r="C956" s="13" t="s">
        <v>287</v>
      </c>
      <c r="D956" s="13" t="s">
        <v>28</v>
      </c>
      <c r="E956" s="13" t="s">
        <v>38</v>
      </c>
      <c r="F956" s="13">
        <v>3</v>
      </c>
      <c r="G956" s="13" t="s">
        <v>20</v>
      </c>
      <c r="H956" s="13">
        <v>27</v>
      </c>
      <c r="I956" s="13" t="s">
        <v>21</v>
      </c>
      <c r="J956" s="13">
        <v>34</v>
      </c>
      <c r="K956" s="13" t="s">
        <v>34</v>
      </c>
      <c r="L956" s="17" t="s">
        <v>38</v>
      </c>
      <c r="M956" s="19">
        <v>29</v>
      </c>
    </row>
    <row r="957" spans="1:13" x14ac:dyDescent="0.25">
      <c r="A957" s="13" t="s">
        <v>300</v>
      </c>
      <c r="B957" s="13">
        <v>55192</v>
      </c>
      <c r="C957" s="13" t="s">
        <v>287</v>
      </c>
      <c r="D957" s="13" t="s">
        <v>28</v>
      </c>
      <c r="E957" s="13" t="s">
        <v>38</v>
      </c>
      <c r="F957" s="13">
        <v>3</v>
      </c>
      <c r="G957" s="13" t="s">
        <v>20</v>
      </c>
      <c r="H957" s="8">
        <v>28</v>
      </c>
      <c r="I957" s="8" t="s">
        <v>21</v>
      </c>
      <c r="J957" s="8">
        <v>30</v>
      </c>
      <c r="K957" s="8" t="s">
        <v>29</v>
      </c>
      <c r="L957" s="8" t="s">
        <v>34</v>
      </c>
      <c r="M957" s="18">
        <v>0.3</v>
      </c>
    </row>
    <row r="958" spans="1:13" x14ac:dyDescent="0.25">
      <c r="A958" s="13" t="s">
        <v>300</v>
      </c>
      <c r="B958" s="13">
        <v>55192</v>
      </c>
      <c r="C958" s="13" t="s">
        <v>287</v>
      </c>
      <c r="D958" s="13" t="s">
        <v>28</v>
      </c>
      <c r="E958" s="13" t="s">
        <v>38</v>
      </c>
      <c r="F958" s="13">
        <v>3</v>
      </c>
      <c r="G958" s="13" t="s">
        <v>20</v>
      </c>
      <c r="H958" s="13">
        <v>28</v>
      </c>
      <c r="I958" s="13" t="s">
        <v>21</v>
      </c>
      <c r="J958" s="13">
        <v>30</v>
      </c>
      <c r="K958" s="13" t="s">
        <v>29</v>
      </c>
      <c r="L958" s="17" t="s">
        <v>29</v>
      </c>
      <c r="M958" s="19">
        <v>4.9000000000000004</v>
      </c>
    </row>
    <row r="959" spans="1:13" x14ac:dyDescent="0.25">
      <c r="A959" s="13" t="s">
        <v>300</v>
      </c>
      <c r="B959" s="13">
        <v>55192</v>
      </c>
      <c r="C959" s="13" t="s">
        <v>287</v>
      </c>
      <c r="D959" s="13" t="s">
        <v>28</v>
      </c>
      <c r="E959" s="13" t="s">
        <v>38</v>
      </c>
      <c r="F959" s="13">
        <v>3</v>
      </c>
      <c r="G959" s="13" t="s">
        <v>20</v>
      </c>
      <c r="H959" s="13">
        <v>28</v>
      </c>
      <c r="I959" s="13" t="s">
        <v>21</v>
      </c>
      <c r="J959" s="13">
        <v>30</v>
      </c>
      <c r="K959" s="13" t="s">
        <v>29</v>
      </c>
      <c r="L959" s="17" t="s">
        <v>38</v>
      </c>
      <c r="M959" s="19">
        <v>28.4</v>
      </c>
    </row>
    <row r="960" spans="1:13" x14ac:dyDescent="0.25">
      <c r="A960" s="13" t="s">
        <v>300</v>
      </c>
      <c r="B960" s="13">
        <v>55192</v>
      </c>
      <c r="C960" s="13" t="s">
        <v>287</v>
      </c>
      <c r="D960" s="13" t="s">
        <v>28</v>
      </c>
      <c r="E960" s="13" t="s">
        <v>38</v>
      </c>
      <c r="F960" s="13">
        <v>3</v>
      </c>
      <c r="G960" s="13" t="s">
        <v>20</v>
      </c>
      <c r="H960" s="13">
        <v>28</v>
      </c>
      <c r="I960" s="13" t="s">
        <v>21</v>
      </c>
      <c r="J960" s="8">
        <v>31</v>
      </c>
      <c r="K960" s="8" t="s">
        <v>22</v>
      </c>
      <c r="L960" s="8" t="s">
        <v>22</v>
      </c>
      <c r="M960" s="18">
        <v>37.9</v>
      </c>
    </row>
    <row r="961" spans="1:13" x14ac:dyDescent="0.25">
      <c r="A961" s="13" t="s">
        <v>300</v>
      </c>
      <c r="B961" s="13">
        <v>55192</v>
      </c>
      <c r="C961" s="13" t="s">
        <v>287</v>
      </c>
      <c r="D961" s="13" t="s">
        <v>28</v>
      </c>
      <c r="E961" s="13" t="s">
        <v>38</v>
      </c>
      <c r="F961" s="13">
        <v>3</v>
      </c>
      <c r="G961" s="13" t="s">
        <v>20</v>
      </c>
      <c r="H961" s="13">
        <v>28</v>
      </c>
      <c r="I961" s="13" t="s">
        <v>21</v>
      </c>
      <c r="J961" s="13">
        <v>31</v>
      </c>
      <c r="K961" s="13" t="s">
        <v>22</v>
      </c>
      <c r="L961" s="17" t="s">
        <v>34</v>
      </c>
      <c r="M961" s="19">
        <v>34.299999999999997</v>
      </c>
    </row>
    <row r="962" spans="1:13" x14ac:dyDescent="0.25">
      <c r="A962" s="13" t="s">
        <v>300</v>
      </c>
      <c r="B962" s="13">
        <v>55192</v>
      </c>
      <c r="C962" s="13" t="s">
        <v>287</v>
      </c>
      <c r="D962" s="13" t="s">
        <v>28</v>
      </c>
      <c r="E962" s="13" t="s">
        <v>38</v>
      </c>
      <c r="F962" s="13">
        <v>3</v>
      </c>
      <c r="G962" s="13" t="s">
        <v>20</v>
      </c>
      <c r="H962" s="13">
        <v>28</v>
      </c>
      <c r="I962" s="13" t="s">
        <v>21</v>
      </c>
      <c r="J962" s="13">
        <v>31</v>
      </c>
      <c r="K962" s="13" t="s">
        <v>22</v>
      </c>
      <c r="L962" s="17" t="s">
        <v>29</v>
      </c>
      <c r="M962" s="19">
        <v>35.299999999999997</v>
      </c>
    </row>
    <row r="963" spans="1:13" x14ac:dyDescent="0.25">
      <c r="A963" s="13" t="s">
        <v>300</v>
      </c>
      <c r="B963" s="13">
        <v>55192</v>
      </c>
      <c r="C963" s="13" t="s">
        <v>287</v>
      </c>
      <c r="D963" s="13" t="s">
        <v>28</v>
      </c>
      <c r="E963" s="13" t="s">
        <v>38</v>
      </c>
      <c r="F963" s="13">
        <v>3</v>
      </c>
      <c r="G963" s="13" t="s">
        <v>20</v>
      </c>
      <c r="H963" s="13">
        <v>28</v>
      </c>
      <c r="I963" s="13" t="s">
        <v>21</v>
      </c>
      <c r="J963" s="13">
        <v>31</v>
      </c>
      <c r="K963" s="13" t="s">
        <v>22</v>
      </c>
      <c r="L963" s="17" t="s">
        <v>38</v>
      </c>
      <c r="M963" s="19">
        <v>36.1</v>
      </c>
    </row>
    <row r="964" spans="1:13" x14ac:dyDescent="0.25">
      <c r="A964" s="13" t="s">
        <v>300</v>
      </c>
      <c r="B964" s="13">
        <v>55192</v>
      </c>
      <c r="C964" s="13" t="s">
        <v>287</v>
      </c>
      <c r="D964" s="13" t="s">
        <v>28</v>
      </c>
      <c r="E964" s="13" t="s">
        <v>38</v>
      </c>
      <c r="F964" s="13">
        <v>3</v>
      </c>
      <c r="G964" s="13" t="s">
        <v>20</v>
      </c>
      <c r="H964" s="13">
        <v>28</v>
      </c>
      <c r="I964" s="13" t="s">
        <v>21</v>
      </c>
      <c r="J964" s="13">
        <v>31</v>
      </c>
      <c r="K964" s="8" t="s">
        <v>34</v>
      </c>
      <c r="L964" s="8" t="s">
        <v>22</v>
      </c>
      <c r="M964" s="18">
        <v>8</v>
      </c>
    </row>
    <row r="965" spans="1:13" x14ac:dyDescent="0.25">
      <c r="A965" s="13" t="s">
        <v>300</v>
      </c>
      <c r="B965" s="13">
        <v>55192</v>
      </c>
      <c r="C965" s="13" t="s">
        <v>287</v>
      </c>
      <c r="D965" s="13" t="s">
        <v>28</v>
      </c>
      <c r="E965" s="13" t="s">
        <v>38</v>
      </c>
      <c r="F965" s="13">
        <v>3</v>
      </c>
      <c r="G965" s="13" t="s">
        <v>20</v>
      </c>
      <c r="H965" s="13">
        <v>28</v>
      </c>
      <c r="I965" s="13" t="s">
        <v>21</v>
      </c>
      <c r="J965" s="13">
        <v>31</v>
      </c>
      <c r="K965" s="13" t="s">
        <v>34</v>
      </c>
      <c r="L965" s="17" t="s">
        <v>29</v>
      </c>
      <c r="M965" s="19">
        <v>24.9</v>
      </c>
    </row>
    <row r="966" spans="1:13" x14ac:dyDescent="0.25">
      <c r="A966" s="14" t="s">
        <v>300</v>
      </c>
      <c r="B966" s="14">
        <v>55192</v>
      </c>
      <c r="C966" s="14" t="s">
        <v>287</v>
      </c>
      <c r="D966" s="14" t="s">
        <v>28</v>
      </c>
      <c r="E966" s="14" t="s">
        <v>38</v>
      </c>
      <c r="F966" s="14">
        <v>3</v>
      </c>
      <c r="G966" s="14" t="s">
        <v>20</v>
      </c>
      <c r="H966" s="14">
        <v>28</v>
      </c>
      <c r="I966" s="14" t="s">
        <v>21</v>
      </c>
      <c r="J966" s="15">
        <v>32</v>
      </c>
      <c r="K966" s="15" t="s">
        <v>34</v>
      </c>
      <c r="L966" s="15" t="s">
        <v>38</v>
      </c>
      <c r="M966" s="20">
        <v>0.3</v>
      </c>
    </row>
    <row r="968" spans="1:13" s="23" customFormat="1" ht="30" x14ac:dyDescent="0.25">
      <c r="B968" s="26" t="s">
        <v>370</v>
      </c>
      <c r="C968" s="26" t="s">
        <v>371</v>
      </c>
      <c r="D968" s="26" t="s">
        <v>372</v>
      </c>
      <c r="E968" s="26" t="s">
        <v>373</v>
      </c>
      <c r="F968" s="27" t="s">
        <v>233</v>
      </c>
      <c r="G968" s="27" t="s">
        <v>234</v>
      </c>
      <c r="H968" s="27" t="s">
        <v>235</v>
      </c>
      <c r="I968" s="27" t="s">
        <v>236</v>
      </c>
      <c r="J968" s="26" t="s">
        <v>237</v>
      </c>
      <c r="K968" s="26" t="s">
        <v>367</v>
      </c>
      <c r="L968" s="26" t="s">
        <v>368</v>
      </c>
      <c r="M968" s="28" t="s">
        <v>242</v>
      </c>
    </row>
    <row r="969" spans="1:13" x14ac:dyDescent="0.25">
      <c r="B969" s="8" t="s">
        <v>364</v>
      </c>
      <c r="C969" s="8" t="s">
        <v>287</v>
      </c>
      <c r="D969" s="29" t="s">
        <v>363</v>
      </c>
      <c r="E969" s="8" t="s">
        <v>38</v>
      </c>
      <c r="F969" s="8">
        <v>3</v>
      </c>
      <c r="G969" s="8" t="s">
        <v>20</v>
      </c>
      <c r="H969" s="8">
        <v>26</v>
      </c>
      <c r="I969" s="8" t="s">
        <v>21</v>
      </c>
      <c r="J969" s="8">
        <v>24</v>
      </c>
      <c r="K969" s="8" t="s">
        <v>22</v>
      </c>
      <c r="L969" s="8" t="s">
        <v>22</v>
      </c>
      <c r="M969" s="18">
        <v>31.8</v>
      </c>
    </row>
    <row r="970" spans="1:13" x14ac:dyDescent="0.25">
      <c r="B970" s="13" t="s">
        <v>364</v>
      </c>
      <c r="C970" s="13" t="s">
        <v>287</v>
      </c>
      <c r="D970" s="30" t="s">
        <v>363</v>
      </c>
      <c r="E970" s="13" t="s">
        <v>38</v>
      </c>
      <c r="F970" s="13">
        <v>3</v>
      </c>
      <c r="G970" s="13" t="s">
        <v>20</v>
      </c>
      <c r="H970" s="13">
        <v>26</v>
      </c>
      <c r="I970" s="13" t="s">
        <v>21</v>
      </c>
      <c r="J970" s="13">
        <v>24</v>
      </c>
      <c r="K970" s="13" t="s">
        <v>22</v>
      </c>
      <c r="L970" s="17" t="s">
        <v>34</v>
      </c>
      <c r="M970" s="19">
        <v>31.2</v>
      </c>
    </row>
    <row r="971" spans="1:13" x14ac:dyDescent="0.25">
      <c r="B971" s="13" t="s">
        <v>364</v>
      </c>
      <c r="C971" s="13" t="s">
        <v>287</v>
      </c>
      <c r="D971" s="30" t="s">
        <v>363</v>
      </c>
      <c r="E971" s="13" t="s">
        <v>38</v>
      </c>
      <c r="F971" s="13">
        <v>3</v>
      </c>
      <c r="G971" s="13" t="s">
        <v>20</v>
      </c>
      <c r="H971" s="13">
        <v>26</v>
      </c>
      <c r="I971" s="13" t="s">
        <v>21</v>
      </c>
      <c r="J971" s="13">
        <v>24</v>
      </c>
      <c r="K971" s="13" t="s">
        <v>22</v>
      </c>
      <c r="L971" s="17" t="s">
        <v>29</v>
      </c>
      <c r="M971" s="19">
        <v>32.200000000000003</v>
      </c>
    </row>
    <row r="972" spans="1:13" x14ac:dyDescent="0.25">
      <c r="B972" s="13" t="s">
        <v>364</v>
      </c>
      <c r="C972" s="13" t="s">
        <v>287</v>
      </c>
      <c r="D972" s="30" t="s">
        <v>363</v>
      </c>
      <c r="E972" s="13" t="s">
        <v>38</v>
      </c>
      <c r="F972" s="13">
        <v>3</v>
      </c>
      <c r="G972" s="13" t="s">
        <v>20</v>
      </c>
      <c r="H972" s="13">
        <v>26</v>
      </c>
      <c r="I972" s="13" t="s">
        <v>21</v>
      </c>
      <c r="J972" s="13">
        <v>24</v>
      </c>
      <c r="K972" s="13" t="s">
        <v>22</v>
      </c>
      <c r="L972" s="17" t="s">
        <v>38</v>
      </c>
      <c r="M972" s="19">
        <v>32.1</v>
      </c>
    </row>
    <row r="973" spans="1:13" x14ac:dyDescent="0.25">
      <c r="B973" s="13" t="s">
        <v>364</v>
      </c>
      <c r="C973" s="13" t="s">
        <v>287</v>
      </c>
      <c r="D973" s="30" t="s">
        <v>363</v>
      </c>
      <c r="E973" s="13" t="s">
        <v>38</v>
      </c>
      <c r="F973" s="13">
        <v>3</v>
      </c>
      <c r="G973" s="13" t="s">
        <v>20</v>
      </c>
      <c r="H973" s="13">
        <v>26</v>
      </c>
      <c r="I973" s="13" t="s">
        <v>21</v>
      </c>
      <c r="J973" s="13">
        <v>24</v>
      </c>
      <c r="K973" s="8" t="s">
        <v>29</v>
      </c>
      <c r="L973" s="8" t="s">
        <v>22</v>
      </c>
      <c r="M973" s="18">
        <v>39.299999999999997</v>
      </c>
    </row>
    <row r="974" spans="1:13" x14ac:dyDescent="0.25">
      <c r="B974" s="13" t="s">
        <v>364</v>
      </c>
      <c r="C974" s="13" t="s">
        <v>287</v>
      </c>
      <c r="D974" s="30" t="s">
        <v>363</v>
      </c>
      <c r="E974" s="13" t="s">
        <v>38</v>
      </c>
      <c r="F974" s="13">
        <v>3</v>
      </c>
      <c r="G974" s="13" t="s">
        <v>20</v>
      </c>
      <c r="H974" s="13">
        <v>26</v>
      </c>
      <c r="I974" s="13" t="s">
        <v>21</v>
      </c>
      <c r="J974" s="13">
        <v>24</v>
      </c>
      <c r="K974" s="13" t="s">
        <v>29</v>
      </c>
      <c r="L974" s="17" t="s">
        <v>34</v>
      </c>
      <c r="M974" s="19">
        <v>13.3</v>
      </c>
    </row>
    <row r="975" spans="1:13" x14ac:dyDescent="0.25">
      <c r="B975" s="13" t="s">
        <v>364</v>
      </c>
      <c r="C975" s="13" t="s">
        <v>287</v>
      </c>
      <c r="D975" s="30" t="s">
        <v>363</v>
      </c>
      <c r="E975" s="13" t="s">
        <v>38</v>
      </c>
      <c r="F975" s="13">
        <v>3</v>
      </c>
      <c r="G975" s="13" t="s">
        <v>20</v>
      </c>
      <c r="H975" s="13">
        <v>26</v>
      </c>
      <c r="I975" s="13" t="s">
        <v>21</v>
      </c>
      <c r="J975" s="13">
        <v>24</v>
      </c>
      <c r="K975" s="13" t="s">
        <v>29</v>
      </c>
      <c r="L975" s="17" t="s">
        <v>29</v>
      </c>
      <c r="M975" s="19">
        <v>36.5</v>
      </c>
    </row>
    <row r="976" spans="1:13" x14ac:dyDescent="0.25">
      <c r="B976" s="13" t="s">
        <v>364</v>
      </c>
      <c r="C976" s="13" t="s">
        <v>287</v>
      </c>
      <c r="D976" s="30" t="s">
        <v>363</v>
      </c>
      <c r="E976" s="13" t="s">
        <v>38</v>
      </c>
      <c r="F976" s="13">
        <v>3</v>
      </c>
      <c r="G976" s="13" t="s">
        <v>20</v>
      </c>
      <c r="H976" s="13">
        <v>26</v>
      </c>
      <c r="I976" s="13" t="s">
        <v>21</v>
      </c>
      <c r="J976" s="13">
        <v>24</v>
      </c>
      <c r="K976" s="13" t="s">
        <v>29</v>
      </c>
      <c r="L976" s="17" t="s">
        <v>38</v>
      </c>
      <c r="M976" s="19">
        <v>11.5</v>
      </c>
    </row>
    <row r="977" spans="2:13" x14ac:dyDescent="0.25">
      <c r="B977" s="13" t="s">
        <v>364</v>
      </c>
      <c r="C977" s="13" t="s">
        <v>287</v>
      </c>
      <c r="D977" s="30" t="s">
        <v>363</v>
      </c>
      <c r="E977" s="13" t="s">
        <v>38</v>
      </c>
      <c r="F977" s="13">
        <v>3</v>
      </c>
      <c r="G977" s="13" t="s">
        <v>20</v>
      </c>
      <c r="H977" s="13">
        <v>26</v>
      </c>
      <c r="I977" s="13" t="s">
        <v>21</v>
      </c>
      <c r="J977" s="8">
        <v>25</v>
      </c>
      <c r="K977" s="8" t="s">
        <v>22</v>
      </c>
      <c r="L977" s="8" t="s">
        <v>22</v>
      </c>
      <c r="M977" s="18">
        <v>11.2</v>
      </c>
    </row>
    <row r="978" spans="2:13" x14ac:dyDescent="0.25">
      <c r="B978" s="13" t="s">
        <v>364</v>
      </c>
      <c r="C978" s="13" t="s">
        <v>287</v>
      </c>
      <c r="D978" s="30" t="s">
        <v>363</v>
      </c>
      <c r="E978" s="13" t="s">
        <v>38</v>
      </c>
      <c r="F978" s="13">
        <v>3</v>
      </c>
      <c r="G978" s="13" t="s">
        <v>20</v>
      </c>
      <c r="H978" s="13">
        <v>26</v>
      </c>
      <c r="I978" s="13" t="s">
        <v>21</v>
      </c>
      <c r="J978" s="13">
        <v>25</v>
      </c>
      <c r="K978" s="13" t="s">
        <v>22</v>
      </c>
      <c r="L978" s="17" t="s">
        <v>29</v>
      </c>
      <c r="M978" s="19">
        <v>11.6</v>
      </c>
    </row>
    <row r="979" spans="2:13" x14ac:dyDescent="0.25">
      <c r="B979" s="13" t="s">
        <v>364</v>
      </c>
      <c r="C979" s="13" t="s">
        <v>287</v>
      </c>
      <c r="D979" s="30" t="s">
        <v>363</v>
      </c>
      <c r="E979" s="13" t="s">
        <v>38</v>
      </c>
      <c r="F979" s="13">
        <v>3</v>
      </c>
      <c r="G979" s="13" t="s">
        <v>20</v>
      </c>
      <c r="H979" s="13">
        <v>26</v>
      </c>
      <c r="I979" s="13" t="s">
        <v>21</v>
      </c>
      <c r="J979" s="13">
        <v>25</v>
      </c>
      <c r="K979" s="8" t="s">
        <v>29</v>
      </c>
      <c r="L979" s="8" t="s">
        <v>22</v>
      </c>
      <c r="M979" s="18">
        <v>18.2</v>
      </c>
    </row>
    <row r="980" spans="2:13" x14ac:dyDescent="0.25">
      <c r="B980" s="13" t="s">
        <v>364</v>
      </c>
      <c r="C980" s="13" t="s">
        <v>287</v>
      </c>
      <c r="D980" s="30" t="s">
        <v>363</v>
      </c>
      <c r="E980" s="13" t="s">
        <v>38</v>
      </c>
      <c r="F980" s="13">
        <v>3</v>
      </c>
      <c r="G980" s="13" t="s">
        <v>20</v>
      </c>
      <c r="H980" s="13">
        <v>26</v>
      </c>
      <c r="I980" s="13" t="s">
        <v>21</v>
      </c>
      <c r="J980" s="13">
        <v>25</v>
      </c>
      <c r="K980" s="13" t="s">
        <v>29</v>
      </c>
      <c r="L980" s="17" t="s">
        <v>29</v>
      </c>
      <c r="M980" s="19">
        <v>16.8</v>
      </c>
    </row>
    <row r="981" spans="2:13" x14ac:dyDescent="0.25">
      <c r="B981" s="13" t="s">
        <v>364</v>
      </c>
      <c r="C981" s="13" t="s">
        <v>287</v>
      </c>
      <c r="D981" s="30" t="s">
        <v>363</v>
      </c>
      <c r="E981" s="13" t="s">
        <v>38</v>
      </c>
      <c r="F981" s="13">
        <v>3</v>
      </c>
      <c r="G981" s="13" t="s">
        <v>20</v>
      </c>
      <c r="H981" s="8">
        <v>27</v>
      </c>
      <c r="I981" s="8" t="s">
        <v>21</v>
      </c>
      <c r="J981" s="8">
        <v>19</v>
      </c>
      <c r="K981" s="8" t="s">
        <v>34</v>
      </c>
      <c r="L981" s="8" t="s">
        <v>29</v>
      </c>
      <c r="M981" s="18">
        <v>22.8</v>
      </c>
    </row>
    <row r="982" spans="2:13" x14ac:dyDescent="0.25">
      <c r="B982" s="13" t="s">
        <v>364</v>
      </c>
      <c r="C982" s="13" t="s">
        <v>287</v>
      </c>
      <c r="D982" s="30" t="s">
        <v>363</v>
      </c>
      <c r="E982" s="13" t="s">
        <v>38</v>
      </c>
      <c r="F982" s="13">
        <v>3</v>
      </c>
      <c r="G982" s="13" t="s">
        <v>20</v>
      </c>
      <c r="H982" s="13">
        <v>27</v>
      </c>
      <c r="I982" s="13" t="s">
        <v>21</v>
      </c>
      <c r="J982" s="13">
        <v>19</v>
      </c>
      <c r="K982" s="8" t="s">
        <v>38</v>
      </c>
      <c r="L982" s="8" t="s">
        <v>34</v>
      </c>
      <c r="M982" s="18">
        <v>13.5</v>
      </c>
    </row>
    <row r="983" spans="2:13" x14ac:dyDescent="0.25">
      <c r="B983" s="13" t="s">
        <v>364</v>
      </c>
      <c r="C983" s="13" t="s">
        <v>287</v>
      </c>
      <c r="D983" s="30" t="s">
        <v>363</v>
      </c>
      <c r="E983" s="13" t="s">
        <v>38</v>
      </c>
      <c r="F983" s="13">
        <v>3</v>
      </c>
      <c r="G983" s="13" t="s">
        <v>20</v>
      </c>
      <c r="H983" s="13">
        <v>27</v>
      </c>
      <c r="I983" s="13" t="s">
        <v>21</v>
      </c>
      <c r="J983" s="13">
        <v>19</v>
      </c>
      <c r="K983" s="13" t="s">
        <v>38</v>
      </c>
      <c r="L983" s="17" t="s">
        <v>38</v>
      </c>
      <c r="M983" s="19">
        <v>11.6</v>
      </c>
    </row>
    <row r="984" spans="2:13" x14ac:dyDescent="0.25">
      <c r="B984" s="13" t="s">
        <v>364</v>
      </c>
      <c r="C984" s="13" t="s">
        <v>287</v>
      </c>
      <c r="D984" s="30" t="s">
        <v>363</v>
      </c>
      <c r="E984" s="13" t="s">
        <v>38</v>
      </c>
      <c r="F984" s="13">
        <v>3</v>
      </c>
      <c r="G984" s="13" t="s">
        <v>20</v>
      </c>
      <c r="H984" s="13">
        <v>27</v>
      </c>
      <c r="I984" s="13" t="s">
        <v>21</v>
      </c>
      <c r="J984" s="8">
        <v>29</v>
      </c>
      <c r="K984" s="8" t="s">
        <v>38</v>
      </c>
      <c r="L984" s="8" t="s">
        <v>22</v>
      </c>
      <c r="M984" s="18">
        <v>13.4</v>
      </c>
    </row>
    <row r="985" spans="2:13" x14ac:dyDescent="0.25">
      <c r="B985" s="13" t="s">
        <v>364</v>
      </c>
      <c r="C985" s="13" t="s">
        <v>287</v>
      </c>
      <c r="D985" s="30" t="s">
        <v>363</v>
      </c>
      <c r="E985" s="13" t="s">
        <v>38</v>
      </c>
      <c r="F985" s="13">
        <v>3</v>
      </c>
      <c r="G985" s="13" t="s">
        <v>20</v>
      </c>
      <c r="H985" s="13">
        <v>27</v>
      </c>
      <c r="I985" s="13" t="s">
        <v>21</v>
      </c>
      <c r="J985" s="13">
        <v>29</v>
      </c>
      <c r="K985" s="13" t="s">
        <v>38</v>
      </c>
      <c r="L985" s="17" t="s">
        <v>34</v>
      </c>
      <c r="M985" s="19">
        <v>37.799999999999997</v>
      </c>
    </row>
    <row r="986" spans="2:13" x14ac:dyDescent="0.25">
      <c r="B986" s="13" t="s">
        <v>364</v>
      </c>
      <c r="C986" s="13" t="s">
        <v>287</v>
      </c>
      <c r="D986" s="30" t="s">
        <v>363</v>
      </c>
      <c r="E986" s="13" t="s">
        <v>38</v>
      </c>
      <c r="F986" s="13">
        <v>3</v>
      </c>
      <c r="G986" s="13" t="s">
        <v>20</v>
      </c>
      <c r="H986" s="13">
        <v>27</v>
      </c>
      <c r="I986" s="13" t="s">
        <v>21</v>
      </c>
      <c r="J986" s="13">
        <v>29</v>
      </c>
      <c r="K986" s="13" t="s">
        <v>38</v>
      </c>
      <c r="L986" s="17" t="s">
        <v>29</v>
      </c>
      <c r="M986" s="19">
        <v>13.8</v>
      </c>
    </row>
    <row r="987" spans="2:13" x14ac:dyDescent="0.25">
      <c r="B987" s="13" t="s">
        <v>364</v>
      </c>
      <c r="C987" s="13" t="s">
        <v>287</v>
      </c>
      <c r="D987" s="30" t="s">
        <v>363</v>
      </c>
      <c r="E987" s="13" t="s">
        <v>38</v>
      </c>
      <c r="F987" s="13">
        <v>3</v>
      </c>
      <c r="G987" s="13" t="s">
        <v>20</v>
      </c>
      <c r="H987" s="13">
        <v>27</v>
      </c>
      <c r="I987" s="13" t="s">
        <v>21</v>
      </c>
      <c r="J987" s="13">
        <v>29</v>
      </c>
      <c r="K987" s="13" t="s">
        <v>38</v>
      </c>
      <c r="L987" s="17" t="s">
        <v>38</v>
      </c>
      <c r="M987" s="19">
        <v>37.4</v>
      </c>
    </row>
    <row r="988" spans="2:13" x14ac:dyDescent="0.25">
      <c r="B988" s="13" t="s">
        <v>364</v>
      </c>
      <c r="C988" s="13" t="s">
        <v>287</v>
      </c>
      <c r="D988" s="30" t="s">
        <v>363</v>
      </c>
      <c r="E988" s="13" t="s">
        <v>38</v>
      </c>
      <c r="F988" s="13">
        <v>3</v>
      </c>
      <c r="G988" s="13" t="s">
        <v>20</v>
      </c>
      <c r="H988" s="13">
        <v>27</v>
      </c>
      <c r="I988" s="13" t="s">
        <v>21</v>
      </c>
      <c r="J988" s="8">
        <v>30</v>
      </c>
      <c r="K988" s="8" t="s">
        <v>34</v>
      </c>
      <c r="L988" s="8" t="s">
        <v>22</v>
      </c>
      <c r="M988" s="18">
        <v>5.9</v>
      </c>
    </row>
    <row r="989" spans="2:13" x14ac:dyDescent="0.25">
      <c r="B989" s="13" t="s">
        <v>364</v>
      </c>
      <c r="C989" s="13" t="s">
        <v>287</v>
      </c>
      <c r="D989" s="30" t="s">
        <v>363</v>
      </c>
      <c r="E989" s="13" t="s">
        <v>38</v>
      </c>
      <c r="F989" s="13">
        <v>3</v>
      </c>
      <c r="G989" s="13" t="s">
        <v>20</v>
      </c>
      <c r="H989" s="13">
        <v>27</v>
      </c>
      <c r="I989" s="13" t="s">
        <v>21</v>
      </c>
      <c r="J989" s="13">
        <v>30</v>
      </c>
      <c r="K989" s="13" t="s">
        <v>34</v>
      </c>
      <c r="L989" s="17" t="s">
        <v>34</v>
      </c>
      <c r="M989" s="19">
        <v>47.7</v>
      </c>
    </row>
    <row r="990" spans="2:13" x14ac:dyDescent="0.25">
      <c r="B990" s="13" t="s">
        <v>364</v>
      </c>
      <c r="C990" s="13" t="s">
        <v>287</v>
      </c>
      <c r="D990" s="30" t="s">
        <v>363</v>
      </c>
      <c r="E990" s="13" t="s">
        <v>38</v>
      </c>
      <c r="F990" s="13">
        <v>3</v>
      </c>
      <c r="G990" s="13" t="s">
        <v>20</v>
      </c>
      <c r="H990" s="13">
        <v>27</v>
      </c>
      <c r="I990" s="13" t="s">
        <v>21</v>
      </c>
      <c r="J990" s="13">
        <v>30</v>
      </c>
      <c r="K990" s="13" t="s">
        <v>34</v>
      </c>
      <c r="L990" s="17" t="s">
        <v>29</v>
      </c>
      <c r="M990" s="19">
        <v>6.2</v>
      </c>
    </row>
    <row r="991" spans="2:13" x14ac:dyDescent="0.25">
      <c r="B991" s="13" t="s">
        <v>364</v>
      </c>
      <c r="C991" s="13" t="s">
        <v>287</v>
      </c>
      <c r="D991" s="30" t="s">
        <v>363</v>
      </c>
      <c r="E991" s="13" t="s">
        <v>38</v>
      </c>
      <c r="F991" s="13">
        <v>3</v>
      </c>
      <c r="G991" s="13" t="s">
        <v>20</v>
      </c>
      <c r="H991" s="13">
        <v>27</v>
      </c>
      <c r="I991" s="13" t="s">
        <v>21</v>
      </c>
      <c r="J991" s="13">
        <v>30</v>
      </c>
      <c r="K991" s="13" t="s">
        <v>34</v>
      </c>
      <c r="L991" s="17" t="s">
        <v>38</v>
      </c>
      <c r="M991" s="19">
        <v>48.5</v>
      </c>
    </row>
    <row r="992" spans="2:13" x14ac:dyDescent="0.25">
      <c r="B992" s="13" t="s">
        <v>364</v>
      </c>
      <c r="C992" s="13" t="s">
        <v>287</v>
      </c>
      <c r="D992" s="30" t="s">
        <v>363</v>
      </c>
      <c r="E992" s="13" t="s">
        <v>38</v>
      </c>
      <c r="F992" s="13">
        <v>3</v>
      </c>
      <c r="G992" s="13" t="s">
        <v>20</v>
      </c>
      <c r="H992" s="13">
        <v>27</v>
      </c>
      <c r="I992" s="13" t="s">
        <v>21</v>
      </c>
      <c r="J992" s="13">
        <v>30</v>
      </c>
      <c r="K992" s="8" t="s">
        <v>29</v>
      </c>
      <c r="L992" s="8" t="s">
        <v>22</v>
      </c>
      <c r="M992" s="18">
        <v>10.3</v>
      </c>
    </row>
    <row r="993" spans="2:13" x14ac:dyDescent="0.25">
      <c r="B993" s="13" t="s">
        <v>364</v>
      </c>
      <c r="C993" s="13" t="s">
        <v>287</v>
      </c>
      <c r="D993" s="30" t="s">
        <v>363</v>
      </c>
      <c r="E993" s="13" t="s">
        <v>38</v>
      </c>
      <c r="F993" s="13">
        <v>3</v>
      </c>
      <c r="G993" s="13" t="s">
        <v>20</v>
      </c>
      <c r="H993" s="13">
        <v>27</v>
      </c>
      <c r="I993" s="13" t="s">
        <v>21</v>
      </c>
      <c r="J993" s="13">
        <v>30</v>
      </c>
      <c r="K993" s="13" t="s">
        <v>29</v>
      </c>
      <c r="L993" s="17" t="s">
        <v>34</v>
      </c>
      <c r="M993" s="19">
        <v>38.9</v>
      </c>
    </row>
    <row r="994" spans="2:13" x14ac:dyDescent="0.25">
      <c r="B994" s="13" t="s">
        <v>364</v>
      </c>
      <c r="C994" s="13" t="s">
        <v>287</v>
      </c>
      <c r="D994" s="30" t="s">
        <v>363</v>
      </c>
      <c r="E994" s="13" t="s">
        <v>38</v>
      </c>
      <c r="F994" s="13">
        <v>3</v>
      </c>
      <c r="G994" s="13" t="s">
        <v>20</v>
      </c>
      <c r="H994" s="13">
        <v>27</v>
      </c>
      <c r="I994" s="13" t="s">
        <v>21</v>
      </c>
      <c r="J994" s="13">
        <v>30</v>
      </c>
      <c r="K994" s="13" t="s">
        <v>29</v>
      </c>
      <c r="L994" s="17" t="s">
        <v>29</v>
      </c>
      <c r="M994" s="19">
        <v>9.5</v>
      </c>
    </row>
    <row r="995" spans="2:13" x14ac:dyDescent="0.25">
      <c r="B995" s="13" t="s">
        <v>364</v>
      </c>
      <c r="C995" s="13" t="s">
        <v>287</v>
      </c>
      <c r="D995" s="30" t="s">
        <v>363</v>
      </c>
      <c r="E995" s="13" t="s">
        <v>38</v>
      </c>
      <c r="F995" s="13">
        <v>3</v>
      </c>
      <c r="G995" s="13" t="s">
        <v>20</v>
      </c>
      <c r="H995" s="13">
        <v>27</v>
      </c>
      <c r="I995" s="13" t="s">
        <v>21</v>
      </c>
      <c r="J995" s="13">
        <v>30</v>
      </c>
      <c r="K995" s="13" t="s">
        <v>29</v>
      </c>
      <c r="L995" s="17" t="s">
        <v>38</v>
      </c>
      <c r="M995" s="19">
        <v>37</v>
      </c>
    </row>
    <row r="996" spans="2:13" x14ac:dyDescent="0.25">
      <c r="B996" s="13" t="s">
        <v>364</v>
      </c>
      <c r="C996" s="13" t="s">
        <v>287</v>
      </c>
      <c r="D996" s="30" t="s">
        <v>363</v>
      </c>
      <c r="E996" s="13" t="s">
        <v>38</v>
      </c>
      <c r="F996" s="13">
        <v>3</v>
      </c>
      <c r="G996" s="13" t="s">
        <v>20</v>
      </c>
      <c r="H996" s="13">
        <v>27</v>
      </c>
      <c r="I996" s="13" t="s">
        <v>21</v>
      </c>
      <c r="J996" s="13">
        <v>30</v>
      </c>
      <c r="K996" s="8" t="s">
        <v>38</v>
      </c>
      <c r="L996" s="8" t="s">
        <v>22</v>
      </c>
      <c r="M996" s="18">
        <v>11.8</v>
      </c>
    </row>
    <row r="997" spans="2:13" x14ac:dyDescent="0.25">
      <c r="B997" s="13" t="s">
        <v>364</v>
      </c>
      <c r="C997" s="13" t="s">
        <v>287</v>
      </c>
      <c r="D997" s="30" t="s">
        <v>363</v>
      </c>
      <c r="E997" s="13" t="s">
        <v>38</v>
      </c>
      <c r="F997" s="13">
        <v>3</v>
      </c>
      <c r="G997" s="13" t="s">
        <v>20</v>
      </c>
      <c r="H997" s="13">
        <v>27</v>
      </c>
      <c r="I997" s="13" t="s">
        <v>21</v>
      </c>
      <c r="J997" s="13">
        <v>30</v>
      </c>
      <c r="K997" s="13" t="s">
        <v>38</v>
      </c>
      <c r="L997" s="17" t="s">
        <v>34</v>
      </c>
      <c r="M997" s="19">
        <v>45.8</v>
      </c>
    </row>
    <row r="998" spans="2:13" x14ac:dyDescent="0.25">
      <c r="B998" s="13" t="s">
        <v>364</v>
      </c>
      <c r="C998" s="13" t="s">
        <v>287</v>
      </c>
      <c r="D998" s="30" t="s">
        <v>363</v>
      </c>
      <c r="E998" s="13" t="s">
        <v>38</v>
      </c>
      <c r="F998" s="13">
        <v>3</v>
      </c>
      <c r="G998" s="13" t="s">
        <v>20</v>
      </c>
      <c r="H998" s="13">
        <v>27</v>
      </c>
      <c r="I998" s="13" t="s">
        <v>21</v>
      </c>
      <c r="J998" s="13">
        <v>30</v>
      </c>
      <c r="K998" s="13" t="s">
        <v>38</v>
      </c>
      <c r="L998" s="17" t="s">
        <v>29</v>
      </c>
      <c r="M998" s="19">
        <v>10.6</v>
      </c>
    </row>
    <row r="999" spans="2:13" x14ac:dyDescent="0.25">
      <c r="B999" s="14" t="s">
        <v>364</v>
      </c>
      <c r="C999" s="14" t="s">
        <v>287</v>
      </c>
      <c r="D999" s="31" t="s">
        <v>363</v>
      </c>
      <c r="E999" s="14" t="s">
        <v>38</v>
      </c>
      <c r="F999" s="14">
        <v>3</v>
      </c>
      <c r="G999" s="14" t="s">
        <v>20</v>
      </c>
      <c r="H999" s="14">
        <v>27</v>
      </c>
      <c r="I999" s="14" t="s">
        <v>21</v>
      </c>
      <c r="J999" s="14">
        <v>30</v>
      </c>
      <c r="K999" s="14" t="s">
        <v>38</v>
      </c>
      <c r="L999" s="24" t="s">
        <v>38</v>
      </c>
      <c r="M999" s="25">
        <v>43.4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C68B0-2049-454A-B476-104B440B8E49}">
  <sheetPr>
    <tabColor theme="5" tint="-0.249977111117893"/>
  </sheetPr>
  <dimension ref="A1:M961"/>
  <sheetViews>
    <sheetView topLeftCell="A326" workbookViewId="0">
      <selection activeCell="A2" sqref="A2:M361"/>
    </sheetView>
  </sheetViews>
  <sheetFormatPr defaultRowHeight="15" x14ac:dyDescent="0.25"/>
  <cols>
    <col min="1" max="1" width="25.42578125" style="9" customWidth="1"/>
    <col min="2" max="5" width="16.28515625" style="9" bestFit="1" customWidth="1"/>
    <col min="6" max="8" width="9.140625" style="9"/>
    <col min="9" max="9" width="10.7109375" style="9" bestFit="1" customWidth="1"/>
    <col min="10" max="10" width="19.5703125" style="9" customWidth="1"/>
    <col min="11" max="11" width="7.85546875" style="9" bestFit="1" customWidth="1"/>
    <col min="12" max="12" width="10.140625" style="21" bestFit="1" customWidth="1"/>
    <col min="13" max="13" width="16.85546875" bestFit="1" customWidth="1"/>
    <col min="14" max="14" width="15.42578125" bestFit="1" customWidth="1"/>
  </cols>
  <sheetData>
    <row r="1" spans="1:13" x14ac:dyDescent="0.25">
      <c r="A1" s="16" t="s">
        <v>243</v>
      </c>
      <c r="B1" s="16" t="s">
        <v>251</v>
      </c>
      <c r="C1" s="16" t="s">
        <v>250</v>
      </c>
      <c r="D1" s="16" t="s">
        <v>256</v>
      </c>
      <c r="E1" s="16" t="s">
        <v>257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39" t="s">
        <v>471</v>
      </c>
    </row>
    <row r="2" spans="1:13" x14ac:dyDescent="0.25">
      <c r="A2" s="8" t="s">
        <v>332</v>
      </c>
      <c r="B2" s="8">
        <v>0</v>
      </c>
      <c r="C2" s="8" t="s">
        <v>28</v>
      </c>
      <c r="D2" s="8" t="s">
        <v>28</v>
      </c>
      <c r="E2" s="8" t="s">
        <v>38</v>
      </c>
      <c r="F2" s="8">
        <v>3</v>
      </c>
      <c r="G2" s="8" t="s">
        <v>20</v>
      </c>
      <c r="H2" s="8">
        <v>28</v>
      </c>
      <c r="I2" s="8" t="s">
        <v>21</v>
      </c>
      <c r="J2" s="8" t="s">
        <v>478</v>
      </c>
      <c r="K2" s="8" t="s">
        <v>34</v>
      </c>
      <c r="L2" s="8" t="s">
        <v>29</v>
      </c>
      <c r="M2" s="39">
        <v>5.5096418732782371E-2</v>
      </c>
    </row>
    <row r="3" spans="1:13" x14ac:dyDescent="0.25">
      <c r="A3" s="8" t="s">
        <v>309</v>
      </c>
      <c r="B3" s="8">
        <v>37293</v>
      </c>
      <c r="C3" s="8" t="s">
        <v>287</v>
      </c>
      <c r="D3" s="8" t="s">
        <v>28</v>
      </c>
      <c r="E3" s="8" t="s">
        <v>38</v>
      </c>
      <c r="F3" s="8">
        <v>3</v>
      </c>
      <c r="G3" s="8" t="s">
        <v>20</v>
      </c>
      <c r="H3" s="8">
        <v>26</v>
      </c>
      <c r="I3" s="8" t="s">
        <v>21</v>
      </c>
      <c r="J3" s="8" t="s">
        <v>365</v>
      </c>
      <c r="K3" s="8" t="s">
        <v>22</v>
      </c>
      <c r="L3" s="8" t="s">
        <v>22</v>
      </c>
      <c r="M3" s="39">
        <v>7.4464142745638201E-2</v>
      </c>
    </row>
    <row r="4" spans="1:13" x14ac:dyDescent="0.25">
      <c r="A4" s="8" t="s">
        <v>285</v>
      </c>
      <c r="B4" s="8">
        <v>55323</v>
      </c>
      <c r="C4" s="8" t="s">
        <v>287</v>
      </c>
      <c r="D4" s="8" t="s">
        <v>28</v>
      </c>
      <c r="E4" s="8" t="s">
        <v>38</v>
      </c>
      <c r="F4" s="8">
        <v>3</v>
      </c>
      <c r="G4" s="8" t="s">
        <v>20</v>
      </c>
      <c r="H4" s="8">
        <v>26</v>
      </c>
      <c r="I4" s="8" t="s">
        <v>21</v>
      </c>
      <c r="J4" s="8" t="s">
        <v>473</v>
      </c>
      <c r="K4" s="8" t="s">
        <v>22</v>
      </c>
      <c r="L4" s="8" t="s">
        <v>22</v>
      </c>
      <c r="M4" s="39">
        <v>6.096383312672176E-2</v>
      </c>
    </row>
    <row r="5" spans="1:13" x14ac:dyDescent="0.25">
      <c r="A5" s="13" t="s">
        <v>285</v>
      </c>
      <c r="B5" s="13">
        <v>55323</v>
      </c>
      <c r="C5" s="13" t="s">
        <v>287</v>
      </c>
      <c r="D5" s="13" t="s">
        <v>28</v>
      </c>
      <c r="E5" s="13" t="s">
        <v>38</v>
      </c>
      <c r="F5" s="13">
        <v>3</v>
      </c>
      <c r="G5" s="13" t="s">
        <v>20</v>
      </c>
      <c r="H5" s="13">
        <v>26</v>
      </c>
      <c r="I5" s="13" t="s">
        <v>21</v>
      </c>
      <c r="J5" s="13" t="s">
        <v>473</v>
      </c>
      <c r="K5" s="13" t="s">
        <v>22</v>
      </c>
      <c r="L5" s="17" t="s">
        <v>29</v>
      </c>
      <c r="M5" s="40">
        <v>9.1944015105601476E-2</v>
      </c>
    </row>
    <row r="6" spans="1:13" x14ac:dyDescent="0.25">
      <c r="A6" s="13" t="s">
        <v>285</v>
      </c>
      <c r="B6" s="13">
        <v>55323</v>
      </c>
      <c r="C6" s="13" t="s">
        <v>287</v>
      </c>
      <c r="D6" s="13" t="s">
        <v>28</v>
      </c>
      <c r="E6" s="13" t="s">
        <v>38</v>
      </c>
      <c r="F6" s="13">
        <v>3</v>
      </c>
      <c r="G6" s="13" t="s">
        <v>20</v>
      </c>
      <c r="H6" s="13">
        <v>26</v>
      </c>
      <c r="I6" s="13" t="s">
        <v>21</v>
      </c>
      <c r="J6" s="8" t="s">
        <v>365</v>
      </c>
      <c r="K6" s="8" t="s">
        <v>22</v>
      </c>
      <c r="L6" s="8" t="s">
        <v>22</v>
      </c>
      <c r="M6" s="39">
        <v>1.1937090519742883</v>
      </c>
    </row>
    <row r="7" spans="1:13" x14ac:dyDescent="0.25">
      <c r="A7" s="13" t="s">
        <v>285</v>
      </c>
      <c r="B7" s="13">
        <v>55323</v>
      </c>
      <c r="C7" s="13" t="s">
        <v>287</v>
      </c>
      <c r="D7" s="13" t="s">
        <v>28</v>
      </c>
      <c r="E7" s="13" t="s">
        <v>38</v>
      </c>
      <c r="F7" s="13">
        <v>3</v>
      </c>
      <c r="G7" s="13" t="s">
        <v>20</v>
      </c>
      <c r="H7" s="13">
        <v>26</v>
      </c>
      <c r="I7" s="13" t="s">
        <v>21</v>
      </c>
      <c r="J7" s="13" t="s">
        <v>365</v>
      </c>
      <c r="K7" s="13" t="s">
        <v>22</v>
      </c>
      <c r="L7" s="17" t="s">
        <v>29</v>
      </c>
      <c r="M7" s="40">
        <v>1.6613830233700644</v>
      </c>
    </row>
    <row r="8" spans="1:13" x14ac:dyDescent="0.25">
      <c r="A8" s="13" t="s">
        <v>285</v>
      </c>
      <c r="B8" s="13">
        <v>55323</v>
      </c>
      <c r="C8" s="13" t="s">
        <v>287</v>
      </c>
      <c r="D8" s="13" t="s">
        <v>28</v>
      </c>
      <c r="E8" s="13" t="s">
        <v>38</v>
      </c>
      <c r="F8" s="13">
        <v>3</v>
      </c>
      <c r="G8" s="13" t="s">
        <v>20</v>
      </c>
      <c r="H8" s="13">
        <v>26</v>
      </c>
      <c r="I8" s="13" t="s">
        <v>21</v>
      </c>
      <c r="J8" s="13" t="s">
        <v>365</v>
      </c>
      <c r="K8" s="8" t="s">
        <v>29</v>
      </c>
      <c r="L8" s="8" t="s">
        <v>22</v>
      </c>
      <c r="M8" s="39">
        <v>0.74571421850321395</v>
      </c>
    </row>
    <row r="9" spans="1:13" x14ac:dyDescent="0.25">
      <c r="A9" s="13" t="s">
        <v>285</v>
      </c>
      <c r="B9" s="13">
        <v>55323</v>
      </c>
      <c r="C9" s="13" t="s">
        <v>287</v>
      </c>
      <c r="D9" s="13" t="s">
        <v>28</v>
      </c>
      <c r="E9" s="13" t="s">
        <v>38</v>
      </c>
      <c r="F9" s="13">
        <v>3</v>
      </c>
      <c r="G9" s="13" t="s">
        <v>20</v>
      </c>
      <c r="H9" s="13">
        <v>26</v>
      </c>
      <c r="I9" s="13" t="s">
        <v>21</v>
      </c>
      <c r="J9" s="8" t="s">
        <v>480</v>
      </c>
      <c r="K9" s="8" t="s">
        <v>22</v>
      </c>
      <c r="L9" s="8" t="s">
        <v>22</v>
      </c>
      <c r="M9" s="39">
        <v>9.2002745124885212</v>
      </c>
    </row>
    <row r="10" spans="1:13" x14ac:dyDescent="0.25">
      <c r="A10" s="13" t="s">
        <v>285</v>
      </c>
      <c r="B10" s="13">
        <v>55323</v>
      </c>
      <c r="C10" s="13" t="s">
        <v>287</v>
      </c>
      <c r="D10" s="13" t="s">
        <v>28</v>
      </c>
      <c r="E10" s="13" t="s">
        <v>38</v>
      </c>
      <c r="F10" s="13">
        <v>3</v>
      </c>
      <c r="G10" s="13" t="s">
        <v>20</v>
      </c>
      <c r="H10" s="13">
        <v>26</v>
      </c>
      <c r="I10" s="13" t="s">
        <v>21</v>
      </c>
      <c r="J10" s="13" t="s">
        <v>480</v>
      </c>
      <c r="K10" s="13" t="s">
        <v>22</v>
      </c>
      <c r="L10" s="17" t="s">
        <v>29</v>
      </c>
      <c r="M10" s="40">
        <v>9.2663559380165292</v>
      </c>
    </row>
    <row r="11" spans="1:13" x14ac:dyDescent="0.25">
      <c r="A11" s="13" t="s">
        <v>285</v>
      </c>
      <c r="B11" s="13">
        <v>55323</v>
      </c>
      <c r="C11" s="13" t="s">
        <v>287</v>
      </c>
      <c r="D11" s="13" t="s">
        <v>28</v>
      </c>
      <c r="E11" s="13" t="s">
        <v>38</v>
      </c>
      <c r="F11" s="13">
        <v>3</v>
      </c>
      <c r="G11" s="13" t="s">
        <v>20</v>
      </c>
      <c r="H11" s="13">
        <v>26</v>
      </c>
      <c r="I11" s="13" t="s">
        <v>21</v>
      </c>
      <c r="J11" s="13" t="s">
        <v>480</v>
      </c>
      <c r="K11" s="8" t="s">
        <v>34</v>
      </c>
      <c r="L11" s="8" t="s">
        <v>22</v>
      </c>
      <c r="M11" s="39">
        <v>16.064597919444445</v>
      </c>
    </row>
    <row r="12" spans="1:13" x14ac:dyDescent="0.25">
      <c r="A12" s="13" t="s">
        <v>285</v>
      </c>
      <c r="B12" s="13">
        <v>55323</v>
      </c>
      <c r="C12" s="13" t="s">
        <v>287</v>
      </c>
      <c r="D12" s="13" t="s">
        <v>28</v>
      </c>
      <c r="E12" s="13" t="s">
        <v>38</v>
      </c>
      <c r="F12" s="13">
        <v>3</v>
      </c>
      <c r="G12" s="13" t="s">
        <v>20</v>
      </c>
      <c r="H12" s="13">
        <v>26</v>
      </c>
      <c r="I12" s="13" t="s">
        <v>21</v>
      </c>
      <c r="J12" s="13" t="s">
        <v>480</v>
      </c>
      <c r="K12" s="13" t="s">
        <v>34</v>
      </c>
      <c r="L12" s="17" t="s">
        <v>34</v>
      </c>
      <c r="M12" s="40">
        <v>32.102991262488523</v>
      </c>
    </row>
    <row r="13" spans="1:13" x14ac:dyDescent="0.25">
      <c r="A13" s="13" t="s">
        <v>285</v>
      </c>
      <c r="B13" s="13">
        <v>55323</v>
      </c>
      <c r="C13" s="13" t="s">
        <v>287</v>
      </c>
      <c r="D13" s="13" t="s">
        <v>28</v>
      </c>
      <c r="E13" s="13" t="s">
        <v>38</v>
      </c>
      <c r="F13" s="13">
        <v>3</v>
      </c>
      <c r="G13" s="13" t="s">
        <v>20</v>
      </c>
      <c r="H13" s="13">
        <v>26</v>
      </c>
      <c r="I13" s="13" t="s">
        <v>21</v>
      </c>
      <c r="J13" s="13" t="s">
        <v>480</v>
      </c>
      <c r="K13" s="13" t="s">
        <v>34</v>
      </c>
      <c r="L13" s="17" t="s">
        <v>29</v>
      </c>
      <c r="M13" s="40">
        <v>0.18040607727272726</v>
      </c>
    </row>
    <row r="14" spans="1:13" x14ac:dyDescent="0.25">
      <c r="A14" s="13" t="s">
        <v>285</v>
      </c>
      <c r="B14" s="13">
        <v>55323</v>
      </c>
      <c r="C14" s="13" t="s">
        <v>287</v>
      </c>
      <c r="D14" s="13" t="s">
        <v>28</v>
      </c>
      <c r="E14" s="13" t="s">
        <v>38</v>
      </c>
      <c r="F14" s="13">
        <v>3</v>
      </c>
      <c r="G14" s="13" t="s">
        <v>20</v>
      </c>
      <c r="H14" s="13">
        <v>26</v>
      </c>
      <c r="I14" s="13" t="s">
        <v>21</v>
      </c>
      <c r="J14" s="13" t="s">
        <v>480</v>
      </c>
      <c r="K14" s="13" t="s">
        <v>34</v>
      </c>
      <c r="L14" s="17" t="s">
        <v>38</v>
      </c>
      <c r="M14" s="40">
        <v>38.843400767332412</v>
      </c>
    </row>
    <row r="15" spans="1:13" x14ac:dyDescent="0.25">
      <c r="A15" s="13" t="s">
        <v>285</v>
      </c>
      <c r="B15" s="13">
        <v>55323</v>
      </c>
      <c r="C15" s="13" t="s">
        <v>287</v>
      </c>
      <c r="D15" s="13" t="s">
        <v>28</v>
      </c>
      <c r="E15" s="13" t="s">
        <v>38</v>
      </c>
      <c r="F15" s="13">
        <v>3</v>
      </c>
      <c r="G15" s="13" t="s">
        <v>20</v>
      </c>
      <c r="H15" s="13">
        <v>26</v>
      </c>
      <c r="I15" s="13" t="s">
        <v>21</v>
      </c>
      <c r="J15" s="13" t="s">
        <v>480</v>
      </c>
      <c r="K15" s="8" t="s">
        <v>29</v>
      </c>
      <c r="L15" s="8" t="s">
        <v>22</v>
      </c>
      <c r="M15" s="39">
        <v>17.414953667148762</v>
      </c>
    </row>
    <row r="16" spans="1:13" x14ac:dyDescent="0.25">
      <c r="A16" s="13" t="s">
        <v>285</v>
      </c>
      <c r="B16" s="13">
        <v>55323</v>
      </c>
      <c r="C16" s="13" t="s">
        <v>287</v>
      </c>
      <c r="D16" s="13" t="s">
        <v>28</v>
      </c>
      <c r="E16" s="13" t="s">
        <v>38</v>
      </c>
      <c r="F16" s="13">
        <v>3</v>
      </c>
      <c r="G16" s="13" t="s">
        <v>20</v>
      </c>
      <c r="H16" s="13">
        <v>26</v>
      </c>
      <c r="I16" s="13" t="s">
        <v>21</v>
      </c>
      <c r="J16" s="13" t="s">
        <v>480</v>
      </c>
      <c r="K16" s="13" t="s">
        <v>29</v>
      </c>
      <c r="L16" s="17" t="s">
        <v>34</v>
      </c>
      <c r="M16" s="40">
        <v>10.392939446946741</v>
      </c>
    </row>
    <row r="17" spans="1:13" x14ac:dyDescent="0.25">
      <c r="A17" s="13" t="s">
        <v>285</v>
      </c>
      <c r="B17" s="13">
        <v>55323</v>
      </c>
      <c r="C17" s="13" t="s">
        <v>287</v>
      </c>
      <c r="D17" s="13" t="s">
        <v>28</v>
      </c>
      <c r="E17" s="13" t="s">
        <v>38</v>
      </c>
      <c r="F17" s="13">
        <v>3</v>
      </c>
      <c r="G17" s="13" t="s">
        <v>20</v>
      </c>
      <c r="H17" s="13">
        <v>26</v>
      </c>
      <c r="I17" s="13" t="s">
        <v>21</v>
      </c>
      <c r="J17" s="13" t="s">
        <v>480</v>
      </c>
      <c r="K17" s="13" t="s">
        <v>29</v>
      </c>
      <c r="L17" s="17" t="s">
        <v>29</v>
      </c>
      <c r="M17" s="40">
        <v>16.7980989694674</v>
      </c>
    </row>
    <row r="18" spans="1:13" x14ac:dyDescent="0.25">
      <c r="A18" s="13" t="s">
        <v>285</v>
      </c>
      <c r="B18" s="13">
        <v>55323</v>
      </c>
      <c r="C18" s="13" t="s">
        <v>287</v>
      </c>
      <c r="D18" s="13" t="s">
        <v>28</v>
      </c>
      <c r="E18" s="13" t="s">
        <v>38</v>
      </c>
      <c r="F18" s="13">
        <v>3</v>
      </c>
      <c r="G18" s="13" t="s">
        <v>20</v>
      </c>
      <c r="H18" s="13">
        <v>26</v>
      </c>
      <c r="I18" s="13" t="s">
        <v>21</v>
      </c>
      <c r="J18" s="13" t="s">
        <v>480</v>
      </c>
      <c r="K18" s="13" t="s">
        <v>29</v>
      </c>
      <c r="L18" s="17" t="s">
        <v>38</v>
      </c>
      <c r="M18" s="40">
        <v>10.295007244513315</v>
      </c>
    </row>
    <row r="19" spans="1:13" x14ac:dyDescent="0.25">
      <c r="A19" s="13" t="s">
        <v>285</v>
      </c>
      <c r="B19" s="13">
        <v>55323</v>
      </c>
      <c r="C19" s="13" t="s">
        <v>287</v>
      </c>
      <c r="D19" s="13" t="s">
        <v>28</v>
      </c>
      <c r="E19" s="13" t="s">
        <v>38</v>
      </c>
      <c r="F19" s="13">
        <v>3</v>
      </c>
      <c r="G19" s="13" t="s">
        <v>20</v>
      </c>
      <c r="H19" s="13">
        <v>26</v>
      </c>
      <c r="I19" s="13" t="s">
        <v>21</v>
      </c>
      <c r="J19" s="13" t="s">
        <v>480</v>
      </c>
      <c r="K19" s="8" t="s">
        <v>38</v>
      </c>
      <c r="L19" s="8" t="s">
        <v>22</v>
      </c>
      <c r="M19" s="39">
        <v>37.805360435146923</v>
      </c>
    </row>
    <row r="20" spans="1:13" x14ac:dyDescent="0.25">
      <c r="A20" s="13" t="s">
        <v>285</v>
      </c>
      <c r="B20" s="13">
        <v>55323</v>
      </c>
      <c r="C20" s="13" t="s">
        <v>287</v>
      </c>
      <c r="D20" s="13" t="s">
        <v>28</v>
      </c>
      <c r="E20" s="13" t="s">
        <v>38</v>
      </c>
      <c r="F20" s="13">
        <v>3</v>
      </c>
      <c r="G20" s="13" t="s">
        <v>20</v>
      </c>
      <c r="H20" s="13">
        <v>26</v>
      </c>
      <c r="I20" s="13" t="s">
        <v>21</v>
      </c>
      <c r="J20" s="13" t="s">
        <v>480</v>
      </c>
      <c r="K20" s="13" t="s">
        <v>38</v>
      </c>
      <c r="L20" s="17" t="s">
        <v>34</v>
      </c>
      <c r="M20" s="40">
        <v>27.806415753328743</v>
      </c>
    </row>
    <row r="21" spans="1:13" x14ac:dyDescent="0.25">
      <c r="A21" s="13" t="s">
        <v>285</v>
      </c>
      <c r="B21" s="13">
        <v>55323</v>
      </c>
      <c r="C21" s="13" t="s">
        <v>287</v>
      </c>
      <c r="D21" s="13" t="s">
        <v>28</v>
      </c>
      <c r="E21" s="13" t="s">
        <v>38</v>
      </c>
      <c r="F21" s="13">
        <v>3</v>
      </c>
      <c r="G21" s="13" t="s">
        <v>20</v>
      </c>
      <c r="H21" s="13">
        <v>26</v>
      </c>
      <c r="I21" s="13" t="s">
        <v>21</v>
      </c>
      <c r="J21" s="13" t="s">
        <v>480</v>
      </c>
      <c r="K21" s="13" t="s">
        <v>38</v>
      </c>
      <c r="L21" s="17" t="s">
        <v>29</v>
      </c>
      <c r="M21" s="40">
        <v>37.073762201056013</v>
      </c>
    </row>
    <row r="22" spans="1:13" x14ac:dyDescent="0.25">
      <c r="A22" s="13" t="s">
        <v>285</v>
      </c>
      <c r="B22" s="13">
        <v>55323</v>
      </c>
      <c r="C22" s="13" t="s">
        <v>287</v>
      </c>
      <c r="D22" s="13" t="s">
        <v>28</v>
      </c>
      <c r="E22" s="13" t="s">
        <v>38</v>
      </c>
      <c r="F22" s="13">
        <v>3</v>
      </c>
      <c r="G22" s="13" t="s">
        <v>20</v>
      </c>
      <c r="H22" s="13">
        <v>26</v>
      </c>
      <c r="I22" s="13" t="s">
        <v>21</v>
      </c>
      <c r="J22" s="13" t="s">
        <v>480</v>
      </c>
      <c r="K22" s="13" t="s">
        <v>38</v>
      </c>
      <c r="L22" s="17" t="s">
        <v>38</v>
      </c>
      <c r="M22" s="40">
        <v>12.402212208769514</v>
      </c>
    </row>
    <row r="23" spans="1:13" x14ac:dyDescent="0.25">
      <c r="A23" s="13" t="s">
        <v>285</v>
      </c>
      <c r="B23" s="13">
        <v>55323</v>
      </c>
      <c r="C23" s="13" t="s">
        <v>287</v>
      </c>
      <c r="D23" s="13" t="s">
        <v>28</v>
      </c>
      <c r="E23" s="13" t="s">
        <v>38</v>
      </c>
      <c r="F23" s="13">
        <v>3</v>
      </c>
      <c r="G23" s="13" t="s">
        <v>20</v>
      </c>
      <c r="H23" s="13">
        <v>26</v>
      </c>
      <c r="I23" s="13" t="s">
        <v>21</v>
      </c>
      <c r="J23" s="8" t="s">
        <v>490</v>
      </c>
      <c r="K23" s="8" t="s">
        <v>22</v>
      </c>
      <c r="L23" s="8" t="s">
        <v>22</v>
      </c>
      <c r="M23" s="39">
        <v>30.884556967998165</v>
      </c>
    </row>
    <row r="24" spans="1:13" x14ac:dyDescent="0.25">
      <c r="A24" s="13" t="s">
        <v>285</v>
      </c>
      <c r="B24" s="13">
        <v>55323</v>
      </c>
      <c r="C24" s="13" t="s">
        <v>287</v>
      </c>
      <c r="D24" s="13" t="s">
        <v>28</v>
      </c>
      <c r="E24" s="13" t="s">
        <v>38</v>
      </c>
      <c r="F24" s="13">
        <v>3</v>
      </c>
      <c r="G24" s="13" t="s">
        <v>20</v>
      </c>
      <c r="H24" s="13">
        <v>26</v>
      </c>
      <c r="I24" s="13" t="s">
        <v>21</v>
      </c>
      <c r="J24" s="13" t="s">
        <v>490</v>
      </c>
      <c r="K24" s="13" t="s">
        <v>22</v>
      </c>
      <c r="L24" s="17" t="s">
        <v>34</v>
      </c>
      <c r="M24" s="40">
        <v>29.82895269878329</v>
      </c>
    </row>
    <row r="25" spans="1:13" x14ac:dyDescent="0.25">
      <c r="A25" s="13" t="s">
        <v>285</v>
      </c>
      <c r="B25" s="13">
        <v>55323</v>
      </c>
      <c r="C25" s="13" t="s">
        <v>287</v>
      </c>
      <c r="D25" s="13" t="s">
        <v>28</v>
      </c>
      <c r="E25" s="13" t="s">
        <v>38</v>
      </c>
      <c r="F25" s="13">
        <v>3</v>
      </c>
      <c r="G25" s="13" t="s">
        <v>20</v>
      </c>
      <c r="H25" s="13">
        <v>26</v>
      </c>
      <c r="I25" s="13" t="s">
        <v>21</v>
      </c>
      <c r="J25" s="13" t="s">
        <v>490</v>
      </c>
      <c r="K25" s="13" t="s">
        <v>22</v>
      </c>
      <c r="L25" s="17" t="s">
        <v>29</v>
      </c>
      <c r="M25" s="40">
        <v>32.332076500275484</v>
      </c>
    </row>
    <row r="26" spans="1:13" x14ac:dyDescent="0.25">
      <c r="A26" s="13" t="s">
        <v>285</v>
      </c>
      <c r="B26" s="13">
        <v>55323</v>
      </c>
      <c r="C26" s="13" t="s">
        <v>287</v>
      </c>
      <c r="D26" s="13" t="s">
        <v>28</v>
      </c>
      <c r="E26" s="13" t="s">
        <v>38</v>
      </c>
      <c r="F26" s="13">
        <v>3</v>
      </c>
      <c r="G26" s="13" t="s">
        <v>20</v>
      </c>
      <c r="H26" s="13">
        <v>26</v>
      </c>
      <c r="I26" s="13" t="s">
        <v>21</v>
      </c>
      <c r="J26" s="13" t="s">
        <v>490</v>
      </c>
      <c r="K26" s="13" t="s">
        <v>22</v>
      </c>
      <c r="L26" s="17" t="s">
        <v>38</v>
      </c>
      <c r="M26" s="40">
        <v>31.830186879178143</v>
      </c>
    </row>
    <row r="27" spans="1:13" x14ac:dyDescent="0.25">
      <c r="A27" s="13" t="s">
        <v>285</v>
      </c>
      <c r="B27" s="13">
        <v>55323</v>
      </c>
      <c r="C27" s="13" t="s">
        <v>287</v>
      </c>
      <c r="D27" s="13" t="s">
        <v>28</v>
      </c>
      <c r="E27" s="13" t="s">
        <v>38</v>
      </c>
      <c r="F27" s="13">
        <v>3</v>
      </c>
      <c r="G27" s="13" t="s">
        <v>20</v>
      </c>
      <c r="H27" s="13">
        <v>26</v>
      </c>
      <c r="I27" s="13" t="s">
        <v>21</v>
      </c>
      <c r="J27" s="13" t="s">
        <v>490</v>
      </c>
      <c r="K27" s="8" t="s">
        <v>34</v>
      </c>
      <c r="L27" s="8" t="s">
        <v>22</v>
      </c>
      <c r="M27" s="39">
        <v>30.285055059274566</v>
      </c>
    </row>
    <row r="28" spans="1:13" x14ac:dyDescent="0.25">
      <c r="A28" s="13" t="s">
        <v>285</v>
      </c>
      <c r="B28" s="13">
        <v>55323</v>
      </c>
      <c r="C28" s="13" t="s">
        <v>287</v>
      </c>
      <c r="D28" s="13" t="s">
        <v>28</v>
      </c>
      <c r="E28" s="13" t="s">
        <v>38</v>
      </c>
      <c r="F28" s="13">
        <v>3</v>
      </c>
      <c r="G28" s="13" t="s">
        <v>20</v>
      </c>
      <c r="H28" s="13">
        <v>26</v>
      </c>
      <c r="I28" s="13" t="s">
        <v>21</v>
      </c>
      <c r="J28" s="13" t="s">
        <v>490</v>
      </c>
      <c r="K28" s="13" t="s">
        <v>34</v>
      </c>
      <c r="L28" s="17" t="s">
        <v>34</v>
      </c>
      <c r="M28" s="40">
        <v>31.28131357486226</v>
      </c>
    </row>
    <row r="29" spans="1:13" x14ac:dyDescent="0.25">
      <c r="A29" s="13" t="s">
        <v>285</v>
      </c>
      <c r="B29" s="13">
        <v>55323</v>
      </c>
      <c r="C29" s="13" t="s">
        <v>287</v>
      </c>
      <c r="D29" s="13" t="s">
        <v>28</v>
      </c>
      <c r="E29" s="13" t="s">
        <v>38</v>
      </c>
      <c r="F29" s="13">
        <v>3</v>
      </c>
      <c r="G29" s="13" t="s">
        <v>20</v>
      </c>
      <c r="H29" s="13">
        <v>26</v>
      </c>
      <c r="I29" s="13" t="s">
        <v>21</v>
      </c>
      <c r="J29" s="13" t="s">
        <v>490</v>
      </c>
      <c r="K29" s="13" t="s">
        <v>34</v>
      </c>
      <c r="L29" s="17" t="s">
        <v>29</v>
      </c>
      <c r="M29" s="40">
        <v>30.462822393732779</v>
      </c>
    </row>
    <row r="30" spans="1:13" x14ac:dyDescent="0.25">
      <c r="A30" s="13" t="s">
        <v>285</v>
      </c>
      <c r="B30" s="13">
        <v>55323</v>
      </c>
      <c r="C30" s="13" t="s">
        <v>287</v>
      </c>
      <c r="D30" s="13" t="s">
        <v>28</v>
      </c>
      <c r="E30" s="13" t="s">
        <v>38</v>
      </c>
      <c r="F30" s="13">
        <v>3</v>
      </c>
      <c r="G30" s="13" t="s">
        <v>20</v>
      </c>
      <c r="H30" s="13">
        <v>26</v>
      </c>
      <c r="I30" s="13" t="s">
        <v>21</v>
      </c>
      <c r="J30" s="13" t="s">
        <v>490</v>
      </c>
      <c r="K30" s="13" t="s">
        <v>34</v>
      </c>
      <c r="L30" s="17" t="s">
        <v>38</v>
      </c>
      <c r="M30" s="40">
        <v>32.636354671992656</v>
      </c>
    </row>
    <row r="31" spans="1:13" x14ac:dyDescent="0.25">
      <c r="A31" s="13" t="s">
        <v>285</v>
      </c>
      <c r="B31" s="13">
        <v>55323</v>
      </c>
      <c r="C31" s="13" t="s">
        <v>287</v>
      </c>
      <c r="D31" s="13" t="s">
        <v>28</v>
      </c>
      <c r="E31" s="13" t="s">
        <v>38</v>
      </c>
      <c r="F31" s="13">
        <v>3</v>
      </c>
      <c r="G31" s="13" t="s">
        <v>20</v>
      </c>
      <c r="H31" s="13">
        <v>26</v>
      </c>
      <c r="I31" s="13" t="s">
        <v>21</v>
      </c>
      <c r="J31" s="13" t="s">
        <v>490</v>
      </c>
      <c r="K31" s="8" t="s">
        <v>29</v>
      </c>
      <c r="L31" s="8" t="s">
        <v>22</v>
      </c>
      <c r="M31" s="39">
        <v>38.504927812006429</v>
      </c>
    </row>
    <row r="32" spans="1:13" x14ac:dyDescent="0.25">
      <c r="A32" s="13" t="s">
        <v>285</v>
      </c>
      <c r="B32" s="13">
        <v>55323</v>
      </c>
      <c r="C32" s="13" t="s">
        <v>287</v>
      </c>
      <c r="D32" s="13" t="s">
        <v>28</v>
      </c>
      <c r="E32" s="13" t="s">
        <v>38</v>
      </c>
      <c r="F32" s="13">
        <v>3</v>
      </c>
      <c r="G32" s="13" t="s">
        <v>20</v>
      </c>
      <c r="H32" s="13">
        <v>26</v>
      </c>
      <c r="I32" s="13" t="s">
        <v>21</v>
      </c>
      <c r="J32" s="13" t="s">
        <v>490</v>
      </c>
      <c r="K32" s="13" t="s">
        <v>29</v>
      </c>
      <c r="L32" s="17" t="s">
        <v>34</v>
      </c>
      <c r="M32" s="40">
        <v>11.408827723094582</v>
      </c>
    </row>
    <row r="33" spans="1:13" x14ac:dyDescent="0.25">
      <c r="A33" s="13" t="s">
        <v>285</v>
      </c>
      <c r="B33" s="13">
        <v>55323</v>
      </c>
      <c r="C33" s="13" t="s">
        <v>287</v>
      </c>
      <c r="D33" s="13" t="s">
        <v>28</v>
      </c>
      <c r="E33" s="13" t="s">
        <v>38</v>
      </c>
      <c r="F33" s="13">
        <v>3</v>
      </c>
      <c r="G33" s="13" t="s">
        <v>20</v>
      </c>
      <c r="H33" s="13">
        <v>26</v>
      </c>
      <c r="I33" s="13" t="s">
        <v>21</v>
      </c>
      <c r="J33" s="13" t="s">
        <v>490</v>
      </c>
      <c r="K33" s="13" t="s">
        <v>29</v>
      </c>
      <c r="L33" s="17" t="s">
        <v>29</v>
      </c>
      <c r="M33" s="40">
        <v>34.656562676377412</v>
      </c>
    </row>
    <row r="34" spans="1:13" x14ac:dyDescent="0.25">
      <c r="A34" s="13" t="s">
        <v>285</v>
      </c>
      <c r="B34" s="13">
        <v>55323</v>
      </c>
      <c r="C34" s="13" t="s">
        <v>287</v>
      </c>
      <c r="D34" s="13" t="s">
        <v>28</v>
      </c>
      <c r="E34" s="13" t="s">
        <v>38</v>
      </c>
      <c r="F34" s="13">
        <v>3</v>
      </c>
      <c r="G34" s="13" t="s">
        <v>20</v>
      </c>
      <c r="H34" s="13">
        <v>26</v>
      </c>
      <c r="I34" s="13" t="s">
        <v>21</v>
      </c>
      <c r="J34" s="13" t="s">
        <v>490</v>
      </c>
      <c r="K34" s="13" t="s">
        <v>29</v>
      </c>
      <c r="L34" s="17" t="s">
        <v>38</v>
      </c>
      <c r="M34" s="40">
        <v>9.5605988795684116</v>
      </c>
    </row>
    <row r="35" spans="1:13" x14ac:dyDescent="0.25">
      <c r="A35" s="13" t="s">
        <v>285</v>
      </c>
      <c r="B35" s="13">
        <v>55323</v>
      </c>
      <c r="C35" s="13" t="s">
        <v>287</v>
      </c>
      <c r="D35" s="13" t="s">
        <v>28</v>
      </c>
      <c r="E35" s="13" t="s">
        <v>38</v>
      </c>
      <c r="F35" s="13">
        <v>3</v>
      </c>
      <c r="G35" s="13" t="s">
        <v>20</v>
      </c>
      <c r="H35" s="13">
        <v>26</v>
      </c>
      <c r="I35" s="13" t="s">
        <v>21</v>
      </c>
      <c r="J35" s="13" t="s">
        <v>490</v>
      </c>
      <c r="K35" s="8" t="s">
        <v>38</v>
      </c>
      <c r="L35" s="8" t="s">
        <v>22</v>
      </c>
      <c r="M35" s="39">
        <v>6.4596973185720854</v>
      </c>
    </row>
    <row r="36" spans="1:13" x14ac:dyDescent="0.25">
      <c r="A36" s="13" t="s">
        <v>285</v>
      </c>
      <c r="B36" s="13">
        <v>55323</v>
      </c>
      <c r="C36" s="13" t="s">
        <v>287</v>
      </c>
      <c r="D36" s="13" t="s">
        <v>28</v>
      </c>
      <c r="E36" s="13" t="s">
        <v>38</v>
      </c>
      <c r="F36" s="13">
        <v>3</v>
      </c>
      <c r="G36" s="13" t="s">
        <v>20</v>
      </c>
      <c r="H36" s="13">
        <v>26</v>
      </c>
      <c r="I36" s="13" t="s">
        <v>21</v>
      </c>
      <c r="J36" s="13" t="s">
        <v>490</v>
      </c>
      <c r="K36" s="13" t="s">
        <v>38</v>
      </c>
      <c r="L36" s="17" t="s">
        <v>34</v>
      </c>
      <c r="M36" s="40">
        <v>6.9498826008953172</v>
      </c>
    </row>
    <row r="37" spans="1:13" x14ac:dyDescent="0.25">
      <c r="A37" s="13" t="s">
        <v>285</v>
      </c>
      <c r="B37" s="13">
        <v>55323</v>
      </c>
      <c r="C37" s="13" t="s">
        <v>287</v>
      </c>
      <c r="D37" s="13" t="s">
        <v>28</v>
      </c>
      <c r="E37" s="13" t="s">
        <v>38</v>
      </c>
      <c r="F37" s="13">
        <v>3</v>
      </c>
      <c r="G37" s="13" t="s">
        <v>20</v>
      </c>
      <c r="H37" s="13">
        <v>26</v>
      </c>
      <c r="I37" s="13" t="s">
        <v>21</v>
      </c>
      <c r="J37" s="13" t="s">
        <v>490</v>
      </c>
      <c r="K37" s="13" t="s">
        <v>38</v>
      </c>
      <c r="L37" s="17" t="s">
        <v>29</v>
      </c>
      <c r="M37" s="40">
        <v>35.562741119329665</v>
      </c>
    </row>
    <row r="38" spans="1:13" x14ac:dyDescent="0.25">
      <c r="A38" s="13" t="s">
        <v>285</v>
      </c>
      <c r="B38" s="13">
        <v>55323</v>
      </c>
      <c r="C38" s="13" t="s">
        <v>287</v>
      </c>
      <c r="D38" s="13" t="s">
        <v>28</v>
      </c>
      <c r="E38" s="13" t="s">
        <v>38</v>
      </c>
      <c r="F38" s="13">
        <v>3</v>
      </c>
      <c r="G38" s="13" t="s">
        <v>20</v>
      </c>
      <c r="H38" s="13">
        <v>26</v>
      </c>
      <c r="I38" s="13" t="s">
        <v>21</v>
      </c>
      <c r="J38" s="13" t="s">
        <v>490</v>
      </c>
      <c r="K38" s="13" t="s">
        <v>38</v>
      </c>
      <c r="L38" s="17" t="s">
        <v>38</v>
      </c>
      <c r="M38" s="40">
        <v>37.460528481381999</v>
      </c>
    </row>
    <row r="39" spans="1:13" x14ac:dyDescent="0.25">
      <c r="A39" s="13" t="s">
        <v>285</v>
      </c>
      <c r="B39" s="13">
        <v>55323</v>
      </c>
      <c r="C39" s="13" t="s">
        <v>287</v>
      </c>
      <c r="D39" s="13" t="s">
        <v>28</v>
      </c>
      <c r="E39" s="13" t="s">
        <v>38</v>
      </c>
      <c r="F39" s="13">
        <v>3</v>
      </c>
      <c r="G39" s="13" t="s">
        <v>20</v>
      </c>
      <c r="H39" s="8">
        <v>27</v>
      </c>
      <c r="I39" s="8" t="s">
        <v>21</v>
      </c>
      <c r="J39" s="8" t="s">
        <v>479</v>
      </c>
      <c r="K39" s="8" t="s">
        <v>22</v>
      </c>
      <c r="L39" s="8" t="s">
        <v>22</v>
      </c>
      <c r="M39" s="39">
        <v>1.2252218327594122</v>
      </c>
    </row>
    <row r="40" spans="1:13" x14ac:dyDescent="0.25">
      <c r="A40" s="13" t="s">
        <v>285</v>
      </c>
      <c r="B40" s="13">
        <v>55323</v>
      </c>
      <c r="C40" s="13" t="s">
        <v>287</v>
      </c>
      <c r="D40" s="13" t="s">
        <v>28</v>
      </c>
      <c r="E40" s="13" t="s">
        <v>38</v>
      </c>
      <c r="F40" s="13">
        <v>3</v>
      </c>
      <c r="G40" s="13" t="s">
        <v>20</v>
      </c>
      <c r="H40" s="13">
        <v>27</v>
      </c>
      <c r="I40" s="13" t="s">
        <v>21</v>
      </c>
      <c r="J40" s="13" t="s">
        <v>479</v>
      </c>
      <c r="K40" s="13" t="s">
        <v>22</v>
      </c>
      <c r="L40" s="17" t="s">
        <v>34</v>
      </c>
      <c r="M40" s="40">
        <v>30.780892182208447</v>
      </c>
    </row>
    <row r="41" spans="1:13" x14ac:dyDescent="0.25">
      <c r="A41" s="13" t="s">
        <v>285</v>
      </c>
      <c r="B41" s="13">
        <v>55323</v>
      </c>
      <c r="C41" s="13" t="s">
        <v>287</v>
      </c>
      <c r="D41" s="13" t="s">
        <v>28</v>
      </c>
      <c r="E41" s="13" t="s">
        <v>38</v>
      </c>
      <c r="F41" s="13">
        <v>3</v>
      </c>
      <c r="G41" s="13" t="s">
        <v>20</v>
      </c>
      <c r="H41" s="13">
        <v>27</v>
      </c>
      <c r="I41" s="13" t="s">
        <v>21</v>
      </c>
      <c r="J41" s="13" t="s">
        <v>479</v>
      </c>
      <c r="K41" s="13" t="s">
        <v>22</v>
      </c>
      <c r="L41" s="17" t="s">
        <v>29</v>
      </c>
      <c r="M41" s="40">
        <v>2.0750102872819101</v>
      </c>
    </row>
    <row r="42" spans="1:13" x14ac:dyDescent="0.25">
      <c r="A42" s="13" t="s">
        <v>285</v>
      </c>
      <c r="B42" s="13">
        <v>55323</v>
      </c>
      <c r="C42" s="13" t="s">
        <v>287</v>
      </c>
      <c r="D42" s="13" t="s">
        <v>28</v>
      </c>
      <c r="E42" s="13" t="s">
        <v>38</v>
      </c>
      <c r="F42" s="13">
        <v>3</v>
      </c>
      <c r="G42" s="13" t="s">
        <v>20</v>
      </c>
      <c r="H42" s="13">
        <v>27</v>
      </c>
      <c r="I42" s="13" t="s">
        <v>21</v>
      </c>
      <c r="J42" s="13" t="s">
        <v>479</v>
      </c>
      <c r="K42" s="13" t="s">
        <v>22</v>
      </c>
      <c r="L42" s="17" t="s">
        <v>38</v>
      </c>
      <c r="M42" s="40">
        <v>36.588221410560145</v>
      </c>
    </row>
    <row r="43" spans="1:13" x14ac:dyDescent="0.25">
      <c r="A43" s="13" t="s">
        <v>285</v>
      </c>
      <c r="B43" s="13">
        <v>55323</v>
      </c>
      <c r="C43" s="13" t="s">
        <v>287</v>
      </c>
      <c r="D43" s="13" t="s">
        <v>28</v>
      </c>
      <c r="E43" s="13" t="s">
        <v>38</v>
      </c>
      <c r="F43" s="13">
        <v>3</v>
      </c>
      <c r="G43" s="13" t="s">
        <v>20</v>
      </c>
      <c r="H43" s="13">
        <v>27</v>
      </c>
      <c r="I43" s="13" t="s">
        <v>21</v>
      </c>
      <c r="J43" s="13" t="s">
        <v>479</v>
      </c>
      <c r="K43" s="8" t="s">
        <v>34</v>
      </c>
      <c r="L43" s="8" t="s">
        <v>22</v>
      </c>
      <c r="M43" s="39">
        <v>22.56107209382461</v>
      </c>
    </row>
    <row r="44" spans="1:13" x14ac:dyDescent="0.25">
      <c r="A44" s="13" t="s">
        <v>285</v>
      </c>
      <c r="B44" s="13">
        <v>55323</v>
      </c>
      <c r="C44" s="13" t="s">
        <v>287</v>
      </c>
      <c r="D44" s="13" t="s">
        <v>28</v>
      </c>
      <c r="E44" s="13" t="s">
        <v>38</v>
      </c>
      <c r="F44" s="13">
        <v>3</v>
      </c>
      <c r="G44" s="13" t="s">
        <v>20</v>
      </c>
      <c r="H44" s="13">
        <v>27</v>
      </c>
      <c r="I44" s="13" t="s">
        <v>21</v>
      </c>
      <c r="J44" s="13" t="s">
        <v>479</v>
      </c>
      <c r="K44" s="13" t="s">
        <v>34</v>
      </c>
      <c r="L44" s="17" t="s">
        <v>29</v>
      </c>
      <c r="M44" s="40">
        <v>28.628825181795229</v>
      </c>
    </row>
    <row r="45" spans="1:13" x14ac:dyDescent="0.25">
      <c r="A45" s="13" t="s">
        <v>285</v>
      </c>
      <c r="B45" s="13">
        <v>55323</v>
      </c>
      <c r="C45" s="13" t="s">
        <v>287</v>
      </c>
      <c r="D45" s="13" t="s">
        <v>28</v>
      </c>
      <c r="E45" s="13" t="s">
        <v>38</v>
      </c>
      <c r="F45" s="13">
        <v>3</v>
      </c>
      <c r="G45" s="13" t="s">
        <v>20</v>
      </c>
      <c r="H45" s="13">
        <v>27</v>
      </c>
      <c r="I45" s="13" t="s">
        <v>21</v>
      </c>
      <c r="J45" s="13" t="s">
        <v>479</v>
      </c>
      <c r="K45" s="8" t="s">
        <v>29</v>
      </c>
      <c r="L45" s="8" t="s">
        <v>22</v>
      </c>
      <c r="M45" s="39">
        <v>0.32905980050505051</v>
      </c>
    </row>
    <row r="46" spans="1:13" x14ac:dyDescent="0.25">
      <c r="A46" s="13" t="s">
        <v>285</v>
      </c>
      <c r="B46" s="13">
        <v>55323</v>
      </c>
      <c r="C46" s="13" t="s">
        <v>287</v>
      </c>
      <c r="D46" s="13" t="s">
        <v>28</v>
      </c>
      <c r="E46" s="13" t="s">
        <v>38</v>
      </c>
      <c r="F46" s="13">
        <v>3</v>
      </c>
      <c r="G46" s="13" t="s">
        <v>20</v>
      </c>
      <c r="H46" s="13">
        <v>27</v>
      </c>
      <c r="I46" s="13" t="s">
        <v>21</v>
      </c>
      <c r="J46" s="13" t="s">
        <v>479</v>
      </c>
      <c r="K46" s="13" t="s">
        <v>29</v>
      </c>
      <c r="L46" s="17" t="s">
        <v>34</v>
      </c>
      <c r="M46" s="40">
        <v>30.892374486868686</v>
      </c>
    </row>
    <row r="47" spans="1:13" x14ac:dyDescent="0.25">
      <c r="A47" s="13" t="s">
        <v>285</v>
      </c>
      <c r="B47" s="13">
        <v>55323</v>
      </c>
      <c r="C47" s="13" t="s">
        <v>287</v>
      </c>
      <c r="D47" s="13" t="s">
        <v>28</v>
      </c>
      <c r="E47" s="13" t="s">
        <v>38</v>
      </c>
      <c r="F47" s="13">
        <v>3</v>
      </c>
      <c r="G47" s="13" t="s">
        <v>20</v>
      </c>
      <c r="H47" s="13">
        <v>27</v>
      </c>
      <c r="I47" s="13" t="s">
        <v>21</v>
      </c>
      <c r="J47" s="13" t="s">
        <v>479</v>
      </c>
      <c r="K47" s="13" t="s">
        <v>29</v>
      </c>
      <c r="L47" s="17" t="s">
        <v>29</v>
      </c>
      <c r="M47" s="40">
        <v>0.53596285456841142</v>
      </c>
    </row>
    <row r="48" spans="1:13" x14ac:dyDescent="0.25">
      <c r="A48" s="13" t="s">
        <v>285</v>
      </c>
      <c r="B48" s="13">
        <v>55323</v>
      </c>
      <c r="C48" s="13" t="s">
        <v>287</v>
      </c>
      <c r="D48" s="13" t="s">
        <v>28</v>
      </c>
      <c r="E48" s="13" t="s">
        <v>38</v>
      </c>
      <c r="F48" s="13">
        <v>3</v>
      </c>
      <c r="G48" s="13" t="s">
        <v>20</v>
      </c>
      <c r="H48" s="13">
        <v>27</v>
      </c>
      <c r="I48" s="13" t="s">
        <v>21</v>
      </c>
      <c r="J48" s="13" t="s">
        <v>479</v>
      </c>
      <c r="K48" s="13" t="s">
        <v>29</v>
      </c>
      <c r="L48" s="17" t="s">
        <v>38</v>
      </c>
      <c r="M48" s="40">
        <v>34.021709512029382</v>
      </c>
    </row>
    <row r="49" spans="1:13" x14ac:dyDescent="0.25">
      <c r="A49" s="13" t="s">
        <v>285</v>
      </c>
      <c r="B49" s="13">
        <v>55323</v>
      </c>
      <c r="C49" s="13" t="s">
        <v>287</v>
      </c>
      <c r="D49" s="13" t="s">
        <v>28</v>
      </c>
      <c r="E49" s="13" t="s">
        <v>38</v>
      </c>
      <c r="F49" s="13">
        <v>3</v>
      </c>
      <c r="G49" s="13" t="s">
        <v>20</v>
      </c>
      <c r="H49" s="13">
        <v>27</v>
      </c>
      <c r="I49" s="13" t="s">
        <v>21</v>
      </c>
      <c r="J49" s="13" t="s">
        <v>479</v>
      </c>
      <c r="K49" s="8" t="s">
        <v>38</v>
      </c>
      <c r="L49" s="8" t="s">
        <v>22</v>
      </c>
      <c r="M49" s="39">
        <v>23.130740816253443</v>
      </c>
    </row>
    <row r="50" spans="1:13" x14ac:dyDescent="0.25">
      <c r="A50" s="13" t="s">
        <v>285</v>
      </c>
      <c r="B50" s="13">
        <v>55323</v>
      </c>
      <c r="C50" s="13" t="s">
        <v>287</v>
      </c>
      <c r="D50" s="13" t="s">
        <v>28</v>
      </c>
      <c r="E50" s="13" t="s">
        <v>38</v>
      </c>
      <c r="F50" s="13">
        <v>3</v>
      </c>
      <c r="G50" s="13" t="s">
        <v>20</v>
      </c>
      <c r="H50" s="13">
        <v>27</v>
      </c>
      <c r="I50" s="13" t="s">
        <v>21</v>
      </c>
      <c r="J50" s="13" t="s">
        <v>479</v>
      </c>
      <c r="K50" s="13" t="s">
        <v>38</v>
      </c>
      <c r="L50" s="17" t="s">
        <v>34</v>
      </c>
      <c r="M50" s="40">
        <v>0.77524096271808995</v>
      </c>
    </row>
    <row r="51" spans="1:13" x14ac:dyDescent="0.25">
      <c r="A51" s="13" t="s">
        <v>285</v>
      </c>
      <c r="B51" s="13">
        <v>55323</v>
      </c>
      <c r="C51" s="13" t="s">
        <v>287</v>
      </c>
      <c r="D51" s="13" t="s">
        <v>28</v>
      </c>
      <c r="E51" s="13" t="s">
        <v>38</v>
      </c>
      <c r="F51" s="13">
        <v>3</v>
      </c>
      <c r="G51" s="13" t="s">
        <v>20</v>
      </c>
      <c r="H51" s="13">
        <v>27</v>
      </c>
      <c r="I51" s="13" t="s">
        <v>21</v>
      </c>
      <c r="J51" s="13" t="s">
        <v>479</v>
      </c>
      <c r="K51" s="13" t="s">
        <v>38</v>
      </c>
      <c r="L51" s="17" t="s">
        <v>29</v>
      </c>
      <c r="M51" s="40">
        <v>27.374711068663913</v>
      </c>
    </row>
    <row r="52" spans="1:13" x14ac:dyDescent="0.25">
      <c r="A52" s="13" t="s">
        <v>285</v>
      </c>
      <c r="B52" s="13">
        <v>55323</v>
      </c>
      <c r="C52" s="13" t="s">
        <v>287</v>
      </c>
      <c r="D52" s="13" t="s">
        <v>28</v>
      </c>
      <c r="E52" s="13" t="s">
        <v>38</v>
      </c>
      <c r="F52" s="13">
        <v>3</v>
      </c>
      <c r="G52" s="13" t="s">
        <v>20</v>
      </c>
      <c r="H52" s="13">
        <v>27</v>
      </c>
      <c r="I52" s="13" t="s">
        <v>21</v>
      </c>
      <c r="J52" s="13" t="s">
        <v>479</v>
      </c>
      <c r="K52" s="13" t="s">
        <v>38</v>
      </c>
      <c r="L52" s="17" t="s">
        <v>38</v>
      </c>
      <c r="M52" s="40">
        <v>22.7247897422865</v>
      </c>
    </row>
    <row r="53" spans="1:13" x14ac:dyDescent="0.25">
      <c r="A53" s="13" t="s">
        <v>285</v>
      </c>
      <c r="B53" s="13">
        <v>55323</v>
      </c>
      <c r="C53" s="13" t="s">
        <v>287</v>
      </c>
      <c r="D53" s="13" t="s">
        <v>28</v>
      </c>
      <c r="E53" s="13" t="s">
        <v>38</v>
      </c>
      <c r="F53" s="13">
        <v>3</v>
      </c>
      <c r="G53" s="13" t="s">
        <v>20</v>
      </c>
      <c r="H53" s="13">
        <v>27</v>
      </c>
      <c r="I53" s="13" t="s">
        <v>21</v>
      </c>
      <c r="J53" s="8" t="s">
        <v>481</v>
      </c>
      <c r="K53" s="8" t="s">
        <v>22</v>
      </c>
      <c r="L53" s="8" t="s">
        <v>22</v>
      </c>
      <c r="M53" s="39">
        <v>33.160766706014691</v>
      </c>
    </row>
    <row r="54" spans="1:13" x14ac:dyDescent="0.25">
      <c r="A54" s="13" t="s">
        <v>285</v>
      </c>
      <c r="B54" s="13">
        <v>55323</v>
      </c>
      <c r="C54" s="13" t="s">
        <v>287</v>
      </c>
      <c r="D54" s="13" t="s">
        <v>28</v>
      </c>
      <c r="E54" s="13" t="s">
        <v>38</v>
      </c>
      <c r="F54" s="13">
        <v>3</v>
      </c>
      <c r="G54" s="13" t="s">
        <v>20</v>
      </c>
      <c r="H54" s="13">
        <v>27</v>
      </c>
      <c r="I54" s="13" t="s">
        <v>21</v>
      </c>
      <c r="J54" s="13" t="s">
        <v>481</v>
      </c>
      <c r="K54" s="13" t="s">
        <v>22</v>
      </c>
      <c r="L54" s="17" t="s">
        <v>34</v>
      </c>
      <c r="M54" s="40">
        <v>34.683174602226813</v>
      </c>
    </row>
    <row r="55" spans="1:13" x14ac:dyDescent="0.25">
      <c r="A55" s="13" t="s">
        <v>285</v>
      </c>
      <c r="B55" s="13">
        <v>55323</v>
      </c>
      <c r="C55" s="13" t="s">
        <v>287</v>
      </c>
      <c r="D55" s="13" t="s">
        <v>28</v>
      </c>
      <c r="E55" s="13" t="s">
        <v>38</v>
      </c>
      <c r="F55" s="13">
        <v>3</v>
      </c>
      <c r="G55" s="13" t="s">
        <v>20</v>
      </c>
      <c r="H55" s="13">
        <v>27</v>
      </c>
      <c r="I55" s="13" t="s">
        <v>21</v>
      </c>
      <c r="J55" s="13" t="s">
        <v>481</v>
      </c>
      <c r="K55" s="13" t="s">
        <v>22</v>
      </c>
      <c r="L55" s="17" t="s">
        <v>29</v>
      </c>
      <c r="M55" s="40">
        <v>30.029854199219468</v>
      </c>
    </row>
    <row r="56" spans="1:13" x14ac:dyDescent="0.25">
      <c r="A56" s="13" t="s">
        <v>285</v>
      </c>
      <c r="B56" s="13">
        <v>55323</v>
      </c>
      <c r="C56" s="13" t="s">
        <v>287</v>
      </c>
      <c r="D56" s="13" t="s">
        <v>28</v>
      </c>
      <c r="E56" s="13" t="s">
        <v>38</v>
      </c>
      <c r="F56" s="13">
        <v>3</v>
      </c>
      <c r="G56" s="13" t="s">
        <v>20</v>
      </c>
      <c r="H56" s="13">
        <v>27</v>
      </c>
      <c r="I56" s="13" t="s">
        <v>21</v>
      </c>
      <c r="J56" s="13" t="s">
        <v>481</v>
      </c>
      <c r="K56" s="13" t="s">
        <v>22</v>
      </c>
      <c r="L56" s="17" t="s">
        <v>38</v>
      </c>
      <c r="M56" s="40">
        <v>32.178334756542704</v>
      </c>
    </row>
    <row r="57" spans="1:13" x14ac:dyDescent="0.25">
      <c r="A57" s="13" t="s">
        <v>285</v>
      </c>
      <c r="B57" s="13">
        <v>55323</v>
      </c>
      <c r="C57" s="13" t="s">
        <v>287</v>
      </c>
      <c r="D57" s="13" t="s">
        <v>28</v>
      </c>
      <c r="E57" s="13" t="s">
        <v>38</v>
      </c>
      <c r="F57" s="13">
        <v>3</v>
      </c>
      <c r="G57" s="13" t="s">
        <v>20</v>
      </c>
      <c r="H57" s="13">
        <v>27</v>
      </c>
      <c r="I57" s="13" t="s">
        <v>21</v>
      </c>
      <c r="J57" s="13" t="s">
        <v>481</v>
      </c>
      <c r="K57" s="8" t="s">
        <v>34</v>
      </c>
      <c r="L57" s="8" t="s">
        <v>22</v>
      </c>
      <c r="M57" s="39">
        <v>6.0705145943067036</v>
      </c>
    </row>
    <row r="58" spans="1:13" x14ac:dyDescent="0.25">
      <c r="A58" s="13" t="s">
        <v>285</v>
      </c>
      <c r="B58" s="13">
        <v>55323</v>
      </c>
      <c r="C58" s="13" t="s">
        <v>287</v>
      </c>
      <c r="D58" s="13" t="s">
        <v>28</v>
      </c>
      <c r="E58" s="13" t="s">
        <v>38</v>
      </c>
      <c r="F58" s="13">
        <v>3</v>
      </c>
      <c r="G58" s="13" t="s">
        <v>20</v>
      </c>
      <c r="H58" s="13">
        <v>27</v>
      </c>
      <c r="I58" s="13" t="s">
        <v>21</v>
      </c>
      <c r="J58" s="13" t="s">
        <v>481</v>
      </c>
      <c r="K58" s="13" t="s">
        <v>34</v>
      </c>
      <c r="L58" s="17" t="s">
        <v>34</v>
      </c>
      <c r="M58" s="40">
        <v>45.613139145936636</v>
      </c>
    </row>
    <row r="59" spans="1:13" x14ac:dyDescent="0.25">
      <c r="A59" s="13" t="s">
        <v>285</v>
      </c>
      <c r="B59" s="13">
        <v>55323</v>
      </c>
      <c r="C59" s="13" t="s">
        <v>287</v>
      </c>
      <c r="D59" s="13" t="s">
        <v>28</v>
      </c>
      <c r="E59" s="13" t="s">
        <v>38</v>
      </c>
      <c r="F59" s="13">
        <v>3</v>
      </c>
      <c r="G59" s="13" t="s">
        <v>20</v>
      </c>
      <c r="H59" s="13">
        <v>27</v>
      </c>
      <c r="I59" s="13" t="s">
        <v>21</v>
      </c>
      <c r="J59" s="13" t="s">
        <v>481</v>
      </c>
      <c r="K59" s="13" t="s">
        <v>34</v>
      </c>
      <c r="L59" s="17" t="s">
        <v>29</v>
      </c>
      <c r="M59" s="40">
        <v>5.8874085224977044</v>
      </c>
    </row>
    <row r="60" spans="1:13" x14ac:dyDescent="0.25">
      <c r="A60" s="13" t="s">
        <v>285</v>
      </c>
      <c r="B60" s="13">
        <v>55323</v>
      </c>
      <c r="C60" s="13" t="s">
        <v>287</v>
      </c>
      <c r="D60" s="13" t="s">
        <v>28</v>
      </c>
      <c r="E60" s="13" t="s">
        <v>38</v>
      </c>
      <c r="F60" s="13">
        <v>3</v>
      </c>
      <c r="G60" s="13" t="s">
        <v>20</v>
      </c>
      <c r="H60" s="13">
        <v>27</v>
      </c>
      <c r="I60" s="13" t="s">
        <v>21</v>
      </c>
      <c r="J60" s="13" t="s">
        <v>481</v>
      </c>
      <c r="K60" s="13" t="s">
        <v>34</v>
      </c>
      <c r="L60" s="17" t="s">
        <v>38</v>
      </c>
      <c r="M60" s="40">
        <v>45.84154395004591</v>
      </c>
    </row>
    <row r="61" spans="1:13" x14ac:dyDescent="0.25">
      <c r="A61" s="13" t="s">
        <v>285</v>
      </c>
      <c r="B61" s="13">
        <v>55323</v>
      </c>
      <c r="C61" s="13" t="s">
        <v>287</v>
      </c>
      <c r="D61" s="13" t="s">
        <v>28</v>
      </c>
      <c r="E61" s="13" t="s">
        <v>38</v>
      </c>
      <c r="F61" s="13">
        <v>3</v>
      </c>
      <c r="G61" s="13" t="s">
        <v>20</v>
      </c>
      <c r="H61" s="13">
        <v>27</v>
      </c>
      <c r="I61" s="13" t="s">
        <v>21</v>
      </c>
      <c r="J61" s="13" t="s">
        <v>481</v>
      </c>
      <c r="K61" s="8" t="s">
        <v>29</v>
      </c>
      <c r="L61" s="8" t="s">
        <v>22</v>
      </c>
      <c r="M61" s="39">
        <v>23.916866303833793</v>
      </c>
    </row>
    <row r="62" spans="1:13" x14ac:dyDescent="0.25">
      <c r="A62" s="13" t="s">
        <v>285</v>
      </c>
      <c r="B62" s="13">
        <v>55323</v>
      </c>
      <c r="C62" s="13" t="s">
        <v>287</v>
      </c>
      <c r="D62" s="13" t="s">
        <v>28</v>
      </c>
      <c r="E62" s="13" t="s">
        <v>38</v>
      </c>
      <c r="F62" s="13">
        <v>3</v>
      </c>
      <c r="G62" s="13" t="s">
        <v>20</v>
      </c>
      <c r="H62" s="13">
        <v>27</v>
      </c>
      <c r="I62" s="13" t="s">
        <v>21</v>
      </c>
      <c r="J62" s="13" t="s">
        <v>481</v>
      </c>
      <c r="K62" s="13" t="s">
        <v>29</v>
      </c>
      <c r="L62" s="17" t="s">
        <v>34</v>
      </c>
      <c r="M62" s="40">
        <v>38.633998829614328</v>
      </c>
    </row>
    <row r="63" spans="1:13" x14ac:dyDescent="0.25">
      <c r="A63" s="13" t="s">
        <v>285</v>
      </c>
      <c r="B63" s="13">
        <v>55323</v>
      </c>
      <c r="C63" s="13" t="s">
        <v>287</v>
      </c>
      <c r="D63" s="13" t="s">
        <v>28</v>
      </c>
      <c r="E63" s="13" t="s">
        <v>38</v>
      </c>
      <c r="F63" s="13">
        <v>3</v>
      </c>
      <c r="G63" s="13" t="s">
        <v>20</v>
      </c>
      <c r="H63" s="13">
        <v>27</v>
      </c>
      <c r="I63" s="13" t="s">
        <v>21</v>
      </c>
      <c r="J63" s="13" t="s">
        <v>481</v>
      </c>
      <c r="K63" s="13" t="s">
        <v>29</v>
      </c>
      <c r="L63" s="17" t="s">
        <v>29</v>
      </c>
      <c r="M63" s="40">
        <v>22.015931866115704</v>
      </c>
    </row>
    <row r="64" spans="1:13" x14ac:dyDescent="0.25">
      <c r="A64" s="13" t="s">
        <v>285</v>
      </c>
      <c r="B64" s="13">
        <v>55323</v>
      </c>
      <c r="C64" s="13" t="s">
        <v>287</v>
      </c>
      <c r="D64" s="13" t="s">
        <v>28</v>
      </c>
      <c r="E64" s="13" t="s">
        <v>38</v>
      </c>
      <c r="F64" s="13">
        <v>3</v>
      </c>
      <c r="G64" s="13" t="s">
        <v>20</v>
      </c>
      <c r="H64" s="13">
        <v>27</v>
      </c>
      <c r="I64" s="13" t="s">
        <v>21</v>
      </c>
      <c r="J64" s="13" t="s">
        <v>481</v>
      </c>
      <c r="K64" s="13" t="s">
        <v>29</v>
      </c>
      <c r="L64" s="17" t="s">
        <v>38</v>
      </c>
      <c r="M64" s="40">
        <v>37.004871027410466</v>
      </c>
    </row>
    <row r="65" spans="1:13" x14ac:dyDescent="0.25">
      <c r="A65" s="13" t="s">
        <v>285</v>
      </c>
      <c r="B65" s="13">
        <v>55323</v>
      </c>
      <c r="C65" s="13" t="s">
        <v>287</v>
      </c>
      <c r="D65" s="13" t="s">
        <v>28</v>
      </c>
      <c r="E65" s="13" t="s">
        <v>38</v>
      </c>
      <c r="F65" s="13">
        <v>3</v>
      </c>
      <c r="G65" s="13" t="s">
        <v>20</v>
      </c>
      <c r="H65" s="13">
        <v>27</v>
      </c>
      <c r="I65" s="13" t="s">
        <v>21</v>
      </c>
      <c r="J65" s="13" t="s">
        <v>481</v>
      </c>
      <c r="K65" s="8" t="s">
        <v>38</v>
      </c>
      <c r="L65" s="8" t="s">
        <v>22</v>
      </c>
      <c r="M65" s="39">
        <v>11.676163678673094</v>
      </c>
    </row>
    <row r="66" spans="1:13" x14ac:dyDescent="0.25">
      <c r="A66" s="13" t="s">
        <v>285</v>
      </c>
      <c r="B66" s="13">
        <v>55323</v>
      </c>
      <c r="C66" s="13" t="s">
        <v>287</v>
      </c>
      <c r="D66" s="13" t="s">
        <v>28</v>
      </c>
      <c r="E66" s="13" t="s">
        <v>38</v>
      </c>
      <c r="F66" s="13">
        <v>3</v>
      </c>
      <c r="G66" s="13" t="s">
        <v>20</v>
      </c>
      <c r="H66" s="13">
        <v>27</v>
      </c>
      <c r="I66" s="13" t="s">
        <v>21</v>
      </c>
      <c r="J66" s="13" t="s">
        <v>481</v>
      </c>
      <c r="K66" s="13" t="s">
        <v>38</v>
      </c>
      <c r="L66" s="17" t="s">
        <v>34</v>
      </c>
      <c r="M66" s="40">
        <v>44.331238557943067</v>
      </c>
    </row>
    <row r="67" spans="1:13" x14ac:dyDescent="0.25">
      <c r="A67" s="13" t="s">
        <v>285</v>
      </c>
      <c r="B67" s="13">
        <v>55323</v>
      </c>
      <c r="C67" s="13" t="s">
        <v>287</v>
      </c>
      <c r="D67" s="13" t="s">
        <v>28</v>
      </c>
      <c r="E67" s="13" t="s">
        <v>38</v>
      </c>
      <c r="F67" s="13">
        <v>3</v>
      </c>
      <c r="G67" s="13" t="s">
        <v>20</v>
      </c>
      <c r="H67" s="13">
        <v>27</v>
      </c>
      <c r="I67" s="13" t="s">
        <v>21</v>
      </c>
      <c r="J67" s="13" t="s">
        <v>481</v>
      </c>
      <c r="K67" s="13" t="s">
        <v>38</v>
      </c>
      <c r="L67" s="17" t="s">
        <v>29</v>
      </c>
      <c r="M67" s="40">
        <v>10.955328741023875</v>
      </c>
    </row>
    <row r="68" spans="1:13" x14ac:dyDescent="0.25">
      <c r="A68" s="13" t="s">
        <v>285</v>
      </c>
      <c r="B68" s="13">
        <v>55323</v>
      </c>
      <c r="C68" s="13" t="s">
        <v>287</v>
      </c>
      <c r="D68" s="13" t="s">
        <v>28</v>
      </c>
      <c r="E68" s="13" t="s">
        <v>38</v>
      </c>
      <c r="F68" s="13">
        <v>3</v>
      </c>
      <c r="G68" s="13" t="s">
        <v>20</v>
      </c>
      <c r="H68" s="13">
        <v>27</v>
      </c>
      <c r="I68" s="13" t="s">
        <v>21</v>
      </c>
      <c r="J68" s="13" t="s">
        <v>481</v>
      </c>
      <c r="K68" s="13" t="s">
        <v>38</v>
      </c>
      <c r="L68" s="17" t="s">
        <v>38</v>
      </c>
      <c r="M68" s="40">
        <v>43.390746391827363</v>
      </c>
    </row>
    <row r="69" spans="1:13" x14ac:dyDescent="0.25">
      <c r="A69" s="13" t="s">
        <v>285</v>
      </c>
      <c r="B69" s="13">
        <v>55323</v>
      </c>
      <c r="C69" s="13" t="s">
        <v>287</v>
      </c>
      <c r="D69" s="13" t="s">
        <v>28</v>
      </c>
      <c r="E69" s="13" t="s">
        <v>38</v>
      </c>
      <c r="F69" s="13">
        <v>3</v>
      </c>
      <c r="G69" s="13" t="s">
        <v>20</v>
      </c>
      <c r="H69" s="13">
        <v>27</v>
      </c>
      <c r="I69" s="13" t="s">
        <v>21</v>
      </c>
      <c r="J69" s="8" t="s">
        <v>488</v>
      </c>
      <c r="K69" s="8" t="s">
        <v>22</v>
      </c>
      <c r="L69" s="8" t="s">
        <v>22</v>
      </c>
      <c r="M69" s="39">
        <v>10.158472828673094</v>
      </c>
    </row>
    <row r="70" spans="1:13" x14ac:dyDescent="0.25">
      <c r="A70" s="13" t="s">
        <v>285</v>
      </c>
      <c r="B70" s="13">
        <v>55323</v>
      </c>
      <c r="C70" s="13" t="s">
        <v>287</v>
      </c>
      <c r="D70" s="13" t="s">
        <v>28</v>
      </c>
      <c r="E70" s="13" t="s">
        <v>38</v>
      </c>
      <c r="F70" s="13">
        <v>3</v>
      </c>
      <c r="G70" s="13" t="s">
        <v>20</v>
      </c>
      <c r="H70" s="13">
        <v>27</v>
      </c>
      <c r="I70" s="13" t="s">
        <v>21</v>
      </c>
      <c r="J70" s="13" t="s">
        <v>488</v>
      </c>
      <c r="K70" s="13" t="s">
        <v>22</v>
      </c>
      <c r="L70" s="17" t="s">
        <v>34</v>
      </c>
      <c r="M70" s="40">
        <v>38.905670921510556</v>
      </c>
    </row>
    <row r="71" spans="1:13" x14ac:dyDescent="0.25">
      <c r="A71" s="13" t="s">
        <v>285</v>
      </c>
      <c r="B71" s="13">
        <v>55323</v>
      </c>
      <c r="C71" s="13" t="s">
        <v>287</v>
      </c>
      <c r="D71" s="13" t="s">
        <v>28</v>
      </c>
      <c r="E71" s="13" t="s">
        <v>38</v>
      </c>
      <c r="F71" s="13">
        <v>3</v>
      </c>
      <c r="G71" s="13" t="s">
        <v>20</v>
      </c>
      <c r="H71" s="13">
        <v>27</v>
      </c>
      <c r="I71" s="13" t="s">
        <v>21</v>
      </c>
      <c r="J71" s="13" t="s">
        <v>488</v>
      </c>
      <c r="K71" s="13" t="s">
        <v>22</v>
      </c>
      <c r="L71" s="17" t="s">
        <v>29</v>
      </c>
      <c r="M71" s="40">
        <v>9.1383450370064292</v>
      </c>
    </row>
    <row r="72" spans="1:13" x14ac:dyDescent="0.25">
      <c r="A72" s="13" t="s">
        <v>285</v>
      </c>
      <c r="B72" s="13">
        <v>55323</v>
      </c>
      <c r="C72" s="13" t="s">
        <v>287</v>
      </c>
      <c r="D72" s="13" t="s">
        <v>28</v>
      </c>
      <c r="E72" s="13" t="s">
        <v>38</v>
      </c>
      <c r="F72" s="13">
        <v>3</v>
      </c>
      <c r="G72" s="13" t="s">
        <v>20</v>
      </c>
      <c r="H72" s="13">
        <v>27</v>
      </c>
      <c r="I72" s="13" t="s">
        <v>21</v>
      </c>
      <c r="J72" s="13" t="s">
        <v>488</v>
      </c>
      <c r="K72" s="13" t="s">
        <v>22</v>
      </c>
      <c r="L72" s="17" t="s">
        <v>38</v>
      </c>
      <c r="M72" s="40">
        <v>36.763803324540866</v>
      </c>
    </row>
    <row r="73" spans="1:13" x14ac:dyDescent="0.25">
      <c r="A73" s="13" t="s">
        <v>285</v>
      </c>
      <c r="B73" s="13">
        <v>55323</v>
      </c>
      <c r="C73" s="13" t="s">
        <v>287</v>
      </c>
      <c r="D73" s="13" t="s">
        <v>28</v>
      </c>
      <c r="E73" s="13" t="s">
        <v>38</v>
      </c>
      <c r="F73" s="13">
        <v>3</v>
      </c>
      <c r="G73" s="13" t="s">
        <v>20</v>
      </c>
      <c r="H73" s="13">
        <v>27</v>
      </c>
      <c r="I73" s="13" t="s">
        <v>21</v>
      </c>
      <c r="J73" s="13" t="s">
        <v>488</v>
      </c>
      <c r="K73" s="8" t="s">
        <v>34</v>
      </c>
      <c r="L73" s="8" t="s">
        <v>22</v>
      </c>
      <c r="M73" s="39">
        <v>19.604692195477504</v>
      </c>
    </row>
    <row r="74" spans="1:13" x14ac:dyDescent="0.25">
      <c r="A74" s="13" t="s">
        <v>285</v>
      </c>
      <c r="B74" s="13">
        <v>55323</v>
      </c>
      <c r="C74" s="13" t="s">
        <v>287</v>
      </c>
      <c r="D74" s="13" t="s">
        <v>28</v>
      </c>
      <c r="E74" s="13" t="s">
        <v>38</v>
      </c>
      <c r="F74" s="13">
        <v>3</v>
      </c>
      <c r="G74" s="13" t="s">
        <v>20</v>
      </c>
      <c r="H74" s="13">
        <v>27</v>
      </c>
      <c r="I74" s="13" t="s">
        <v>21</v>
      </c>
      <c r="J74" s="13" t="s">
        <v>488</v>
      </c>
      <c r="K74" s="13" t="s">
        <v>34</v>
      </c>
      <c r="L74" s="17" t="s">
        <v>34</v>
      </c>
      <c r="M74" s="40">
        <v>35.78441590842516</v>
      </c>
    </row>
    <row r="75" spans="1:13" x14ac:dyDescent="0.25">
      <c r="A75" s="13" t="s">
        <v>285</v>
      </c>
      <c r="B75" s="13">
        <v>55323</v>
      </c>
      <c r="C75" s="13" t="s">
        <v>287</v>
      </c>
      <c r="D75" s="13" t="s">
        <v>28</v>
      </c>
      <c r="E75" s="13" t="s">
        <v>38</v>
      </c>
      <c r="F75" s="13">
        <v>3</v>
      </c>
      <c r="G75" s="13" t="s">
        <v>20</v>
      </c>
      <c r="H75" s="13">
        <v>27</v>
      </c>
      <c r="I75" s="13" t="s">
        <v>21</v>
      </c>
      <c r="J75" s="13" t="s">
        <v>488</v>
      </c>
      <c r="K75" s="13" t="s">
        <v>34</v>
      </c>
      <c r="L75" s="17" t="s">
        <v>29</v>
      </c>
      <c r="M75" s="40">
        <v>30.87582973009642</v>
      </c>
    </row>
    <row r="76" spans="1:13" x14ac:dyDescent="0.25">
      <c r="A76" s="13" t="s">
        <v>285</v>
      </c>
      <c r="B76" s="13">
        <v>55323</v>
      </c>
      <c r="C76" s="13" t="s">
        <v>287</v>
      </c>
      <c r="D76" s="13" t="s">
        <v>28</v>
      </c>
      <c r="E76" s="13" t="s">
        <v>38</v>
      </c>
      <c r="F76" s="13">
        <v>3</v>
      </c>
      <c r="G76" s="13" t="s">
        <v>20</v>
      </c>
      <c r="H76" s="13">
        <v>27</v>
      </c>
      <c r="I76" s="13" t="s">
        <v>21</v>
      </c>
      <c r="J76" s="13" t="s">
        <v>488</v>
      </c>
      <c r="K76" s="13" t="s">
        <v>34</v>
      </c>
      <c r="L76" s="17" t="s">
        <v>38</v>
      </c>
      <c r="M76" s="40">
        <v>36.380442558264463</v>
      </c>
    </row>
    <row r="77" spans="1:13" x14ac:dyDescent="0.25">
      <c r="A77" s="13" t="s">
        <v>285</v>
      </c>
      <c r="B77" s="13">
        <v>55323</v>
      </c>
      <c r="C77" s="13" t="s">
        <v>287</v>
      </c>
      <c r="D77" s="13" t="s">
        <v>28</v>
      </c>
      <c r="E77" s="13" t="s">
        <v>38</v>
      </c>
      <c r="F77" s="13">
        <v>3</v>
      </c>
      <c r="G77" s="13" t="s">
        <v>20</v>
      </c>
      <c r="H77" s="13">
        <v>27</v>
      </c>
      <c r="I77" s="13" t="s">
        <v>21</v>
      </c>
      <c r="J77" s="13" t="s">
        <v>488</v>
      </c>
      <c r="K77" s="8" t="s">
        <v>29</v>
      </c>
      <c r="L77" s="8" t="s">
        <v>22</v>
      </c>
      <c r="M77" s="39">
        <v>14.598974979660239</v>
      </c>
    </row>
    <row r="78" spans="1:13" x14ac:dyDescent="0.25">
      <c r="A78" s="13" t="s">
        <v>285</v>
      </c>
      <c r="B78" s="13">
        <v>55323</v>
      </c>
      <c r="C78" s="13" t="s">
        <v>287</v>
      </c>
      <c r="D78" s="13" t="s">
        <v>28</v>
      </c>
      <c r="E78" s="13" t="s">
        <v>38</v>
      </c>
      <c r="F78" s="13">
        <v>3</v>
      </c>
      <c r="G78" s="13" t="s">
        <v>20</v>
      </c>
      <c r="H78" s="13">
        <v>27</v>
      </c>
      <c r="I78" s="13" t="s">
        <v>21</v>
      </c>
      <c r="J78" s="13" t="s">
        <v>488</v>
      </c>
      <c r="K78" s="13" t="s">
        <v>29</v>
      </c>
      <c r="L78" s="17" t="s">
        <v>34</v>
      </c>
      <c r="M78" s="40">
        <v>38.234374431382001</v>
      </c>
    </row>
    <row r="79" spans="1:13" x14ac:dyDescent="0.25">
      <c r="A79" s="13" t="s">
        <v>285</v>
      </c>
      <c r="B79" s="13">
        <v>55323</v>
      </c>
      <c r="C79" s="13" t="s">
        <v>287</v>
      </c>
      <c r="D79" s="13" t="s">
        <v>28</v>
      </c>
      <c r="E79" s="13" t="s">
        <v>38</v>
      </c>
      <c r="F79" s="13">
        <v>3</v>
      </c>
      <c r="G79" s="13" t="s">
        <v>20</v>
      </c>
      <c r="H79" s="13">
        <v>27</v>
      </c>
      <c r="I79" s="13" t="s">
        <v>21</v>
      </c>
      <c r="J79" s="13" t="s">
        <v>488</v>
      </c>
      <c r="K79" s="13" t="s">
        <v>29</v>
      </c>
      <c r="L79" s="17" t="s">
        <v>29</v>
      </c>
      <c r="M79" s="40">
        <v>15.020485667584941</v>
      </c>
    </row>
    <row r="80" spans="1:13" x14ac:dyDescent="0.25">
      <c r="A80" s="13" t="s">
        <v>285</v>
      </c>
      <c r="B80" s="13">
        <v>55323</v>
      </c>
      <c r="C80" s="13" t="s">
        <v>287</v>
      </c>
      <c r="D80" s="13" t="s">
        <v>28</v>
      </c>
      <c r="E80" s="13" t="s">
        <v>38</v>
      </c>
      <c r="F80" s="13">
        <v>3</v>
      </c>
      <c r="G80" s="13" t="s">
        <v>20</v>
      </c>
      <c r="H80" s="13">
        <v>27</v>
      </c>
      <c r="I80" s="13" t="s">
        <v>21</v>
      </c>
      <c r="J80" s="13" t="s">
        <v>488</v>
      </c>
      <c r="K80" s="13" t="s">
        <v>29</v>
      </c>
      <c r="L80" s="17" t="s">
        <v>38</v>
      </c>
      <c r="M80" s="40">
        <v>38.282424886753901</v>
      </c>
    </row>
    <row r="81" spans="1:13" x14ac:dyDescent="0.25">
      <c r="A81" s="13" t="s">
        <v>285</v>
      </c>
      <c r="B81" s="13">
        <v>55323</v>
      </c>
      <c r="C81" s="13" t="s">
        <v>287</v>
      </c>
      <c r="D81" s="13" t="s">
        <v>28</v>
      </c>
      <c r="E81" s="13" t="s">
        <v>38</v>
      </c>
      <c r="F81" s="13">
        <v>3</v>
      </c>
      <c r="G81" s="13" t="s">
        <v>20</v>
      </c>
      <c r="H81" s="13">
        <v>27</v>
      </c>
      <c r="I81" s="13" t="s">
        <v>21</v>
      </c>
      <c r="J81" s="13" t="s">
        <v>488</v>
      </c>
      <c r="K81" s="8" t="s">
        <v>38</v>
      </c>
      <c r="L81" s="8" t="s">
        <v>22</v>
      </c>
      <c r="M81" s="39">
        <v>23.214615636248851</v>
      </c>
    </row>
    <row r="82" spans="1:13" x14ac:dyDescent="0.25">
      <c r="A82" s="13" t="s">
        <v>285</v>
      </c>
      <c r="B82" s="13">
        <v>55323</v>
      </c>
      <c r="C82" s="13" t="s">
        <v>287</v>
      </c>
      <c r="D82" s="13" t="s">
        <v>28</v>
      </c>
      <c r="E82" s="13" t="s">
        <v>38</v>
      </c>
      <c r="F82" s="13">
        <v>3</v>
      </c>
      <c r="G82" s="13" t="s">
        <v>20</v>
      </c>
      <c r="H82" s="13">
        <v>27</v>
      </c>
      <c r="I82" s="13" t="s">
        <v>21</v>
      </c>
      <c r="J82" s="13" t="s">
        <v>488</v>
      </c>
      <c r="K82" s="13" t="s">
        <v>38</v>
      </c>
      <c r="L82" s="17" t="s">
        <v>34</v>
      </c>
      <c r="M82" s="40">
        <v>37.781607854843891</v>
      </c>
    </row>
    <row r="83" spans="1:13" x14ac:dyDescent="0.25">
      <c r="A83" s="13" t="s">
        <v>285</v>
      </c>
      <c r="B83" s="13">
        <v>55323</v>
      </c>
      <c r="C83" s="13" t="s">
        <v>287</v>
      </c>
      <c r="D83" s="13" t="s">
        <v>28</v>
      </c>
      <c r="E83" s="13" t="s">
        <v>38</v>
      </c>
      <c r="F83" s="13">
        <v>3</v>
      </c>
      <c r="G83" s="13" t="s">
        <v>20</v>
      </c>
      <c r="H83" s="13">
        <v>27</v>
      </c>
      <c r="I83" s="13" t="s">
        <v>21</v>
      </c>
      <c r="J83" s="13" t="s">
        <v>488</v>
      </c>
      <c r="K83" s="13" t="s">
        <v>38</v>
      </c>
      <c r="L83" s="17" t="s">
        <v>29</v>
      </c>
      <c r="M83" s="40">
        <v>23.272329755417815</v>
      </c>
    </row>
    <row r="84" spans="1:13" x14ac:dyDescent="0.25">
      <c r="A84" s="13" t="s">
        <v>285</v>
      </c>
      <c r="B84" s="13">
        <v>55323</v>
      </c>
      <c r="C84" s="13" t="s">
        <v>287</v>
      </c>
      <c r="D84" s="13" t="s">
        <v>28</v>
      </c>
      <c r="E84" s="13" t="s">
        <v>38</v>
      </c>
      <c r="F84" s="13">
        <v>3</v>
      </c>
      <c r="G84" s="13" t="s">
        <v>20</v>
      </c>
      <c r="H84" s="13">
        <v>27</v>
      </c>
      <c r="I84" s="13" t="s">
        <v>21</v>
      </c>
      <c r="J84" s="13" t="s">
        <v>488</v>
      </c>
      <c r="K84" s="13" t="s">
        <v>38</v>
      </c>
      <c r="L84" s="17" t="s">
        <v>38</v>
      </c>
      <c r="M84" s="40">
        <v>37.394792048507803</v>
      </c>
    </row>
    <row r="85" spans="1:13" x14ac:dyDescent="0.25">
      <c r="A85" s="13" t="s">
        <v>285</v>
      </c>
      <c r="B85" s="13">
        <v>55323</v>
      </c>
      <c r="C85" s="13" t="s">
        <v>287</v>
      </c>
      <c r="D85" s="13" t="s">
        <v>28</v>
      </c>
      <c r="E85" s="13" t="s">
        <v>38</v>
      </c>
      <c r="F85" s="13">
        <v>3</v>
      </c>
      <c r="G85" s="13" t="s">
        <v>20</v>
      </c>
      <c r="H85" s="13">
        <v>27</v>
      </c>
      <c r="I85" s="13" t="s">
        <v>21</v>
      </c>
      <c r="J85" s="8" t="s">
        <v>489</v>
      </c>
      <c r="K85" s="8" t="s">
        <v>34</v>
      </c>
      <c r="L85" s="8" t="s">
        <v>22</v>
      </c>
      <c r="M85" s="39">
        <v>22.280283341827364</v>
      </c>
    </row>
    <row r="86" spans="1:13" x14ac:dyDescent="0.25">
      <c r="A86" s="13" t="s">
        <v>285</v>
      </c>
      <c r="B86" s="13">
        <v>55323</v>
      </c>
      <c r="C86" s="13" t="s">
        <v>287</v>
      </c>
      <c r="D86" s="13" t="s">
        <v>28</v>
      </c>
      <c r="E86" s="13" t="s">
        <v>38</v>
      </c>
      <c r="F86" s="13">
        <v>3</v>
      </c>
      <c r="G86" s="13" t="s">
        <v>20</v>
      </c>
      <c r="H86" s="13">
        <v>27</v>
      </c>
      <c r="I86" s="13" t="s">
        <v>21</v>
      </c>
      <c r="J86" s="13" t="s">
        <v>489</v>
      </c>
      <c r="K86" s="13" t="s">
        <v>34</v>
      </c>
      <c r="L86" s="17" t="s">
        <v>34</v>
      </c>
      <c r="M86" s="40">
        <v>38.869286425390264</v>
      </c>
    </row>
    <row r="87" spans="1:13" x14ac:dyDescent="0.25">
      <c r="A87" s="13" t="s">
        <v>285</v>
      </c>
      <c r="B87" s="13">
        <v>55323</v>
      </c>
      <c r="C87" s="13" t="s">
        <v>287</v>
      </c>
      <c r="D87" s="13" t="s">
        <v>28</v>
      </c>
      <c r="E87" s="13" t="s">
        <v>38</v>
      </c>
      <c r="F87" s="13">
        <v>3</v>
      </c>
      <c r="G87" s="13" t="s">
        <v>20</v>
      </c>
      <c r="H87" s="13">
        <v>27</v>
      </c>
      <c r="I87" s="13" t="s">
        <v>21</v>
      </c>
      <c r="J87" s="13" t="s">
        <v>489</v>
      </c>
      <c r="K87" s="13" t="s">
        <v>34</v>
      </c>
      <c r="L87" s="17" t="s">
        <v>29</v>
      </c>
      <c r="M87" s="40">
        <v>22.803732114233242</v>
      </c>
    </row>
    <row r="88" spans="1:13" x14ac:dyDescent="0.25">
      <c r="A88" s="13" t="s">
        <v>285</v>
      </c>
      <c r="B88" s="13">
        <v>55323</v>
      </c>
      <c r="C88" s="13" t="s">
        <v>287</v>
      </c>
      <c r="D88" s="13" t="s">
        <v>28</v>
      </c>
      <c r="E88" s="13" t="s">
        <v>38</v>
      </c>
      <c r="F88" s="13">
        <v>3</v>
      </c>
      <c r="G88" s="13" t="s">
        <v>20</v>
      </c>
      <c r="H88" s="13">
        <v>27</v>
      </c>
      <c r="I88" s="13" t="s">
        <v>21</v>
      </c>
      <c r="J88" s="13" t="s">
        <v>489</v>
      </c>
      <c r="K88" s="13" t="s">
        <v>34</v>
      </c>
      <c r="L88" s="17" t="s">
        <v>38</v>
      </c>
      <c r="M88" s="40">
        <v>39.952242525183649</v>
      </c>
    </row>
    <row r="89" spans="1:13" x14ac:dyDescent="0.25">
      <c r="A89" s="13" t="s">
        <v>285</v>
      </c>
      <c r="B89" s="13">
        <v>55323</v>
      </c>
      <c r="C89" s="13" t="s">
        <v>287</v>
      </c>
      <c r="D89" s="13" t="s">
        <v>28</v>
      </c>
      <c r="E89" s="13" t="s">
        <v>38</v>
      </c>
      <c r="F89" s="13">
        <v>3</v>
      </c>
      <c r="G89" s="13" t="s">
        <v>20</v>
      </c>
      <c r="H89" s="13">
        <v>27</v>
      </c>
      <c r="I89" s="13" t="s">
        <v>21</v>
      </c>
      <c r="J89" s="13" t="s">
        <v>489</v>
      </c>
      <c r="K89" s="8" t="s">
        <v>29</v>
      </c>
      <c r="L89" s="8" t="s">
        <v>22</v>
      </c>
      <c r="M89" s="39">
        <v>33.75553727603306</v>
      </c>
    </row>
    <row r="90" spans="1:13" x14ac:dyDescent="0.25">
      <c r="A90" s="13" t="s">
        <v>285</v>
      </c>
      <c r="B90" s="13">
        <v>55323</v>
      </c>
      <c r="C90" s="13" t="s">
        <v>287</v>
      </c>
      <c r="D90" s="13" t="s">
        <v>28</v>
      </c>
      <c r="E90" s="13" t="s">
        <v>38</v>
      </c>
      <c r="F90" s="13">
        <v>3</v>
      </c>
      <c r="G90" s="13" t="s">
        <v>20</v>
      </c>
      <c r="H90" s="13">
        <v>27</v>
      </c>
      <c r="I90" s="13" t="s">
        <v>21</v>
      </c>
      <c r="J90" s="13" t="s">
        <v>489</v>
      </c>
      <c r="K90" s="13" t="s">
        <v>29</v>
      </c>
      <c r="L90" s="17" t="s">
        <v>34</v>
      </c>
      <c r="M90" s="40">
        <v>28.7095058327135</v>
      </c>
    </row>
    <row r="91" spans="1:13" x14ac:dyDescent="0.25">
      <c r="A91" s="13" t="s">
        <v>285</v>
      </c>
      <c r="B91" s="13">
        <v>55323</v>
      </c>
      <c r="C91" s="13" t="s">
        <v>287</v>
      </c>
      <c r="D91" s="13" t="s">
        <v>28</v>
      </c>
      <c r="E91" s="13" t="s">
        <v>38</v>
      </c>
      <c r="F91" s="13">
        <v>3</v>
      </c>
      <c r="G91" s="13" t="s">
        <v>20</v>
      </c>
      <c r="H91" s="13">
        <v>27</v>
      </c>
      <c r="I91" s="13" t="s">
        <v>21</v>
      </c>
      <c r="J91" s="13" t="s">
        <v>489</v>
      </c>
      <c r="K91" s="13" t="s">
        <v>29</v>
      </c>
      <c r="L91" s="17" t="s">
        <v>29</v>
      </c>
      <c r="M91" s="40">
        <v>38.183339343250687</v>
      </c>
    </row>
    <row r="92" spans="1:13" x14ac:dyDescent="0.25">
      <c r="A92" s="13" t="s">
        <v>285</v>
      </c>
      <c r="B92" s="13">
        <v>55323</v>
      </c>
      <c r="C92" s="13" t="s">
        <v>287</v>
      </c>
      <c r="D92" s="13" t="s">
        <v>28</v>
      </c>
      <c r="E92" s="13" t="s">
        <v>38</v>
      </c>
      <c r="F92" s="13">
        <v>3</v>
      </c>
      <c r="G92" s="13" t="s">
        <v>20</v>
      </c>
      <c r="H92" s="13">
        <v>27</v>
      </c>
      <c r="I92" s="13" t="s">
        <v>21</v>
      </c>
      <c r="J92" s="13" t="s">
        <v>489</v>
      </c>
      <c r="K92" s="13" t="s">
        <v>29</v>
      </c>
      <c r="L92" s="17" t="s">
        <v>38</v>
      </c>
      <c r="M92" s="40">
        <v>29.133815744191917</v>
      </c>
    </row>
    <row r="93" spans="1:13" x14ac:dyDescent="0.25">
      <c r="A93" s="13" t="s">
        <v>285</v>
      </c>
      <c r="B93" s="13">
        <v>55323</v>
      </c>
      <c r="C93" s="13" t="s">
        <v>287</v>
      </c>
      <c r="D93" s="13" t="s">
        <v>28</v>
      </c>
      <c r="E93" s="13" t="s">
        <v>38</v>
      </c>
      <c r="F93" s="13">
        <v>3</v>
      </c>
      <c r="G93" s="13" t="s">
        <v>20</v>
      </c>
      <c r="H93" s="13">
        <v>27</v>
      </c>
      <c r="I93" s="13" t="s">
        <v>21</v>
      </c>
      <c r="J93" s="13" t="s">
        <v>489</v>
      </c>
      <c r="K93" s="8" t="s">
        <v>38</v>
      </c>
      <c r="L93" s="8" t="s">
        <v>34</v>
      </c>
      <c r="M93" s="39">
        <v>11.934628455670339</v>
      </c>
    </row>
    <row r="94" spans="1:13" x14ac:dyDescent="0.25">
      <c r="A94" s="13" t="s">
        <v>285</v>
      </c>
      <c r="B94" s="13">
        <v>55323</v>
      </c>
      <c r="C94" s="13" t="s">
        <v>287</v>
      </c>
      <c r="D94" s="13" t="s">
        <v>28</v>
      </c>
      <c r="E94" s="13" t="s">
        <v>38</v>
      </c>
      <c r="F94" s="13">
        <v>3</v>
      </c>
      <c r="G94" s="13" t="s">
        <v>20</v>
      </c>
      <c r="H94" s="13">
        <v>27</v>
      </c>
      <c r="I94" s="13" t="s">
        <v>21</v>
      </c>
      <c r="J94" s="13" t="s">
        <v>489</v>
      </c>
      <c r="K94" s="13" t="s">
        <v>38</v>
      </c>
      <c r="L94" s="17" t="s">
        <v>38</v>
      </c>
      <c r="M94" s="40">
        <v>10.082598083907255</v>
      </c>
    </row>
    <row r="95" spans="1:13" x14ac:dyDescent="0.25">
      <c r="A95" s="13" t="s">
        <v>285</v>
      </c>
      <c r="B95" s="13">
        <v>55323</v>
      </c>
      <c r="C95" s="13" t="s">
        <v>287</v>
      </c>
      <c r="D95" s="13" t="s">
        <v>28</v>
      </c>
      <c r="E95" s="13" t="s">
        <v>38</v>
      </c>
      <c r="F95" s="13">
        <v>3</v>
      </c>
      <c r="G95" s="13" t="s">
        <v>20</v>
      </c>
      <c r="H95" s="8">
        <v>28</v>
      </c>
      <c r="I95" s="8" t="s">
        <v>21</v>
      </c>
      <c r="J95" s="8" t="s">
        <v>481</v>
      </c>
      <c r="K95" s="8" t="s">
        <v>29</v>
      </c>
      <c r="L95" s="8" t="s">
        <v>34</v>
      </c>
      <c r="M95" s="39">
        <v>0.28942316997245182</v>
      </c>
    </row>
    <row r="96" spans="1:13" x14ac:dyDescent="0.25">
      <c r="A96" s="13" t="s">
        <v>285</v>
      </c>
      <c r="B96" s="13">
        <v>55323</v>
      </c>
      <c r="C96" s="13" t="s">
        <v>287</v>
      </c>
      <c r="D96" s="13" t="s">
        <v>28</v>
      </c>
      <c r="E96" s="13" t="s">
        <v>38</v>
      </c>
      <c r="F96" s="13">
        <v>3</v>
      </c>
      <c r="G96" s="13" t="s">
        <v>20</v>
      </c>
      <c r="H96" s="13">
        <v>28</v>
      </c>
      <c r="I96" s="13" t="s">
        <v>21</v>
      </c>
      <c r="J96" s="13" t="s">
        <v>481</v>
      </c>
      <c r="K96" s="13" t="s">
        <v>29</v>
      </c>
      <c r="L96" s="17" t="s">
        <v>29</v>
      </c>
      <c r="M96" s="40">
        <v>2.4122922486225895</v>
      </c>
    </row>
    <row r="97" spans="1:13" x14ac:dyDescent="0.25">
      <c r="A97" s="13" t="s">
        <v>285</v>
      </c>
      <c r="B97" s="13">
        <v>55323</v>
      </c>
      <c r="C97" s="13" t="s">
        <v>287</v>
      </c>
      <c r="D97" s="13" t="s">
        <v>28</v>
      </c>
      <c r="E97" s="13" t="s">
        <v>38</v>
      </c>
      <c r="F97" s="13">
        <v>3</v>
      </c>
      <c r="G97" s="13" t="s">
        <v>20</v>
      </c>
      <c r="H97" s="13">
        <v>28</v>
      </c>
      <c r="I97" s="13" t="s">
        <v>21</v>
      </c>
      <c r="J97" s="13" t="s">
        <v>481</v>
      </c>
      <c r="K97" s="13" t="s">
        <v>29</v>
      </c>
      <c r="L97" s="17" t="s">
        <v>38</v>
      </c>
      <c r="M97" s="40">
        <v>14.385922772635446</v>
      </c>
    </row>
    <row r="98" spans="1:13" x14ac:dyDescent="0.25">
      <c r="A98" s="8" t="s">
        <v>292</v>
      </c>
      <c r="B98" s="8">
        <v>55324</v>
      </c>
      <c r="C98" s="8" t="s">
        <v>287</v>
      </c>
      <c r="D98" s="8" t="s">
        <v>28</v>
      </c>
      <c r="E98" s="8" t="s">
        <v>38</v>
      </c>
      <c r="F98" s="8">
        <v>3</v>
      </c>
      <c r="G98" s="8" t="s">
        <v>20</v>
      </c>
      <c r="H98" s="8">
        <v>26</v>
      </c>
      <c r="I98" s="8" t="s">
        <v>21</v>
      </c>
      <c r="J98" s="8" t="s">
        <v>473</v>
      </c>
      <c r="K98" s="8" t="s">
        <v>22</v>
      </c>
      <c r="L98" s="8" t="s">
        <v>22</v>
      </c>
      <c r="M98" s="39">
        <v>6.096383312672176E-2</v>
      </c>
    </row>
    <row r="99" spans="1:13" x14ac:dyDescent="0.25">
      <c r="A99" s="13" t="s">
        <v>292</v>
      </c>
      <c r="B99" s="13">
        <v>55324</v>
      </c>
      <c r="C99" s="13" t="s">
        <v>287</v>
      </c>
      <c r="D99" s="13" t="s">
        <v>28</v>
      </c>
      <c r="E99" s="13" t="s">
        <v>38</v>
      </c>
      <c r="F99" s="13">
        <v>3</v>
      </c>
      <c r="G99" s="13" t="s">
        <v>20</v>
      </c>
      <c r="H99" s="13">
        <v>26</v>
      </c>
      <c r="I99" s="13" t="s">
        <v>21</v>
      </c>
      <c r="J99" s="13" t="s">
        <v>473</v>
      </c>
      <c r="K99" s="13" t="s">
        <v>22</v>
      </c>
      <c r="L99" s="17" t="s">
        <v>29</v>
      </c>
      <c r="M99" s="40">
        <v>9.1944015105601476E-2</v>
      </c>
    </row>
    <row r="100" spans="1:13" x14ac:dyDescent="0.25">
      <c r="A100" s="13" t="s">
        <v>292</v>
      </c>
      <c r="B100" s="13">
        <v>55324</v>
      </c>
      <c r="C100" s="13" t="s">
        <v>287</v>
      </c>
      <c r="D100" s="13" t="s">
        <v>28</v>
      </c>
      <c r="E100" s="13" t="s">
        <v>38</v>
      </c>
      <c r="F100" s="13">
        <v>3</v>
      </c>
      <c r="G100" s="13" t="s">
        <v>20</v>
      </c>
      <c r="H100" s="13">
        <v>26</v>
      </c>
      <c r="I100" s="13" t="s">
        <v>21</v>
      </c>
      <c r="J100" s="8" t="s">
        <v>365</v>
      </c>
      <c r="K100" s="8" t="s">
        <v>22</v>
      </c>
      <c r="L100" s="8" t="s">
        <v>22</v>
      </c>
      <c r="M100" s="39">
        <v>1.1937080040863177</v>
      </c>
    </row>
    <row r="101" spans="1:13" x14ac:dyDescent="0.25">
      <c r="A101" s="13" t="s">
        <v>292</v>
      </c>
      <c r="B101" s="13">
        <v>55324</v>
      </c>
      <c r="C101" s="13" t="s">
        <v>287</v>
      </c>
      <c r="D101" s="13" t="s">
        <v>28</v>
      </c>
      <c r="E101" s="13" t="s">
        <v>38</v>
      </c>
      <c r="F101" s="13">
        <v>3</v>
      </c>
      <c r="G101" s="13" t="s">
        <v>20</v>
      </c>
      <c r="H101" s="13">
        <v>26</v>
      </c>
      <c r="I101" s="13" t="s">
        <v>21</v>
      </c>
      <c r="J101" s="13" t="s">
        <v>365</v>
      </c>
      <c r="K101" s="13" t="s">
        <v>22</v>
      </c>
      <c r="L101" s="17" t="s">
        <v>29</v>
      </c>
      <c r="M101" s="40">
        <v>1.6613839185950412</v>
      </c>
    </row>
    <row r="102" spans="1:13" x14ac:dyDescent="0.25">
      <c r="A102" s="13" t="s">
        <v>292</v>
      </c>
      <c r="B102" s="13">
        <v>55324</v>
      </c>
      <c r="C102" s="13" t="s">
        <v>287</v>
      </c>
      <c r="D102" s="13" t="s">
        <v>28</v>
      </c>
      <c r="E102" s="13" t="s">
        <v>38</v>
      </c>
      <c r="F102" s="13">
        <v>3</v>
      </c>
      <c r="G102" s="13" t="s">
        <v>20</v>
      </c>
      <c r="H102" s="13">
        <v>26</v>
      </c>
      <c r="I102" s="13" t="s">
        <v>21</v>
      </c>
      <c r="J102" s="13" t="s">
        <v>365</v>
      </c>
      <c r="K102" s="8" t="s">
        <v>29</v>
      </c>
      <c r="L102" s="8" t="s">
        <v>22</v>
      </c>
      <c r="M102" s="39">
        <v>0.74571421850321395</v>
      </c>
    </row>
    <row r="103" spans="1:13" x14ac:dyDescent="0.25">
      <c r="A103" s="13" t="s">
        <v>292</v>
      </c>
      <c r="B103" s="13">
        <v>55324</v>
      </c>
      <c r="C103" s="13" t="s">
        <v>287</v>
      </c>
      <c r="D103" s="13" t="s">
        <v>28</v>
      </c>
      <c r="E103" s="13" t="s">
        <v>38</v>
      </c>
      <c r="F103" s="13">
        <v>3</v>
      </c>
      <c r="G103" s="13" t="s">
        <v>20</v>
      </c>
      <c r="H103" s="13">
        <v>26</v>
      </c>
      <c r="I103" s="13" t="s">
        <v>21</v>
      </c>
      <c r="J103" s="8" t="s">
        <v>480</v>
      </c>
      <c r="K103" s="8" t="s">
        <v>22</v>
      </c>
      <c r="L103" s="8" t="s">
        <v>22</v>
      </c>
      <c r="M103" s="39">
        <v>9.2002745124885212</v>
      </c>
    </row>
    <row r="104" spans="1:13" x14ac:dyDescent="0.25">
      <c r="A104" s="13" t="s">
        <v>292</v>
      </c>
      <c r="B104" s="13">
        <v>55324</v>
      </c>
      <c r="C104" s="13" t="s">
        <v>287</v>
      </c>
      <c r="D104" s="13" t="s">
        <v>28</v>
      </c>
      <c r="E104" s="13" t="s">
        <v>38</v>
      </c>
      <c r="F104" s="13">
        <v>3</v>
      </c>
      <c r="G104" s="13" t="s">
        <v>20</v>
      </c>
      <c r="H104" s="13">
        <v>26</v>
      </c>
      <c r="I104" s="13" t="s">
        <v>21</v>
      </c>
      <c r="J104" s="13" t="s">
        <v>480</v>
      </c>
      <c r="K104" s="13" t="s">
        <v>22</v>
      </c>
      <c r="L104" s="17" t="s">
        <v>29</v>
      </c>
      <c r="M104" s="40">
        <v>9.2663559380165292</v>
      </c>
    </row>
    <row r="105" spans="1:13" x14ac:dyDescent="0.25">
      <c r="A105" s="13" t="s">
        <v>292</v>
      </c>
      <c r="B105" s="13">
        <v>55324</v>
      </c>
      <c r="C105" s="13" t="s">
        <v>287</v>
      </c>
      <c r="D105" s="13" t="s">
        <v>28</v>
      </c>
      <c r="E105" s="13" t="s">
        <v>38</v>
      </c>
      <c r="F105" s="13">
        <v>3</v>
      </c>
      <c r="G105" s="13" t="s">
        <v>20</v>
      </c>
      <c r="H105" s="13">
        <v>26</v>
      </c>
      <c r="I105" s="13" t="s">
        <v>21</v>
      </c>
      <c r="J105" s="13" t="s">
        <v>480</v>
      </c>
      <c r="K105" s="8" t="s">
        <v>34</v>
      </c>
      <c r="L105" s="8" t="s">
        <v>22</v>
      </c>
      <c r="M105" s="39">
        <v>16.064597919444445</v>
      </c>
    </row>
    <row r="106" spans="1:13" x14ac:dyDescent="0.25">
      <c r="A106" s="13" t="s">
        <v>292</v>
      </c>
      <c r="B106" s="13">
        <v>55324</v>
      </c>
      <c r="C106" s="13" t="s">
        <v>287</v>
      </c>
      <c r="D106" s="13" t="s">
        <v>28</v>
      </c>
      <c r="E106" s="13" t="s">
        <v>38</v>
      </c>
      <c r="F106" s="13">
        <v>3</v>
      </c>
      <c r="G106" s="13" t="s">
        <v>20</v>
      </c>
      <c r="H106" s="13">
        <v>26</v>
      </c>
      <c r="I106" s="13" t="s">
        <v>21</v>
      </c>
      <c r="J106" s="13" t="s">
        <v>480</v>
      </c>
      <c r="K106" s="13" t="s">
        <v>34</v>
      </c>
      <c r="L106" s="17" t="s">
        <v>34</v>
      </c>
      <c r="M106" s="40">
        <v>32.102987058080807</v>
      </c>
    </row>
    <row r="107" spans="1:13" x14ac:dyDescent="0.25">
      <c r="A107" s="13" t="s">
        <v>292</v>
      </c>
      <c r="B107" s="13">
        <v>55324</v>
      </c>
      <c r="C107" s="13" t="s">
        <v>287</v>
      </c>
      <c r="D107" s="13" t="s">
        <v>28</v>
      </c>
      <c r="E107" s="13" t="s">
        <v>38</v>
      </c>
      <c r="F107" s="13">
        <v>3</v>
      </c>
      <c r="G107" s="13" t="s">
        <v>20</v>
      </c>
      <c r="H107" s="13">
        <v>26</v>
      </c>
      <c r="I107" s="13" t="s">
        <v>21</v>
      </c>
      <c r="J107" s="13" t="s">
        <v>480</v>
      </c>
      <c r="K107" s="13" t="s">
        <v>34</v>
      </c>
      <c r="L107" s="17" t="s">
        <v>29</v>
      </c>
      <c r="M107" s="40">
        <v>0.18041499249311294</v>
      </c>
    </row>
    <row r="108" spans="1:13" x14ac:dyDescent="0.25">
      <c r="A108" s="13" t="s">
        <v>292</v>
      </c>
      <c r="B108" s="13">
        <v>55324</v>
      </c>
      <c r="C108" s="13" t="s">
        <v>287</v>
      </c>
      <c r="D108" s="13" t="s">
        <v>28</v>
      </c>
      <c r="E108" s="13" t="s">
        <v>38</v>
      </c>
      <c r="F108" s="13">
        <v>3</v>
      </c>
      <c r="G108" s="13" t="s">
        <v>20</v>
      </c>
      <c r="H108" s="13">
        <v>26</v>
      </c>
      <c r="I108" s="13" t="s">
        <v>21</v>
      </c>
      <c r="J108" s="13" t="s">
        <v>480</v>
      </c>
      <c r="K108" s="13" t="s">
        <v>34</v>
      </c>
      <c r="L108" s="17" t="s">
        <v>38</v>
      </c>
      <c r="M108" s="40">
        <v>38.843400058448118</v>
      </c>
    </row>
    <row r="109" spans="1:13" x14ac:dyDescent="0.25">
      <c r="A109" s="13" t="s">
        <v>292</v>
      </c>
      <c r="B109" s="13">
        <v>55324</v>
      </c>
      <c r="C109" s="13" t="s">
        <v>287</v>
      </c>
      <c r="D109" s="13" t="s">
        <v>28</v>
      </c>
      <c r="E109" s="13" t="s">
        <v>38</v>
      </c>
      <c r="F109" s="13">
        <v>3</v>
      </c>
      <c r="G109" s="13" t="s">
        <v>20</v>
      </c>
      <c r="H109" s="13">
        <v>26</v>
      </c>
      <c r="I109" s="13" t="s">
        <v>21</v>
      </c>
      <c r="J109" s="13" t="s">
        <v>480</v>
      </c>
      <c r="K109" s="8" t="s">
        <v>29</v>
      </c>
      <c r="L109" s="8" t="s">
        <v>22</v>
      </c>
      <c r="M109" s="39">
        <v>17.414953667148762</v>
      </c>
    </row>
    <row r="110" spans="1:13" x14ac:dyDescent="0.25">
      <c r="A110" s="13" t="s">
        <v>292</v>
      </c>
      <c r="B110" s="13">
        <v>55324</v>
      </c>
      <c r="C110" s="13" t="s">
        <v>287</v>
      </c>
      <c r="D110" s="13" t="s">
        <v>28</v>
      </c>
      <c r="E110" s="13" t="s">
        <v>38</v>
      </c>
      <c r="F110" s="13">
        <v>3</v>
      </c>
      <c r="G110" s="13" t="s">
        <v>20</v>
      </c>
      <c r="H110" s="13">
        <v>26</v>
      </c>
      <c r="I110" s="13" t="s">
        <v>21</v>
      </c>
      <c r="J110" s="13" t="s">
        <v>480</v>
      </c>
      <c r="K110" s="13" t="s">
        <v>29</v>
      </c>
      <c r="L110" s="17" t="s">
        <v>34</v>
      </c>
      <c r="M110" s="40">
        <v>10.392932852410469</v>
      </c>
    </row>
    <row r="111" spans="1:13" x14ac:dyDescent="0.25">
      <c r="A111" s="13" t="s">
        <v>292</v>
      </c>
      <c r="B111" s="13">
        <v>55324</v>
      </c>
      <c r="C111" s="13" t="s">
        <v>287</v>
      </c>
      <c r="D111" s="13" t="s">
        <v>28</v>
      </c>
      <c r="E111" s="13" t="s">
        <v>38</v>
      </c>
      <c r="F111" s="13">
        <v>3</v>
      </c>
      <c r="G111" s="13" t="s">
        <v>20</v>
      </c>
      <c r="H111" s="13">
        <v>26</v>
      </c>
      <c r="I111" s="13" t="s">
        <v>21</v>
      </c>
      <c r="J111" s="13" t="s">
        <v>480</v>
      </c>
      <c r="K111" s="13" t="s">
        <v>29</v>
      </c>
      <c r="L111" s="17" t="s">
        <v>29</v>
      </c>
      <c r="M111" s="40">
        <v>16.798099032231406</v>
      </c>
    </row>
    <row r="112" spans="1:13" x14ac:dyDescent="0.25">
      <c r="A112" s="13" t="s">
        <v>292</v>
      </c>
      <c r="B112" s="13">
        <v>55324</v>
      </c>
      <c r="C112" s="13" t="s">
        <v>287</v>
      </c>
      <c r="D112" s="13" t="s">
        <v>28</v>
      </c>
      <c r="E112" s="13" t="s">
        <v>38</v>
      </c>
      <c r="F112" s="13">
        <v>3</v>
      </c>
      <c r="G112" s="13" t="s">
        <v>20</v>
      </c>
      <c r="H112" s="13">
        <v>26</v>
      </c>
      <c r="I112" s="13" t="s">
        <v>21</v>
      </c>
      <c r="J112" s="13" t="s">
        <v>480</v>
      </c>
      <c r="K112" s="13" t="s">
        <v>29</v>
      </c>
      <c r="L112" s="17" t="s">
        <v>38</v>
      </c>
      <c r="M112" s="40">
        <v>10.295013838934803</v>
      </c>
    </row>
    <row r="113" spans="1:13" x14ac:dyDescent="0.25">
      <c r="A113" s="13" t="s">
        <v>292</v>
      </c>
      <c r="B113" s="13">
        <v>55324</v>
      </c>
      <c r="C113" s="13" t="s">
        <v>287</v>
      </c>
      <c r="D113" s="13" t="s">
        <v>28</v>
      </c>
      <c r="E113" s="13" t="s">
        <v>38</v>
      </c>
      <c r="F113" s="13">
        <v>3</v>
      </c>
      <c r="G113" s="13" t="s">
        <v>20</v>
      </c>
      <c r="H113" s="13">
        <v>26</v>
      </c>
      <c r="I113" s="13" t="s">
        <v>21</v>
      </c>
      <c r="J113" s="13" t="s">
        <v>480</v>
      </c>
      <c r="K113" s="8" t="s">
        <v>38</v>
      </c>
      <c r="L113" s="8" t="s">
        <v>22</v>
      </c>
      <c r="M113" s="39">
        <v>37.805360435146923</v>
      </c>
    </row>
    <row r="114" spans="1:13" x14ac:dyDescent="0.25">
      <c r="A114" s="13" t="s">
        <v>292</v>
      </c>
      <c r="B114" s="13">
        <v>55324</v>
      </c>
      <c r="C114" s="13" t="s">
        <v>287</v>
      </c>
      <c r="D114" s="13" t="s">
        <v>28</v>
      </c>
      <c r="E114" s="13" t="s">
        <v>38</v>
      </c>
      <c r="F114" s="13">
        <v>3</v>
      </c>
      <c r="G114" s="13" t="s">
        <v>20</v>
      </c>
      <c r="H114" s="13">
        <v>26</v>
      </c>
      <c r="I114" s="13" t="s">
        <v>21</v>
      </c>
      <c r="J114" s="13" t="s">
        <v>480</v>
      </c>
      <c r="K114" s="13" t="s">
        <v>38</v>
      </c>
      <c r="L114" s="17" t="s">
        <v>34</v>
      </c>
      <c r="M114" s="40">
        <v>27.806415753328743</v>
      </c>
    </row>
    <row r="115" spans="1:13" x14ac:dyDescent="0.25">
      <c r="A115" s="13" t="s">
        <v>292</v>
      </c>
      <c r="B115" s="13">
        <v>55324</v>
      </c>
      <c r="C115" s="13" t="s">
        <v>287</v>
      </c>
      <c r="D115" s="13" t="s">
        <v>28</v>
      </c>
      <c r="E115" s="13" t="s">
        <v>38</v>
      </c>
      <c r="F115" s="13">
        <v>3</v>
      </c>
      <c r="G115" s="13" t="s">
        <v>20</v>
      </c>
      <c r="H115" s="13">
        <v>26</v>
      </c>
      <c r="I115" s="13" t="s">
        <v>21</v>
      </c>
      <c r="J115" s="13" t="s">
        <v>480</v>
      </c>
      <c r="K115" s="13" t="s">
        <v>38</v>
      </c>
      <c r="L115" s="17" t="s">
        <v>29</v>
      </c>
      <c r="M115" s="40">
        <v>37.073762201056013</v>
      </c>
    </row>
    <row r="116" spans="1:13" x14ac:dyDescent="0.25">
      <c r="A116" s="13" t="s">
        <v>292</v>
      </c>
      <c r="B116" s="13">
        <v>55324</v>
      </c>
      <c r="C116" s="13" t="s">
        <v>287</v>
      </c>
      <c r="D116" s="13" t="s">
        <v>28</v>
      </c>
      <c r="E116" s="13" t="s">
        <v>38</v>
      </c>
      <c r="F116" s="13">
        <v>3</v>
      </c>
      <c r="G116" s="13" t="s">
        <v>20</v>
      </c>
      <c r="H116" s="13">
        <v>26</v>
      </c>
      <c r="I116" s="13" t="s">
        <v>21</v>
      </c>
      <c r="J116" s="13" t="s">
        <v>480</v>
      </c>
      <c r="K116" s="13" t="s">
        <v>38</v>
      </c>
      <c r="L116" s="17" t="s">
        <v>38</v>
      </c>
      <c r="M116" s="40">
        <v>12.402212208769514</v>
      </c>
    </row>
    <row r="117" spans="1:13" x14ac:dyDescent="0.25">
      <c r="A117" s="13" t="s">
        <v>292</v>
      </c>
      <c r="B117" s="13">
        <v>55324</v>
      </c>
      <c r="C117" s="13" t="s">
        <v>287</v>
      </c>
      <c r="D117" s="13" t="s">
        <v>28</v>
      </c>
      <c r="E117" s="13" t="s">
        <v>38</v>
      </c>
      <c r="F117" s="13">
        <v>3</v>
      </c>
      <c r="G117" s="13" t="s">
        <v>20</v>
      </c>
      <c r="H117" s="13">
        <v>26</v>
      </c>
      <c r="I117" s="13" t="s">
        <v>21</v>
      </c>
      <c r="J117" s="8" t="s">
        <v>490</v>
      </c>
      <c r="K117" s="8" t="s">
        <v>22</v>
      </c>
      <c r="L117" s="8" t="s">
        <v>22</v>
      </c>
      <c r="M117" s="39">
        <v>30.884556967998165</v>
      </c>
    </row>
    <row r="118" spans="1:13" x14ac:dyDescent="0.25">
      <c r="A118" s="13" t="s">
        <v>292</v>
      </c>
      <c r="B118" s="13">
        <v>55324</v>
      </c>
      <c r="C118" s="13" t="s">
        <v>287</v>
      </c>
      <c r="D118" s="13" t="s">
        <v>28</v>
      </c>
      <c r="E118" s="13" t="s">
        <v>38</v>
      </c>
      <c r="F118" s="13">
        <v>3</v>
      </c>
      <c r="G118" s="13" t="s">
        <v>20</v>
      </c>
      <c r="H118" s="13">
        <v>26</v>
      </c>
      <c r="I118" s="13" t="s">
        <v>21</v>
      </c>
      <c r="J118" s="13" t="s">
        <v>490</v>
      </c>
      <c r="K118" s="13" t="s">
        <v>22</v>
      </c>
      <c r="L118" s="17" t="s">
        <v>34</v>
      </c>
      <c r="M118" s="40">
        <v>29.82895269878329</v>
      </c>
    </row>
    <row r="119" spans="1:13" x14ac:dyDescent="0.25">
      <c r="A119" s="13" t="s">
        <v>292</v>
      </c>
      <c r="B119" s="13">
        <v>55324</v>
      </c>
      <c r="C119" s="13" t="s">
        <v>287</v>
      </c>
      <c r="D119" s="13" t="s">
        <v>28</v>
      </c>
      <c r="E119" s="13" t="s">
        <v>38</v>
      </c>
      <c r="F119" s="13">
        <v>3</v>
      </c>
      <c r="G119" s="13" t="s">
        <v>20</v>
      </c>
      <c r="H119" s="13">
        <v>26</v>
      </c>
      <c r="I119" s="13" t="s">
        <v>21</v>
      </c>
      <c r="J119" s="13" t="s">
        <v>490</v>
      </c>
      <c r="K119" s="13" t="s">
        <v>22</v>
      </c>
      <c r="L119" s="17" t="s">
        <v>29</v>
      </c>
      <c r="M119" s="40">
        <v>32.332076506703395</v>
      </c>
    </row>
    <row r="120" spans="1:13" x14ac:dyDescent="0.25">
      <c r="A120" s="13" t="s">
        <v>292</v>
      </c>
      <c r="B120" s="13">
        <v>55324</v>
      </c>
      <c r="C120" s="13" t="s">
        <v>287</v>
      </c>
      <c r="D120" s="13" t="s">
        <v>28</v>
      </c>
      <c r="E120" s="13" t="s">
        <v>38</v>
      </c>
      <c r="F120" s="13">
        <v>3</v>
      </c>
      <c r="G120" s="13" t="s">
        <v>20</v>
      </c>
      <c r="H120" s="13">
        <v>26</v>
      </c>
      <c r="I120" s="13" t="s">
        <v>21</v>
      </c>
      <c r="J120" s="13" t="s">
        <v>490</v>
      </c>
      <c r="K120" s="13" t="s">
        <v>22</v>
      </c>
      <c r="L120" s="17" t="s">
        <v>38</v>
      </c>
      <c r="M120" s="40">
        <v>31.830186858011935</v>
      </c>
    </row>
    <row r="121" spans="1:13" x14ac:dyDescent="0.25">
      <c r="A121" s="13" t="s">
        <v>292</v>
      </c>
      <c r="B121" s="13">
        <v>55324</v>
      </c>
      <c r="C121" s="13" t="s">
        <v>287</v>
      </c>
      <c r="D121" s="13" t="s">
        <v>28</v>
      </c>
      <c r="E121" s="13" t="s">
        <v>38</v>
      </c>
      <c r="F121" s="13">
        <v>3</v>
      </c>
      <c r="G121" s="13" t="s">
        <v>20</v>
      </c>
      <c r="H121" s="13">
        <v>26</v>
      </c>
      <c r="I121" s="13" t="s">
        <v>21</v>
      </c>
      <c r="J121" s="13" t="s">
        <v>490</v>
      </c>
      <c r="K121" s="8" t="s">
        <v>34</v>
      </c>
      <c r="L121" s="8" t="s">
        <v>22</v>
      </c>
      <c r="M121" s="39">
        <v>30.285055059274566</v>
      </c>
    </row>
    <row r="122" spans="1:13" x14ac:dyDescent="0.25">
      <c r="A122" s="13" t="s">
        <v>292</v>
      </c>
      <c r="B122" s="13">
        <v>55324</v>
      </c>
      <c r="C122" s="13" t="s">
        <v>287</v>
      </c>
      <c r="D122" s="13" t="s">
        <v>28</v>
      </c>
      <c r="E122" s="13" t="s">
        <v>38</v>
      </c>
      <c r="F122" s="13">
        <v>3</v>
      </c>
      <c r="G122" s="13" t="s">
        <v>20</v>
      </c>
      <c r="H122" s="13">
        <v>26</v>
      </c>
      <c r="I122" s="13" t="s">
        <v>21</v>
      </c>
      <c r="J122" s="13" t="s">
        <v>490</v>
      </c>
      <c r="K122" s="13" t="s">
        <v>34</v>
      </c>
      <c r="L122" s="17" t="s">
        <v>34</v>
      </c>
      <c r="M122" s="40">
        <v>31.28131357486226</v>
      </c>
    </row>
    <row r="123" spans="1:13" x14ac:dyDescent="0.25">
      <c r="A123" s="13" t="s">
        <v>292</v>
      </c>
      <c r="B123" s="13">
        <v>55324</v>
      </c>
      <c r="C123" s="13" t="s">
        <v>287</v>
      </c>
      <c r="D123" s="13" t="s">
        <v>28</v>
      </c>
      <c r="E123" s="13" t="s">
        <v>38</v>
      </c>
      <c r="F123" s="13">
        <v>3</v>
      </c>
      <c r="G123" s="13" t="s">
        <v>20</v>
      </c>
      <c r="H123" s="13">
        <v>26</v>
      </c>
      <c r="I123" s="13" t="s">
        <v>21</v>
      </c>
      <c r="J123" s="13" t="s">
        <v>490</v>
      </c>
      <c r="K123" s="13" t="s">
        <v>34</v>
      </c>
      <c r="L123" s="17" t="s">
        <v>29</v>
      </c>
      <c r="M123" s="40">
        <v>30.462822635284663</v>
      </c>
    </row>
    <row r="124" spans="1:13" x14ac:dyDescent="0.25">
      <c r="A124" s="13" t="s">
        <v>292</v>
      </c>
      <c r="B124" s="13">
        <v>55324</v>
      </c>
      <c r="C124" s="13" t="s">
        <v>287</v>
      </c>
      <c r="D124" s="13" t="s">
        <v>28</v>
      </c>
      <c r="E124" s="13" t="s">
        <v>38</v>
      </c>
      <c r="F124" s="13">
        <v>3</v>
      </c>
      <c r="G124" s="13" t="s">
        <v>20</v>
      </c>
      <c r="H124" s="13">
        <v>26</v>
      </c>
      <c r="I124" s="13" t="s">
        <v>21</v>
      </c>
      <c r="J124" s="13" t="s">
        <v>490</v>
      </c>
      <c r="K124" s="13" t="s">
        <v>34</v>
      </c>
      <c r="L124" s="17" t="s">
        <v>38</v>
      </c>
      <c r="M124" s="40">
        <v>32.636354594926537</v>
      </c>
    </row>
    <row r="125" spans="1:13" x14ac:dyDescent="0.25">
      <c r="A125" s="13" t="s">
        <v>292</v>
      </c>
      <c r="B125" s="13">
        <v>55324</v>
      </c>
      <c r="C125" s="13" t="s">
        <v>287</v>
      </c>
      <c r="D125" s="13" t="s">
        <v>28</v>
      </c>
      <c r="E125" s="13" t="s">
        <v>38</v>
      </c>
      <c r="F125" s="13">
        <v>3</v>
      </c>
      <c r="G125" s="13" t="s">
        <v>20</v>
      </c>
      <c r="H125" s="13">
        <v>26</v>
      </c>
      <c r="I125" s="13" t="s">
        <v>21</v>
      </c>
      <c r="J125" s="13" t="s">
        <v>490</v>
      </c>
      <c r="K125" s="8" t="s">
        <v>29</v>
      </c>
      <c r="L125" s="8" t="s">
        <v>22</v>
      </c>
      <c r="M125" s="39">
        <v>38.504927866528924</v>
      </c>
    </row>
    <row r="126" spans="1:13" x14ac:dyDescent="0.25">
      <c r="A126" s="13" t="s">
        <v>292</v>
      </c>
      <c r="B126" s="13">
        <v>55324</v>
      </c>
      <c r="C126" s="13" t="s">
        <v>287</v>
      </c>
      <c r="D126" s="13" t="s">
        <v>28</v>
      </c>
      <c r="E126" s="13" t="s">
        <v>38</v>
      </c>
      <c r="F126" s="13">
        <v>3</v>
      </c>
      <c r="G126" s="13" t="s">
        <v>20</v>
      </c>
      <c r="H126" s="13">
        <v>26</v>
      </c>
      <c r="I126" s="13" t="s">
        <v>21</v>
      </c>
      <c r="J126" s="13" t="s">
        <v>490</v>
      </c>
      <c r="K126" s="13" t="s">
        <v>29</v>
      </c>
      <c r="L126" s="17" t="s">
        <v>34</v>
      </c>
      <c r="M126" s="40">
        <v>11.408827810697888</v>
      </c>
    </row>
    <row r="127" spans="1:13" x14ac:dyDescent="0.25">
      <c r="A127" s="13" t="s">
        <v>292</v>
      </c>
      <c r="B127" s="13">
        <v>55324</v>
      </c>
      <c r="C127" s="13" t="s">
        <v>287</v>
      </c>
      <c r="D127" s="13" t="s">
        <v>28</v>
      </c>
      <c r="E127" s="13" t="s">
        <v>38</v>
      </c>
      <c r="F127" s="13">
        <v>3</v>
      </c>
      <c r="G127" s="13" t="s">
        <v>20</v>
      </c>
      <c r="H127" s="13">
        <v>26</v>
      </c>
      <c r="I127" s="13" t="s">
        <v>21</v>
      </c>
      <c r="J127" s="13" t="s">
        <v>490</v>
      </c>
      <c r="K127" s="13" t="s">
        <v>29</v>
      </c>
      <c r="L127" s="17" t="s">
        <v>29</v>
      </c>
      <c r="M127" s="40">
        <v>34.656562676377412</v>
      </c>
    </row>
    <row r="128" spans="1:13" x14ac:dyDescent="0.25">
      <c r="A128" s="13" t="s">
        <v>292</v>
      </c>
      <c r="B128" s="13">
        <v>55324</v>
      </c>
      <c r="C128" s="13" t="s">
        <v>287</v>
      </c>
      <c r="D128" s="13" t="s">
        <v>28</v>
      </c>
      <c r="E128" s="13" t="s">
        <v>38</v>
      </c>
      <c r="F128" s="13">
        <v>3</v>
      </c>
      <c r="G128" s="13" t="s">
        <v>20</v>
      </c>
      <c r="H128" s="13">
        <v>26</v>
      </c>
      <c r="I128" s="13" t="s">
        <v>21</v>
      </c>
      <c r="J128" s="13" t="s">
        <v>490</v>
      </c>
      <c r="K128" s="13" t="s">
        <v>29</v>
      </c>
      <c r="L128" s="17" t="s">
        <v>38</v>
      </c>
      <c r="M128" s="40">
        <v>9.560598893617998</v>
      </c>
    </row>
    <row r="129" spans="1:13" x14ac:dyDescent="0.25">
      <c r="A129" s="13" t="s">
        <v>292</v>
      </c>
      <c r="B129" s="13">
        <v>55324</v>
      </c>
      <c r="C129" s="13" t="s">
        <v>287</v>
      </c>
      <c r="D129" s="13" t="s">
        <v>28</v>
      </c>
      <c r="E129" s="13" t="s">
        <v>38</v>
      </c>
      <c r="F129" s="13">
        <v>3</v>
      </c>
      <c r="G129" s="13" t="s">
        <v>20</v>
      </c>
      <c r="H129" s="13">
        <v>26</v>
      </c>
      <c r="I129" s="13" t="s">
        <v>21</v>
      </c>
      <c r="J129" s="13" t="s">
        <v>490</v>
      </c>
      <c r="K129" s="8" t="s">
        <v>38</v>
      </c>
      <c r="L129" s="8" t="s">
        <v>22</v>
      </c>
      <c r="M129" s="39">
        <v>6.4596956914370987</v>
      </c>
    </row>
    <row r="130" spans="1:13" x14ac:dyDescent="0.25">
      <c r="A130" s="13" t="s">
        <v>292</v>
      </c>
      <c r="B130" s="13">
        <v>55324</v>
      </c>
      <c r="C130" s="13" t="s">
        <v>287</v>
      </c>
      <c r="D130" s="13" t="s">
        <v>28</v>
      </c>
      <c r="E130" s="13" t="s">
        <v>38</v>
      </c>
      <c r="F130" s="13">
        <v>3</v>
      </c>
      <c r="G130" s="13" t="s">
        <v>20</v>
      </c>
      <c r="H130" s="13">
        <v>26</v>
      </c>
      <c r="I130" s="13" t="s">
        <v>21</v>
      </c>
      <c r="J130" s="13" t="s">
        <v>490</v>
      </c>
      <c r="K130" s="13" t="s">
        <v>38</v>
      </c>
      <c r="L130" s="17" t="s">
        <v>34</v>
      </c>
      <c r="M130" s="40">
        <v>6.9498911426308538</v>
      </c>
    </row>
    <row r="131" spans="1:13" x14ac:dyDescent="0.25">
      <c r="A131" s="13" t="s">
        <v>292</v>
      </c>
      <c r="B131" s="13">
        <v>55324</v>
      </c>
      <c r="C131" s="13" t="s">
        <v>287</v>
      </c>
      <c r="D131" s="13" t="s">
        <v>28</v>
      </c>
      <c r="E131" s="13" t="s">
        <v>38</v>
      </c>
      <c r="F131" s="13">
        <v>3</v>
      </c>
      <c r="G131" s="13" t="s">
        <v>20</v>
      </c>
      <c r="H131" s="13">
        <v>26</v>
      </c>
      <c r="I131" s="13" t="s">
        <v>21</v>
      </c>
      <c r="J131" s="13" t="s">
        <v>490</v>
      </c>
      <c r="K131" s="13" t="s">
        <v>38</v>
      </c>
      <c r="L131" s="17" t="s">
        <v>29</v>
      </c>
      <c r="M131" s="40">
        <v>35.562741119329665</v>
      </c>
    </row>
    <row r="132" spans="1:13" x14ac:dyDescent="0.25">
      <c r="A132" s="13" t="s">
        <v>292</v>
      </c>
      <c r="B132" s="13">
        <v>55324</v>
      </c>
      <c r="C132" s="13" t="s">
        <v>287</v>
      </c>
      <c r="D132" s="13" t="s">
        <v>28</v>
      </c>
      <c r="E132" s="13" t="s">
        <v>38</v>
      </c>
      <c r="F132" s="13">
        <v>3</v>
      </c>
      <c r="G132" s="13" t="s">
        <v>20</v>
      </c>
      <c r="H132" s="13">
        <v>26</v>
      </c>
      <c r="I132" s="13" t="s">
        <v>21</v>
      </c>
      <c r="J132" s="13" t="s">
        <v>490</v>
      </c>
      <c r="K132" s="13" t="s">
        <v>38</v>
      </c>
      <c r="L132" s="17" t="s">
        <v>38</v>
      </c>
      <c r="M132" s="40">
        <v>37.460515425872359</v>
      </c>
    </row>
    <row r="133" spans="1:13" x14ac:dyDescent="0.25">
      <c r="A133" s="13" t="s">
        <v>292</v>
      </c>
      <c r="B133" s="13">
        <v>55324</v>
      </c>
      <c r="C133" s="13" t="s">
        <v>287</v>
      </c>
      <c r="D133" s="13" t="s">
        <v>28</v>
      </c>
      <c r="E133" s="13" t="s">
        <v>38</v>
      </c>
      <c r="F133" s="13">
        <v>3</v>
      </c>
      <c r="G133" s="13" t="s">
        <v>20</v>
      </c>
      <c r="H133" s="8">
        <v>27</v>
      </c>
      <c r="I133" s="8" t="s">
        <v>21</v>
      </c>
      <c r="J133" s="8" t="s">
        <v>479</v>
      </c>
      <c r="K133" s="8" t="s">
        <v>22</v>
      </c>
      <c r="L133" s="8" t="s">
        <v>22</v>
      </c>
      <c r="M133" s="39">
        <v>1.2252218198576674</v>
      </c>
    </row>
    <row r="134" spans="1:13" x14ac:dyDescent="0.25">
      <c r="A134" s="13" t="s">
        <v>292</v>
      </c>
      <c r="B134" s="13">
        <v>55324</v>
      </c>
      <c r="C134" s="13" t="s">
        <v>287</v>
      </c>
      <c r="D134" s="13" t="s">
        <v>28</v>
      </c>
      <c r="E134" s="13" t="s">
        <v>38</v>
      </c>
      <c r="F134" s="13">
        <v>3</v>
      </c>
      <c r="G134" s="13" t="s">
        <v>20</v>
      </c>
      <c r="H134" s="13">
        <v>27</v>
      </c>
      <c r="I134" s="13" t="s">
        <v>21</v>
      </c>
      <c r="J134" s="13" t="s">
        <v>479</v>
      </c>
      <c r="K134" s="13" t="s">
        <v>22</v>
      </c>
      <c r="L134" s="17" t="s">
        <v>34</v>
      </c>
      <c r="M134" s="40">
        <v>30.780892182208447</v>
      </c>
    </row>
    <row r="135" spans="1:13" x14ac:dyDescent="0.25">
      <c r="A135" s="13" t="s">
        <v>292</v>
      </c>
      <c r="B135" s="13">
        <v>55324</v>
      </c>
      <c r="C135" s="13" t="s">
        <v>287</v>
      </c>
      <c r="D135" s="13" t="s">
        <v>28</v>
      </c>
      <c r="E135" s="13" t="s">
        <v>38</v>
      </c>
      <c r="F135" s="13">
        <v>3</v>
      </c>
      <c r="G135" s="13" t="s">
        <v>20</v>
      </c>
      <c r="H135" s="13">
        <v>27</v>
      </c>
      <c r="I135" s="13" t="s">
        <v>21</v>
      </c>
      <c r="J135" s="13" t="s">
        <v>479</v>
      </c>
      <c r="K135" s="13" t="s">
        <v>22</v>
      </c>
      <c r="L135" s="17" t="s">
        <v>29</v>
      </c>
      <c r="M135" s="40">
        <v>2.075010254086318</v>
      </c>
    </row>
    <row r="136" spans="1:13" x14ac:dyDescent="0.25">
      <c r="A136" s="13" t="s">
        <v>292</v>
      </c>
      <c r="B136" s="13">
        <v>55324</v>
      </c>
      <c r="C136" s="13" t="s">
        <v>287</v>
      </c>
      <c r="D136" s="13" t="s">
        <v>28</v>
      </c>
      <c r="E136" s="13" t="s">
        <v>38</v>
      </c>
      <c r="F136" s="13">
        <v>3</v>
      </c>
      <c r="G136" s="13" t="s">
        <v>20</v>
      </c>
      <c r="H136" s="13">
        <v>27</v>
      </c>
      <c r="I136" s="13" t="s">
        <v>21</v>
      </c>
      <c r="J136" s="13" t="s">
        <v>479</v>
      </c>
      <c r="K136" s="13" t="s">
        <v>22</v>
      </c>
      <c r="L136" s="17" t="s">
        <v>38</v>
      </c>
      <c r="M136" s="40">
        <v>36.588221410560145</v>
      </c>
    </row>
    <row r="137" spans="1:13" x14ac:dyDescent="0.25">
      <c r="A137" s="13" t="s">
        <v>292</v>
      </c>
      <c r="B137" s="13">
        <v>55324</v>
      </c>
      <c r="C137" s="13" t="s">
        <v>287</v>
      </c>
      <c r="D137" s="13" t="s">
        <v>28</v>
      </c>
      <c r="E137" s="13" t="s">
        <v>38</v>
      </c>
      <c r="F137" s="13">
        <v>3</v>
      </c>
      <c r="G137" s="13" t="s">
        <v>20</v>
      </c>
      <c r="H137" s="13">
        <v>27</v>
      </c>
      <c r="I137" s="13" t="s">
        <v>21</v>
      </c>
      <c r="J137" s="13" t="s">
        <v>479</v>
      </c>
      <c r="K137" s="8" t="s">
        <v>34</v>
      </c>
      <c r="L137" s="8" t="s">
        <v>22</v>
      </c>
      <c r="M137" s="39">
        <v>22.56107209382461</v>
      </c>
    </row>
    <row r="138" spans="1:13" x14ac:dyDescent="0.25">
      <c r="A138" s="13" t="s">
        <v>292</v>
      </c>
      <c r="B138" s="13">
        <v>55324</v>
      </c>
      <c r="C138" s="13" t="s">
        <v>287</v>
      </c>
      <c r="D138" s="13" t="s">
        <v>28</v>
      </c>
      <c r="E138" s="13" t="s">
        <v>38</v>
      </c>
      <c r="F138" s="13">
        <v>3</v>
      </c>
      <c r="G138" s="13" t="s">
        <v>20</v>
      </c>
      <c r="H138" s="13">
        <v>27</v>
      </c>
      <c r="I138" s="13" t="s">
        <v>21</v>
      </c>
      <c r="J138" s="13" t="s">
        <v>479</v>
      </c>
      <c r="K138" s="13" t="s">
        <v>34</v>
      </c>
      <c r="L138" s="17" t="s">
        <v>29</v>
      </c>
      <c r="M138" s="40">
        <v>28.628825211685033</v>
      </c>
    </row>
    <row r="139" spans="1:13" x14ac:dyDescent="0.25">
      <c r="A139" s="13" t="s">
        <v>292</v>
      </c>
      <c r="B139" s="13">
        <v>55324</v>
      </c>
      <c r="C139" s="13" t="s">
        <v>287</v>
      </c>
      <c r="D139" s="13" t="s">
        <v>28</v>
      </c>
      <c r="E139" s="13" t="s">
        <v>38</v>
      </c>
      <c r="F139" s="13">
        <v>3</v>
      </c>
      <c r="G139" s="13" t="s">
        <v>20</v>
      </c>
      <c r="H139" s="13">
        <v>27</v>
      </c>
      <c r="I139" s="13" t="s">
        <v>21</v>
      </c>
      <c r="J139" s="13" t="s">
        <v>479</v>
      </c>
      <c r="K139" s="8" t="s">
        <v>29</v>
      </c>
      <c r="L139" s="8" t="s">
        <v>22</v>
      </c>
      <c r="M139" s="39">
        <v>0.32905980050505051</v>
      </c>
    </row>
    <row r="140" spans="1:13" x14ac:dyDescent="0.25">
      <c r="A140" s="13" t="s">
        <v>292</v>
      </c>
      <c r="B140" s="13">
        <v>55324</v>
      </c>
      <c r="C140" s="13" t="s">
        <v>287</v>
      </c>
      <c r="D140" s="13" t="s">
        <v>28</v>
      </c>
      <c r="E140" s="13" t="s">
        <v>38</v>
      </c>
      <c r="F140" s="13">
        <v>3</v>
      </c>
      <c r="G140" s="13" t="s">
        <v>20</v>
      </c>
      <c r="H140" s="13">
        <v>27</v>
      </c>
      <c r="I140" s="13" t="s">
        <v>21</v>
      </c>
      <c r="J140" s="13" t="s">
        <v>479</v>
      </c>
      <c r="K140" s="13" t="s">
        <v>29</v>
      </c>
      <c r="L140" s="17" t="s">
        <v>34</v>
      </c>
      <c r="M140" s="40">
        <v>30.892374303558309</v>
      </c>
    </row>
    <row r="141" spans="1:13" x14ac:dyDescent="0.25">
      <c r="A141" s="13" t="s">
        <v>292</v>
      </c>
      <c r="B141" s="13">
        <v>55324</v>
      </c>
      <c r="C141" s="13" t="s">
        <v>287</v>
      </c>
      <c r="D141" s="13" t="s">
        <v>28</v>
      </c>
      <c r="E141" s="13" t="s">
        <v>38</v>
      </c>
      <c r="F141" s="13">
        <v>3</v>
      </c>
      <c r="G141" s="13" t="s">
        <v>20</v>
      </c>
      <c r="H141" s="13">
        <v>27</v>
      </c>
      <c r="I141" s="13" t="s">
        <v>21</v>
      </c>
      <c r="J141" s="13" t="s">
        <v>479</v>
      </c>
      <c r="K141" s="13" t="s">
        <v>29</v>
      </c>
      <c r="L141" s="17" t="s">
        <v>29</v>
      </c>
      <c r="M141" s="40">
        <v>0.53596285456841142</v>
      </c>
    </row>
    <row r="142" spans="1:13" x14ac:dyDescent="0.25">
      <c r="A142" s="13" t="s">
        <v>292</v>
      </c>
      <c r="B142" s="13">
        <v>55324</v>
      </c>
      <c r="C142" s="13" t="s">
        <v>287</v>
      </c>
      <c r="D142" s="13" t="s">
        <v>28</v>
      </c>
      <c r="E142" s="13" t="s">
        <v>38</v>
      </c>
      <c r="F142" s="13">
        <v>3</v>
      </c>
      <c r="G142" s="13" t="s">
        <v>20</v>
      </c>
      <c r="H142" s="13">
        <v>27</v>
      </c>
      <c r="I142" s="13" t="s">
        <v>21</v>
      </c>
      <c r="J142" s="13" t="s">
        <v>479</v>
      </c>
      <c r="K142" s="13" t="s">
        <v>29</v>
      </c>
      <c r="L142" s="17" t="s">
        <v>38</v>
      </c>
      <c r="M142" s="40">
        <v>34.021709512029382</v>
      </c>
    </row>
    <row r="143" spans="1:13" x14ac:dyDescent="0.25">
      <c r="A143" s="13" t="s">
        <v>292</v>
      </c>
      <c r="B143" s="13">
        <v>55324</v>
      </c>
      <c r="C143" s="13" t="s">
        <v>287</v>
      </c>
      <c r="D143" s="13" t="s">
        <v>28</v>
      </c>
      <c r="E143" s="13" t="s">
        <v>38</v>
      </c>
      <c r="F143" s="13">
        <v>3</v>
      </c>
      <c r="G143" s="13" t="s">
        <v>20</v>
      </c>
      <c r="H143" s="13">
        <v>27</v>
      </c>
      <c r="I143" s="13" t="s">
        <v>21</v>
      </c>
      <c r="J143" s="13" t="s">
        <v>479</v>
      </c>
      <c r="K143" s="8" t="s">
        <v>38</v>
      </c>
      <c r="L143" s="8" t="s">
        <v>22</v>
      </c>
      <c r="M143" s="39">
        <v>23.13074077915519</v>
      </c>
    </row>
    <row r="144" spans="1:13" x14ac:dyDescent="0.25">
      <c r="A144" s="13" t="s">
        <v>292</v>
      </c>
      <c r="B144" s="13">
        <v>55324</v>
      </c>
      <c r="C144" s="13" t="s">
        <v>287</v>
      </c>
      <c r="D144" s="13" t="s">
        <v>28</v>
      </c>
      <c r="E144" s="13" t="s">
        <v>38</v>
      </c>
      <c r="F144" s="13">
        <v>3</v>
      </c>
      <c r="G144" s="13" t="s">
        <v>20</v>
      </c>
      <c r="H144" s="13">
        <v>27</v>
      </c>
      <c r="I144" s="13" t="s">
        <v>21</v>
      </c>
      <c r="J144" s="13" t="s">
        <v>479</v>
      </c>
      <c r="K144" s="13" t="s">
        <v>38</v>
      </c>
      <c r="L144" s="17" t="s">
        <v>34</v>
      </c>
      <c r="M144" s="40">
        <v>0.77524096271808995</v>
      </c>
    </row>
    <row r="145" spans="1:13" x14ac:dyDescent="0.25">
      <c r="A145" s="13" t="s">
        <v>292</v>
      </c>
      <c r="B145" s="13">
        <v>55324</v>
      </c>
      <c r="C145" s="13" t="s">
        <v>287</v>
      </c>
      <c r="D145" s="13" t="s">
        <v>28</v>
      </c>
      <c r="E145" s="13" t="s">
        <v>38</v>
      </c>
      <c r="F145" s="13">
        <v>3</v>
      </c>
      <c r="G145" s="13" t="s">
        <v>20</v>
      </c>
      <c r="H145" s="13">
        <v>27</v>
      </c>
      <c r="I145" s="13" t="s">
        <v>21</v>
      </c>
      <c r="J145" s="13" t="s">
        <v>479</v>
      </c>
      <c r="K145" s="13" t="s">
        <v>38</v>
      </c>
      <c r="L145" s="17" t="s">
        <v>29</v>
      </c>
      <c r="M145" s="40">
        <v>27.374711068663913</v>
      </c>
    </row>
    <row r="146" spans="1:13" x14ac:dyDescent="0.25">
      <c r="A146" s="13" t="s">
        <v>292</v>
      </c>
      <c r="B146" s="13">
        <v>55324</v>
      </c>
      <c r="C146" s="13" t="s">
        <v>287</v>
      </c>
      <c r="D146" s="13" t="s">
        <v>28</v>
      </c>
      <c r="E146" s="13" t="s">
        <v>38</v>
      </c>
      <c r="F146" s="13">
        <v>3</v>
      </c>
      <c r="G146" s="13" t="s">
        <v>20</v>
      </c>
      <c r="H146" s="13">
        <v>27</v>
      </c>
      <c r="I146" s="13" t="s">
        <v>21</v>
      </c>
      <c r="J146" s="13" t="s">
        <v>479</v>
      </c>
      <c r="K146" s="13" t="s">
        <v>38</v>
      </c>
      <c r="L146" s="17" t="s">
        <v>38</v>
      </c>
      <c r="M146" s="40">
        <v>22.7247897422865</v>
      </c>
    </row>
    <row r="147" spans="1:13" x14ac:dyDescent="0.25">
      <c r="A147" s="13" t="s">
        <v>292</v>
      </c>
      <c r="B147" s="13">
        <v>55324</v>
      </c>
      <c r="C147" s="13" t="s">
        <v>287</v>
      </c>
      <c r="D147" s="13" t="s">
        <v>28</v>
      </c>
      <c r="E147" s="13" t="s">
        <v>38</v>
      </c>
      <c r="F147" s="13">
        <v>3</v>
      </c>
      <c r="G147" s="13" t="s">
        <v>20</v>
      </c>
      <c r="H147" s="13">
        <v>27</v>
      </c>
      <c r="I147" s="13" t="s">
        <v>21</v>
      </c>
      <c r="J147" s="8" t="s">
        <v>481</v>
      </c>
      <c r="K147" s="8" t="s">
        <v>22</v>
      </c>
      <c r="L147" s="8" t="s">
        <v>22</v>
      </c>
      <c r="M147" s="39">
        <v>33.160771551469239</v>
      </c>
    </row>
    <row r="148" spans="1:13" x14ac:dyDescent="0.25">
      <c r="A148" s="13" t="s">
        <v>292</v>
      </c>
      <c r="B148" s="13">
        <v>55324</v>
      </c>
      <c r="C148" s="13" t="s">
        <v>287</v>
      </c>
      <c r="D148" s="13" t="s">
        <v>28</v>
      </c>
      <c r="E148" s="13" t="s">
        <v>38</v>
      </c>
      <c r="F148" s="13">
        <v>3</v>
      </c>
      <c r="G148" s="13" t="s">
        <v>20</v>
      </c>
      <c r="H148" s="13">
        <v>27</v>
      </c>
      <c r="I148" s="13" t="s">
        <v>21</v>
      </c>
      <c r="J148" s="13" t="s">
        <v>481</v>
      </c>
      <c r="K148" s="13" t="s">
        <v>22</v>
      </c>
      <c r="L148" s="17" t="s">
        <v>34</v>
      </c>
      <c r="M148" s="40">
        <v>34.683169562741043</v>
      </c>
    </row>
    <row r="149" spans="1:13" x14ac:dyDescent="0.25">
      <c r="A149" s="13" t="s">
        <v>292</v>
      </c>
      <c r="B149" s="13">
        <v>55324</v>
      </c>
      <c r="C149" s="13" t="s">
        <v>287</v>
      </c>
      <c r="D149" s="13" t="s">
        <v>28</v>
      </c>
      <c r="E149" s="13" t="s">
        <v>38</v>
      </c>
      <c r="F149" s="13">
        <v>3</v>
      </c>
      <c r="G149" s="13" t="s">
        <v>20</v>
      </c>
      <c r="H149" s="13">
        <v>27</v>
      </c>
      <c r="I149" s="13" t="s">
        <v>21</v>
      </c>
      <c r="J149" s="13" t="s">
        <v>481</v>
      </c>
      <c r="K149" s="13" t="s">
        <v>22</v>
      </c>
      <c r="L149" s="17" t="s">
        <v>29</v>
      </c>
      <c r="M149" s="40">
        <v>30.029858337764004</v>
      </c>
    </row>
    <row r="150" spans="1:13" x14ac:dyDescent="0.25">
      <c r="A150" s="13" t="s">
        <v>292</v>
      </c>
      <c r="B150" s="13">
        <v>55324</v>
      </c>
      <c r="C150" s="13" t="s">
        <v>287</v>
      </c>
      <c r="D150" s="13" t="s">
        <v>28</v>
      </c>
      <c r="E150" s="13" t="s">
        <v>38</v>
      </c>
      <c r="F150" s="13">
        <v>3</v>
      </c>
      <c r="G150" s="13" t="s">
        <v>20</v>
      </c>
      <c r="H150" s="13">
        <v>27</v>
      </c>
      <c r="I150" s="13" t="s">
        <v>21</v>
      </c>
      <c r="J150" s="13" t="s">
        <v>481</v>
      </c>
      <c r="K150" s="13" t="s">
        <v>22</v>
      </c>
      <c r="L150" s="17" t="s">
        <v>38</v>
      </c>
      <c r="M150" s="40">
        <v>32.178330381313131</v>
      </c>
    </row>
    <row r="151" spans="1:13" x14ac:dyDescent="0.25">
      <c r="A151" s="13" t="s">
        <v>292</v>
      </c>
      <c r="B151" s="13">
        <v>55324</v>
      </c>
      <c r="C151" s="13" t="s">
        <v>287</v>
      </c>
      <c r="D151" s="13" t="s">
        <v>28</v>
      </c>
      <c r="E151" s="13" t="s">
        <v>38</v>
      </c>
      <c r="F151" s="13">
        <v>3</v>
      </c>
      <c r="G151" s="13" t="s">
        <v>20</v>
      </c>
      <c r="H151" s="13">
        <v>27</v>
      </c>
      <c r="I151" s="13" t="s">
        <v>21</v>
      </c>
      <c r="J151" s="13" t="s">
        <v>481</v>
      </c>
      <c r="K151" s="8" t="s">
        <v>34</v>
      </c>
      <c r="L151" s="8" t="s">
        <v>22</v>
      </c>
      <c r="M151" s="39">
        <v>6.0705152775482096</v>
      </c>
    </row>
    <row r="152" spans="1:13" x14ac:dyDescent="0.25">
      <c r="A152" s="13" t="s">
        <v>292</v>
      </c>
      <c r="B152" s="13">
        <v>55324</v>
      </c>
      <c r="C152" s="13" t="s">
        <v>287</v>
      </c>
      <c r="D152" s="13" t="s">
        <v>28</v>
      </c>
      <c r="E152" s="13" t="s">
        <v>38</v>
      </c>
      <c r="F152" s="13">
        <v>3</v>
      </c>
      <c r="G152" s="13" t="s">
        <v>20</v>
      </c>
      <c r="H152" s="13">
        <v>27</v>
      </c>
      <c r="I152" s="13" t="s">
        <v>21</v>
      </c>
      <c r="J152" s="13" t="s">
        <v>481</v>
      </c>
      <c r="K152" s="13" t="s">
        <v>34</v>
      </c>
      <c r="L152" s="17" t="s">
        <v>34</v>
      </c>
      <c r="M152" s="40">
        <v>45.613139145936636</v>
      </c>
    </row>
    <row r="153" spans="1:13" x14ac:dyDescent="0.25">
      <c r="A153" s="13" t="s">
        <v>292</v>
      </c>
      <c r="B153" s="13">
        <v>55324</v>
      </c>
      <c r="C153" s="13" t="s">
        <v>287</v>
      </c>
      <c r="D153" s="13" t="s">
        <v>28</v>
      </c>
      <c r="E153" s="13" t="s">
        <v>38</v>
      </c>
      <c r="F153" s="13">
        <v>3</v>
      </c>
      <c r="G153" s="13" t="s">
        <v>20</v>
      </c>
      <c r="H153" s="13">
        <v>27</v>
      </c>
      <c r="I153" s="13" t="s">
        <v>21</v>
      </c>
      <c r="J153" s="13" t="s">
        <v>481</v>
      </c>
      <c r="K153" s="13" t="s">
        <v>34</v>
      </c>
      <c r="L153" s="17" t="s">
        <v>29</v>
      </c>
      <c r="M153" s="40">
        <v>5.8874080185950417</v>
      </c>
    </row>
    <row r="154" spans="1:13" x14ac:dyDescent="0.25">
      <c r="A154" s="13" t="s">
        <v>292</v>
      </c>
      <c r="B154" s="13">
        <v>55324</v>
      </c>
      <c r="C154" s="13" t="s">
        <v>287</v>
      </c>
      <c r="D154" s="13" t="s">
        <v>28</v>
      </c>
      <c r="E154" s="13" t="s">
        <v>38</v>
      </c>
      <c r="F154" s="13">
        <v>3</v>
      </c>
      <c r="G154" s="13" t="s">
        <v>20</v>
      </c>
      <c r="H154" s="13">
        <v>27</v>
      </c>
      <c r="I154" s="13" t="s">
        <v>21</v>
      </c>
      <c r="J154" s="13" t="s">
        <v>481</v>
      </c>
      <c r="K154" s="13" t="s">
        <v>34</v>
      </c>
      <c r="L154" s="17" t="s">
        <v>38</v>
      </c>
      <c r="M154" s="40">
        <v>45.84154395004591</v>
      </c>
    </row>
    <row r="155" spans="1:13" x14ac:dyDescent="0.25">
      <c r="A155" s="13" t="s">
        <v>292</v>
      </c>
      <c r="B155" s="13">
        <v>55324</v>
      </c>
      <c r="C155" s="13" t="s">
        <v>287</v>
      </c>
      <c r="D155" s="13" t="s">
        <v>28</v>
      </c>
      <c r="E155" s="13" t="s">
        <v>38</v>
      </c>
      <c r="F155" s="13">
        <v>3</v>
      </c>
      <c r="G155" s="13" t="s">
        <v>20</v>
      </c>
      <c r="H155" s="13">
        <v>27</v>
      </c>
      <c r="I155" s="13" t="s">
        <v>21</v>
      </c>
      <c r="J155" s="13" t="s">
        <v>481</v>
      </c>
      <c r="K155" s="8" t="s">
        <v>29</v>
      </c>
      <c r="L155" s="8" t="s">
        <v>22</v>
      </c>
      <c r="M155" s="39">
        <v>23.916866429247015</v>
      </c>
    </row>
    <row r="156" spans="1:13" x14ac:dyDescent="0.25">
      <c r="A156" s="13" t="s">
        <v>292</v>
      </c>
      <c r="B156" s="13">
        <v>55324</v>
      </c>
      <c r="C156" s="13" t="s">
        <v>287</v>
      </c>
      <c r="D156" s="13" t="s">
        <v>28</v>
      </c>
      <c r="E156" s="13" t="s">
        <v>38</v>
      </c>
      <c r="F156" s="13">
        <v>3</v>
      </c>
      <c r="G156" s="13" t="s">
        <v>20</v>
      </c>
      <c r="H156" s="13">
        <v>27</v>
      </c>
      <c r="I156" s="13" t="s">
        <v>21</v>
      </c>
      <c r="J156" s="13" t="s">
        <v>481</v>
      </c>
      <c r="K156" s="13" t="s">
        <v>29</v>
      </c>
      <c r="L156" s="17" t="s">
        <v>34</v>
      </c>
      <c r="M156" s="40">
        <v>38.633998829614328</v>
      </c>
    </row>
    <row r="157" spans="1:13" x14ac:dyDescent="0.25">
      <c r="A157" s="13" t="s">
        <v>292</v>
      </c>
      <c r="B157" s="13">
        <v>55324</v>
      </c>
      <c r="C157" s="13" t="s">
        <v>287</v>
      </c>
      <c r="D157" s="13" t="s">
        <v>28</v>
      </c>
      <c r="E157" s="13" t="s">
        <v>38</v>
      </c>
      <c r="F157" s="13">
        <v>3</v>
      </c>
      <c r="G157" s="13" t="s">
        <v>20</v>
      </c>
      <c r="H157" s="13">
        <v>27</v>
      </c>
      <c r="I157" s="13" t="s">
        <v>21</v>
      </c>
      <c r="J157" s="13" t="s">
        <v>481</v>
      </c>
      <c r="K157" s="13" t="s">
        <v>29</v>
      </c>
      <c r="L157" s="17" t="s">
        <v>29</v>
      </c>
      <c r="M157" s="40">
        <v>22.015931741368227</v>
      </c>
    </row>
    <row r="158" spans="1:13" x14ac:dyDescent="0.25">
      <c r="A158" s="13" t="s">
        <v>292</v>
      </c>
      <c r="B158" s="13">
        <v>55324</v>
      </c>
      <c r="C158" s="13" t="s">
        <v>287</v>
      </c>
      <c r="D158" s="13" t="s">
        <v>28</v>
      </c>
      <c r="E158" s="13" t="s">
        <v>38</v>
      </c>
      <c r="F158" s="13">
        <v>3</v>
      </c>
      <c r="G158" s="13" t="s">
        <v>20</v>
      </c>
      <c r="H158" s="13">
        <v>27</v>
      </c>
      <c r="I158" s="13" t="s">
        <v>21</v>
      </c>
      <c r="J158" s="13" t="s">
        <v>481</v>
      </c>
      <c r="K158" s="13" t="s">
        <v>29</v>
      </c>
      <c r="L158" s="17" t="s">
        <v>38</v>
      </c>
      <c r="M158" s="40">
        <v>37.004871034664831</v>
      </c>
    </row>
    <row r="159" spans="1:13" x14ac:dyDescent="0.25">
      <c r="A159" s="13" t="s">
        <v>292</v>
      </c>
      <c r="B159" s="13">
        <v>55324</v>
      </c>
      <c r="C159" s="13" t="s">
        <v>287</v>
      </c>
      <c r="D159" s="13" t="s">
        <v>28</v>
      </c>
      <c r="E159" s="13" t="s">
        <v>38</v>
      </c>
      <c r="F159" s="13">
        <v>3</v>
      </c>
      <c r="G159" s="13" t="s">
        <v>20</v>
      </c>
      <c r="H159" s="13">
        <v>27</v>
      </c>
      <c r="I159" s="13" t="s">
        <v>21</v>
      </c>
      <c r="J159" s="13" t="s">
        <v>481</v>
      </c>
      <c r="K159" s="8" t="s">
        <v>38</v>
      </c>
      <c r="L159" s="8" t="s">
        <v>22</v>
      </c>
      <c r="M159" s="39">
        <v>11.676163678673094</v>
      </c>
    </row>
    <row r="160" spans="1:13" x14ac:dyDescent="0.25">
      <c r="A160" s="13" t="s">
        <v>292</v>
      </c>
      <c r="B160" s="13">
        <v>55324</v>
      </c>
      <c r="C160" s="13" t="s">
        <v>287</v>
      </c>
      <c r="D160" s="13" t="s">
        <v>28</v>
      </c>
      <c r="E160" s="13" t="s">
        <v>38</v>
      </c>
      <c r="F160" s="13">
        <v>3</v>
      </c>
      <c r="G160" s="13" t="s">
        <v>20</v>
      </c>
      <c r="H160" s="13">
        <v>27</v>
      </c>
      <c r="I160" s="13" t="s">
        <v>21</v>
      </c>
      <c r="J160" s="13" t="s">
        <v>481</v>
      </c>
      <c r="K160" s="13" t="s">
        <v>38</v>
      </c>
      <c r="L160" s="17" t="s">
        <v>34</v>
      </c>
      <c r="M160" s="40">
        <v>44.331238557943067</v>
      </c>
    </row>
    <row r="161" spans="1:13" x14ac:dyDescent="0.25">
      <c r="A161" s="13" t="s">
        <v>292</v>
      </c>
      <c r="B161" s="13">
        <v>55324</v>
      </c>
      <c r="C161" s="13" t="s">
        <v>287</v>
      </c>
      <c r="D161" s="13" t="s">
        <v>28</v>
      </c>
      <c r="E161" s="13" t="s">
        <v>38</v>
      </c>
      <c r="F161" s="13">
        <v>3</v>
      </c>
      <c r="G161" s="13" t="s">
        <v>20</v>
      </c>
      <c r="H161" s="13">
        <v>27</v>
      </c>
      <c r="I161" s="13" t="s">
        <v>21</v>
      </c>
      <c r="J161" s="13" t="s">
        <v>481</v>
      </c>
      <c r="K161" s="13" t="s">
        <v>38</v>
      </c>
      <c r="L161" s="17" t="s">
        <v>29</v>
      </c>
      <c r="M161" s="40">
        <v>10.955326945408631</v>
      </c>
    </row>
    <row r="162" spans="1:13" x14ac:dyDescent="0.25">
      <c r="A162" s="13" t="s">
        <v>292</v>
      </c>
      <c r="B162" s="13">
        <v>55324</v>
      </c>
      <c r="C162" s="13" t="s">
        <v>287</v>
      </c>
      <c r="D162" s="13" t="s">
        <v>28</v>
      </c>
      <c r="E162" s="13" t="s">
        <v>38</v>
      </c>
      <c r="F162" s="13">
        <v>3</v>
      </c>
      <c r="G162" s="13" t="s">
        <v>20</v>
      </c>
      <c r="H162" s="13">
        <v>27</v>
      </c>
      <c r="I162" s="13" t="s">
        <v>21</v>
      </c>
      <c r="J162" s="13" t="s">
        <v>481</v>
      </c>
      <c r="K162" s="13" t="s">
        <v>38</v>
      </c>
      <c r="L162" s="17" t="s">
        <v>38</v>
      </c>
      <c r="M162" s="40">
        <v>43.390749143342518</v>
      </c>
    </row>
    <row r="163" spans="1:13" x14ac:dyDescent="0.25">
      <c r="A163" s="13" t="s">
        <v>292</v>
      </c>
      <c r="B163" s="13">
        <v>55324</v>
      </c>
      <c r="C163" s="13" t="s">
        <v>287</v>
      </c>
      <c r="D163" s="13" t="s">
        <v>28</v>
      </c>
      <c r="E163" s="13" t="s">
        <v>38</v>
      </c>
      <c r="F163" s="13">
        <v>3</v>
      </c>
      <c r="G163" s="13" t="s">
        <v>20</v>
      </c>
      <c r="H163" s="13">
        <v>27</v>
      </c>
      <c r="I163" s="13" t="s">
        <v>21</v>
      </c>
      <c r="J163" s="8" t="s">
        <v>488</v>
      </c>
      <c r="K163" s="8" t="s">
        <v>22</v>
      </c>
      <c r="L163" s="8" t="s">
        <v>22</v>
      </c>
      <c r="M163" s="39">
        <v>10.158472828673094</v>
      </c>
    </row>
    <row r="164" spans="1:13" x14ac:dyDescent="0.25">
      <c r="A164" s="13" t="s">
        <v>292</v>
      </c>
      <c r="B164" s="13">
        <v>55324</v>
      </c>
      <c r="C164" s="13" t="s">
        <v>287</v>
      </c>
      <c r="D164" s="13" t="s">
        <v>28</v>
      </c>
      <c r="E164" s="13" t="s">
        <v>38</v>
      </c>
      <c r="F164" s="13">
        <v>3</v>
      </c>
      <c r="G164" s="13" t="s">
        <v>20</v>
      </c>
      <c r="H164" s="13">
        <v>27</v>
      </c>
      <c r="I164" s="13" t="s">
        <v>21</v>
      </c>
      <c r="J164" s="13" t="s">
        <v>488</v>
      </c>
      <c r="K164" s="13" t="s">
        <v>22</v>
      </c>
      <c r="L164" s="17" t="s">
        <v>34</v>
      </c>
      <c r="M164" s="40">
        <v>38.905670921510556</v>
      </c>
    </row>
    <row r="165" spans="1:13" x14ac:dyDescent="0.25">
      <c r="A165" s="13" t="s">
        <v>292</v>
      </c>
      <c r="B165" s="13">
        <v>55324</v>
      </c>
      <c r="C165" s="13" t="s">
        <v>287</v>
      </c>
      <c r="D165" s="13" t="s">
        <v>28</v>
      </c>
      <c r="E165" s="13" t="s">
        <v>38</v>
      </c>
      <c r="F165" s="13">
        <v>3</v>
      </c>
      <c r="G165" s="13" t="s">
        <v>20</v>
      </c>
      <c r="H165" s="13">
        <v>27</v>
      </c>
      <c r="I165" s="13" t="s">
        <v>21</v>
      </c>
      <c r="J165" s="13" t="s">
        <v>488</v>
      </c>
      <c r="K165" s="13" t="s">
        <v>22</v>
      </c>
      <c r="L165" s="17" t="s">
        <v>29</v>
      </c>
      <c r="M165" s="40">
        <v>9.1383334269742882</v>
      </c>
    </row>
    <row r="166" spans="1:13" x14ac:dyDescent="0.25">
      <c r="A166" s="13" t="s">
        <v>292</v>
      </c>
      <c r="B166" s="13">
        <v>55324</v>
      </c>
      <c r="C166" s="13" t="s">
        <v>287</v>
      </c>
      <c r="D166" s="13" t="s">
        <v>28</v>
      </c>
      <c r="E166" s="13" t="s">
        <v>38</v>
      </c>
      <c r="F166" s="13">
        <v>3</v>
      </c>
      <c r="G166" s="13" t="s">
        <v>20</v>
      </c>
      <c r="H166" s="13">
        <v>27</v>
      </c>
      <c r="I166" s="13" t="s">
        <v>21</v>
      </c>
      <c r="J166" s="13" t="s">
        <v>488</v>
      </c>
      <c r="K166" s="13" t="s">
        <v>22</v>
      </c>
      <c r="L166" s="17" t="s">
        <v>38</v>
      </c>
      <c r="M166" s="40">
        <v>36.763815123094581</v>
      </c>
    </row>
    <row r="167" spans="1:13" x14ac:dyDescent="0.25">
      <c r="A167" s="13" t="s">
        <v>292</v>
      </c>
      <c r="B167" s="13">
        <v>55324</v>
      </c>
      <c r="C167" s="13" t="s">
        <v>287</v>
      </c>
      <c r="D167" s="13" t="s">
        <v>28</v>
      </c>
      <c r="E167" s="13" t="s">
        <v>38</v>
      </c>
      <c r="F167" s="13">
        <v>3</v>
      </c>
      <c r="G167" s="13" t="s">
        <v>20</v>
      </c>
      <c r="H167" s="13">
        <v>27</v>
      </c>
      <c r="I167" s="13" t="s">
        <v>21</v>
      </c>
      <c r="J167" s="13" t="s">
        <v>488</v>
      </c>
      <c r="K167" s="8" t="s">
        <v>34</v>
      </c>
      <c r="L167" s="8" t="s">
        <v>22</v>
      </c>
      <c r="M167" s="39">
        <v>19.604692195477504</v>
      </c>
    </row>
    <row r="168" spans="1:13" x14ac:dyDescent="0.25">
      <c r="A168" s="13" t="s">
        <v>292</v>
      </c>
      <c r="B168" s="13">
        <v>55324</v>
      </c>
      <c r="C168" s="13" t="s">
        <v>287</v>
      </c>
      <c r="D168" s="13" t="s">
        <v>28</v>
      </c>
      <c r="E168" s="13" t="s">
        <v>38</v>
      </c>
      <c r="F168" s="13">
        <v>3</v>
      </c>
      <c r="G168" s="13" t="s">
        <v>20</v>
      </c>
      <c r="H168" s="13">
        <v>27</v>
      </c>
      <c r="I168" s="13" t="s">
        <v>21</v>
      </c>
      <c r="J168" s="13" t="s">
        <v>488</v>
      </c>
      <c r="K168" s="13" t="s">
        <v>34</v>
      </c>
      <c r="L168" s="17" t="s">
        <v>34</v>
      </c>
      <c r="M168" s="40">
        <v>35.784415742768594</v>
      </c>
    </row>
    <row r="169" spans="1:13" x14ac:dyDescent="0.25">
      <c r="A169" s="13" t="s">
        <v>292</v>
      </c>
      <c r="B169" s="13">
        <v>55324</v>
      </c>
      <c r="C169" s="13" t="s">
        <v>287</v>
      </c>
      <c r="D169" s="13" t="s">
        <v>28</v>
      </c>
      <c r="E169" s="13" t="s">
        <v>38</v>
      </c>
      <c r="F169" s="13">
        <v>3</v>
      </c>
      <c r="G169" s="13" t="s">
        <v>20</v>
      </c>
      <c r="H169" s="13">
        <v>27</v>
      </c>
      <c r="I169" s="13" t="s">
        <v>21</v>
      </c>
      <c r="J169" s="13" t="s">
        <v>488</v>
      </c>
      <c r="K169" s="13" t="s">
        <v>34</v>
      </c>
      <c r="L169" s="17" t="s">
        <v>29</v>
      </c>
      <c r="M169" s="40">
        <v>30.87582973009642</v>
      </c>
    </row>
    <row r="170" spans="1:13" x14ac:dyDescent="0.25">
      <c r="A170" s="13" t="s">
        <v>292</v>
      </c>
      <c r="B170" s="13">
        <v>55324</v>
      </c>
      <c r="C170" s="13" t="s">
        <v>287</v>
      </c>
      <c r="D170" s="13" t="s">
        <v>28</v>
      </c>
      <c r="E170" s="13" t="s">
        <v>38</v>
      </c>
      <c r="F170" s="13">
        <v>3</v>
      </c>
      <c r="G170" s="13" t="s">
        <v>20</v>
      </c>
      <c r="H170" s="13">
        <v>27</v>
      </c>
      <c r="I170" s="13" t="s">
        <v>21</v>
      </c>
      <c r="J170" s="13" t="s">
        <v>488</v>
      </c>
      <c r="K170" s="13" t="s">
        <v>34</v>
      </c>
      <c r="L170" s="17" t="s">
        <v>38</v>
      </c>
      <c r="M170" s="40">
        <v>36.380442558264463</v>
      </c>
    </row>
    <row r="171" spans="1:13" x14ac:dyDescent="0.25">
      <c r="A171" s="13" t="s">
        <v>292</v>
      </c>
      <c r="B171" s="13">
        <v>55324</v>
      </c>
      <c r="C171" s="13" t="s">
        <v>287</v>
      </c>
      <c r="D171" s="13" t="s">
        <v>28</v>
      </c>
      <c r="E171" s="13" t="s">
        <v>38</v>
      </c>
      <c r="F171" s="13">
        <v>3</v>
      </c>
      <c r="G171" s="13" t="s">
        <v>20</v>
      </c>
      <c r="H171" s="13">
        <v>27</v>
      </c>
      <c r="I171" s="13" t="s">
        <v>21</v>
      </c>
      <c r="J171" s="13" t="s">
        <v>488</v>
      </c>
      <c r="K171" s="8" t="s">
        <v>29</v>
      </c>
      <c r="L171" s="8" t="s">
        <v>22</v>
      </c>
      <c r="M171" s="39">
        <v>14.598974979660239</v>
      </c>
    </row>
    <row r="172" spans="1:13" x14ac:dyDescent="0.25">
      <c r="A172" s="13" t="s">
        <v>292</v>
      </c>
      <c r="B172" s="13">
        <v>55324</v>
      </c>
      <c r="C172" s="13" t="s">
        <v>287</v>
      </c>
      <c r="D172" s="13" t="s">
        <v>28</v>
      </c>
      <c r="E172" s="13" t="s">
        <v>38</v>
      </c>
      <c r="F172" s="13">
        <v>3</v>
      </c>
      <c r="G172" s="13" t="s">
        <v>20</v>
      </c>
      <c r="H172" s="13">
        <v>27</v>
      </c>
      <c r="I172" s="13" t="s">
        <v>21</v>
      </c>
      <c r="J172" s="13" t="s">
        <v>488</v>
      </c>
      <c r="K172" s="13" t="s">
        <v>29</v>
      </c>
      <c r="L172" s="17" t="s">
        <v>34</v>
      </c>
      <c r="M172" s="40">
        <v>38.234374431382001</v>
      </c>
    </row>
    <row r="173" spans="1:13" x14ac:dyDescent="0.25">
      <c r="A173" s="13" t="s">
        <v>292</v>
      </c>
      <c r="B173" s="13">
        <v>55324</v>
      </c>
      <c r="C173" s="13" t="s">
        <v>287</v>
      </c>
      <c r="D173" s="13" t="s">
        <v>28</v>
      </c>
      <c r="E173" s="13" t="s">
        <v>38</v>
      </c>
      <c r="F173" s="13">
        <v>3</v>
      </c>
      <c r="G173" s="13" t="s">
        <v>20</v>
      </c>
      <c r="H173" s="13">
        <v>27</v>
      </c>
      <c r="I173" s="13" t="s">
        <v>21</v>
      </c>
      <c r="J173" s="13" t="s">
        <v>488</v>
      </c>
      <c r="K173" s="13" t="s">
        <v>29</v>
      </c>
      <c r="L173" s="17" t="s">
        <v>29</v>
      </c>
      <c r="M173" s="40">
        <v>15.020485667584941</v>
      </c>
    </row>
    <row r="174" spans="1:13" x14ac:dyDescent="0.25">
      <c r="A174" s="13" t="s">
        <v>292</v>
      </c>
      <c r="B174" s="13">
        <v>55324</v>
      </c>
      <c r="C174" s="13" t="s">
        <v>287</v>
      </c>
      <c r="D174" s="13" t="s">
        <v>28</v>
      </c>
      <c r="E174" s="13" t="s">
        <v>38</v>
      </c>
      <c r="F174" s="13">
        <v>3</v>
      </c>
      <c r="G174" s="13" t="s">
        <v>20</v>
      </c>
      <c r="H174" s="13">
        <v>27</v>
      </c>
      <c r="I174" s="13" t="s">
        <v>21</v>
      </c>
      <c r="J174" s="13" t="s">
        <v>488</v>
      </c>
      <c r="K174" s="13" t="s">
        <v>29</v>
      </c>
      <c r="L174" s="17" t="s">
        <v>38</v>
      </c>
      <c r="M174" s="40">
        <v>38.282424886753901</v>
      </c>
    </row>
    <row r="175" spans="1:13" x14ac:dyDescent="0.25">
      <c r="A175" s="13" t="s">
        <v>292</v>
      </c>
      <c r="B175" s="13">
        <v>55324</v>
      </c>
      <c r="C175" s="13" t="s">
        <v>287</v>
      </c>
      <c r="D175" s="13" t="s">
        <v>28</v>
      </c>
      <c r="E175" s="13" t="s">
        <v>38</v>
      </c>
      <c r="F175" s="13">
        <v>3</v>
      </c>
      <c r="G175" s="13" t="s">
        <v>20</v>
      </c>
      <c r="H175" s="13">
        <v>27</v>
      </c>
      <c r="I175" s="13" t="s">
        <v>21</v>
      </c>
      <c r="J175" s="13" t="s">
        <v>488</v>
      </c>
      <c r="K175" s="8" t="s">
        <v>38</v>
      </c>
      <c r="L175" s="8" t="s">
        <v>22</v>
      </c>
      <c r="M175" s="39">
        <v>23.214615692906335</v>
      </c>
    </row>
    <row r="176" spans="1:13" x14ac:dyDescent="0.25">
      <c r="A176" s="13" t="s">
        <v>292</v>
      </c>
      <c r="B176" s="13">
        <v>55324</v>
      </c>
      <c r="C176" s="13" t="s">
        <v>287</v>
      </c>
      <c r="D176" s="13" t="s">
        <v>28</v>
      </c>
      <c r="E176" s="13" t="s">
        <v>38</v>
      </c>
      <c r="F176" s="13">
        <v>3</v>
      </c>
      <c r="G176" s="13" t="s">
        <v>20</v>
      </c>
      <c r="H176" s="13">
        <v>27</v>
      </c>
      <c r="I176" s="13" t="s">
        <v>21</v>
      </c>
      <c r="J176" s="13" t="s">
        <v>488</v>
      </c>
      <c r="K176" s="13" t="s">
        <v>38</v>
      </c>
      <c r="L176" s="17" t="s">
        <v>34</v>
      </c>
      <c r="M176" s="40">
        <v>37.781607872773186</v>
      </c>
    </row>
    <row r="177" spans="1:13" x14ac:dyDescent="0.25">
      <c r="A177" s="13" t="s">
        <v>292</v>
      </c>
      <c r="B177" s="13">
        <v>55324</v>
      </c>
      <c r="C177" s="13" t="s">
        <v>287</v>
      </c>
      <c r="D177" s="13" t="s">
        <v>28</v>
      </c>
      <c r="E177" s="13" t="s">
        <v>38</v>
      </c>
      <c r="F177" s="13">
        <v>3</v>
      </c>
      <c r="G177" s="13" t="s">
        <v>20</v>
      </c>
      <c r="H177" s="13">
        <v>27</v>
      </c>
      <c r="I177" s="13" t="s">
        <v>21</v>
      </c>
      <c r="J177" s="13" t="s">
        <v>488</v>
      </c>
      <c r="K177" s="13" t="s">
        <v>38</v>
      </c>
      <c r="L177" s="17" t="s">
        <v>29</v>
      </c>
      <c r="M177" s="40">
        <v>23.272329756611569</v>
      </c>
    </row>
    <row r="178" spans="1:13" x14ac:dyDescent="0.25">
      <c r="A178" s="13" t="s">
        <v>292</v>
      </c>
      <c r="B178" s="13">
        <v>55324</v>
      </c>
      <c r="C178" s="13" t="s">
        <v>287</v>
      </c>
      <c r="D178" s="13" t="s">
        <v>28</v>
      </c>
      <c r="E178" s="13" t="s">
        <v>38</v>
      </c>
      <c r="F178" s="13">
        <v>3</v>
      </c>
      <c r="G178" s="13" t="s">
        <v>20</v>
      </c>
      <c r="H178" s="13">
        <v>27</v>
      </c>
      <c r="I178" s="13" t="s">
        <v>21</v>
      </c>
      <c r="J178" s="13" t="s">
        <v>488</v>
      </c>
      <c r="K178" s="13" t="s">
        <v>38</v>
      </c>
      <c r="L178" s="17" t="s">
        <v>38</v>
      </c>
      <c r="M178" s="40">
        <v>37.394792022543619</v>
      </c>
    </row>
    <row r="179" spans="1:13" x14ac:dyDescent="0.25">
      <c r="A179" s="13" t="s">
        <v>292</v>
      </c>
      <c r="B179" s="13">
        <v>55324</v>
      </c>
      <c r="C179" s="13" t="s">
        <v>287</v>
      </c>
      <c r="D179" s="13" t="s">
        <v>28</v>
      </c>
      <c r="E179" s="13" t="s">
        <v>38</v>
      </c>
      <c r="F179" s="13">
        <v>3</v>
      </c>
      <c r="G179" s="13" t="s">
        <v>20</v>
      </c>
      <c r="H179" s="13">
        <v>27</v>
      </c>
      <c r="I179" s="13" t="s">
        <v>21</v>
      </c>
      <c r="J179" s="8" t="s">
        <v>489</v>
      </c>
      <c r="K179" s="8" t="s">
        <v>34</v>
      </c>
      <c r="L179" s="8" t="s">
        <v>22</v>
      </c>
      <c r="M179" s="39">
        <v>22.280283341827364</v>
      </c>
    </row>
    <row r="180" spans="1:13" x14ac:dyDescent="0.25">
      <c r="A180" s="13" t="s">
        <v>292</v>
      </c>
      <c r="B180" s="13">
        <v>55324</v>
      </c>
      <c r="C180" s="13" t="s">
        <v>287</v>
      </c>
      <c r="D180" s="13" t="s">
        <v>28</v>
      </c>
      <c r="E180" s="13" t="s">
        <v>38</v>
      </c>
      <c r="F180" s="13">
        <v>3</v>
      </c>
      <c r="G180" s="13" t="s">
        <v>20</v>
      </c>
      <c r="H180" s="13">
        <v>27</v>
      </c>
      <c r="I180" s="13" t="s">
        <v>21</v>
      </c>
      <c r="J180" s="13" t="s">
        <v>489</v>
      </c>
      <c r="K180" s="13" t="s">
        <v>34</v>
      </c>
      <c r="L180" s="17" t="s">
        <v>34</v>
      </c>
      <c r="M180" s="40">
        <v>38.869286425390264</v>
      </c>
    </row>
    <row r="181" spans="1:13" x14ac:dyDescent="0.25">
      <c r="A181" s="13" t="s">
        <v>292</v>
      </c>
      <c r="B181" s="13">
        <v>55324</v>
      </c>
      <c r="C181" s="13" t="s">
        <v>287</v>
      </c>
      <c r="D181" s="13" t="s">
        <v>28</v>
      </c>
      <c r="E181" s="13" t="s">
        <v>38</v>
      </c>
      <c r="F181" s="13">
        <v>3</v>
      </c>
      <c r="G181" s="13" t="s">
        <v>20</v>
      </c>
      <c r="H181" s="13">
        <v>27</v>
      </c>
      <c r="I181" s="13" t="s">
        <v>21</v>
      </c>
      <c r="J181" s="13" t="s">
        <v>489</v>
      </c>
      <c r="K181" s="13" t="s">
        <v>34</v>
      </c>
      <c r="L181" s="17" t="s">
        <v>29</v>
      </c>
      <c r="M181" s="40">
        <v>22.803732114233242</v>
      </c>
    </row>
    <row r="182" spans="1:13" x14ac:dyDescent="0.25">
      <c r="A182" s="13" t="s">
        <v>292</v>
      </c>
      <c r="B182" s="13">
        <v>55324</v>
      </c>
      <c r="C182" s="13" t="s">
        <v>287</v>
      </c>
      <c r="D182" s="13" t="s">
        <v>28</v>
      </c>
      <c r="E182" s="13" t="s">
        <v>38</v>
      </c>
      <c r="F182" s="13">
        <v>3</v>
      </c>
      <c r="G182" s="13" t="s">
        <v>20</v>
      </c>
      <c r="H182" s="13">
        <v>27</v>
      </c>
      <c r="I182" s="13" t="s">
        <v>21</v>
      </c>
      <c r="J182" s="13" t="s">
        <v>489</v>
      </c>
      <c r="K182" s="13" t="s">
        <v>34</v>
      </c>
      <c r="L182" s="17" t="s">
        <v>38</v>
      </c>
      <c r="M182" s="40">
        <v>39.952241934894396</v>
      </c>
    </row>
    <row r="183" spans="1:13" x14ac:dyDescent="0.25">
      <c r="A183" s="13" t="s">
        <v>292</v>
      </c>
      <c r="B183" s="13">
        <v>55324</v>
      </c>
      <c r="C183" s="13" t="s">
        <v>287</v>
      </c>
      <c r="D183" s="13" t="s">
        <v>28</v>
      </c>
      <c r="E183" s="13" t="s">
        <v>38</v>
      </c>
      <c r="F183" s="13">
        <v>3</v>
      </c>
      <c r="G183" s="13" t="s">
        <v>20</v>
      </c>
      <c r="H183" s="13">
        <v>27</v>
      </c>
      <c r="I183" s="13" t="s">
        <v>21</v>
      </c>
      <c r="J183" s="13" t="s">
        <v>489</v>
      </c>
      <c r="K183" s="8" t="s">
        <v>29</v>
      </c>
      <c r="L183" s="8" t="s">
        <v>22</v>
      </c>
      <c r="M183" s="39">
        <v>33.75553727603306</v>
      </c>
    </row>
    <row r="184" spans="1:13" x14ac:dyDescent="0.25">
      <c r="A184" s="13" t="s">
        <v>292</v>
      </c>
      <c r="B184" s="13">
        <v>55324</v>
      </c>
      <c r="C184" s="13" t="s">
        <v>287</v>
      </c>
      <c r="D184" s="13" t="s">
        <v>28</v>
      </c>
      <c r="E184" s="13" t="s">
        <v>38</v>
      </c>
      <c r="F184" s="13">
        <v>3</v>
      </c>
      <c r="G184" s="13" t="s">
        <v>20</v>
      </c>
      <c r="H184" s="13">
        <v>27</v>
      </c>
      <c r="I184" s="13" t="s">
        <v>21</v>
      </c>
      <c r="J184" s="13" t="s">
        <v>489</v>
      </c>
      <c r="K184" s="13" t="s">
        <v>29</v>
      </c>
      <c r="L184" s="17" t="s">
        <v>34</v>
      </c>
      <c r="M184" s="40">
        <v>28.7095058327135</v>
      </c>
    </row>
    <row r="185" spans="1:13" x14ac:dyDescent="0.25">
      <c r="A185" s="13" t="s">
        <v>292</v>
      </c>
      <c r="B185" s="13">
        <v>55324</v>
      </c>
      <c r="C185" s="13" t="s">
        <v>287</v>
      </c>
      <c r="D185" s="13" t="s">
        <v>28</v>
      </c>
      <c r="E185" s="13" t="s">
        <v>38</v>
      </c>
      <c r="F185" s="13">
        <v>3</v>
      </c>
      <c r="G185" s="13" t="s">
        <v>20</v>
      </c>
      <c r="H185" s="13">
        <v>27</v>
      </c>
      <c r="I185" s="13" t="s">
        <v>21</v>
      </c>
      <c r="J185" s="13" t="s">
        <v>489</v>
      </c>
      <c r="K185" s="13" t="s">
        <v>29</v>
      </c>
      <c r="L185" s="17" t="s">
        <v>29</v>
      </c>
      <c r="M185" s="40">
        <v>38.18333952929293</v>
      </c>
    </row>
    <row r="186" spans="1:13" x14ac:dyDescent="0.25">
      <c r="A186" s="13" t="s">
        <v>292</v>
      </c>
      <c r="B186" s="13">
        <v>55324</v>
      </c>
      <c r="C186" s="13" t="s">
        <v>287</v>
      </c>
      <c r="D186" s="13" t="s">
        <v>28</v>
      </c>
      <c r="E186" s="13" t="s">
        <v>38</v>
      </c>
      <c r="F186" s="13">
        <v>3</v>
      </c>
      <c r="G186" s="13" t="s">
        <v>20</v>
      </c>
      <c r="H186" s="13">
        <v>27</v>
      </c>
      <c r="I186" s="13" t="s">
        <v>21</v>
      </c>
      <c r="J186" s="13" t="s">
        <v>489</v>
      </c>
      <c r="K186" s="13" t="s">
        <v>29</v>
      </c>
      <c r="L186" s="17" t="s">
        <v>38</v>
      </c>
      <c r="M186" s="40">
        <v>29.133815744191917</v>
      </c>
    </row>
    <row r="187" spans="1:13" x14ac:dyDescent="0.25">
      <c r="A187" s="13" t="s">
        <v>292</v>
      </c>
      <c r="B187" s="13">
        <v>55324</v>
      </c>
      <c r="C187" s="13" t="s">
        <v>287</v>
      </c>
      <c r="D187" s="13" t="s">
        <v>28</v>
      </c>
      <c r="E187" s="13" t="s">
        <v>38</v>
      </c>
      <c r="F187" s="13">
        <v>3</v>
      </c>
      <c r="G187" s="13" t="s">
        <v>20</v>
      </c>
      <c r="H187" s="13">
        <v>27</v>
      </c>
      <c r="I187" s="13" t="s">
        <v>21</v>
      </c>
      <c r="J187" s="13" t="s">
        <v>489</v>
      </c>
      <c r="K187" s="8" t="s">
        <v>38</v>
      </c>
      <c r="L187" s="8" t="s">
        <v>34</v>
      </c>
      <c r="M187" s="39">
        <v>11.934628899609732</v>
      </c>
    </row>
    <row r="188" spans="1:13" x14ac:dyDescent="0.25">
      <c r="A188" s="13" t="s">
        <v>292</v>
      </c>
      <c r="B188" s="13">
        <v>55324</v>
      </c>
      <c r="C188" s="13" t="s">
        <v>287</v>
      </c>
      <c r="D188" s="13" t="s">
        <v>28</v>
      </c>
      <c r="E188" s="13" t="s">
        <v>38</v>
      </c>
      <c r="F188" s="13">
        <v>3</v>
      </c>
      <c r="G188" s="13" t="s">
        <v>20</v>
      </c>
      <c r="H188" s="13">
        <v>27</v>
      </c>
      <c r="I188" s="13" t="s">
        <v>21</v>
      </c>
      <c r="J188" s="13" t="s">
        <v>489</v>
      </c>
      <c r="K188" s="13" t="s">
        <v>38</v>
      </c>
      <c r="L188" s="17" t="s">
        <v>38</v>
      </c>
      <c r="M188" s="40">
        <v>10.082598083907255</v>
      </c>
    </row>
    <row r="189" spans="1:13" x14ac:dyDescent="0.25">
      <c r="A189" s="13" t="s">
        <v>292</v>
      </c>
      <c r="B189" s="13">
        <v>55324</v>
      </c>
      <c r="C189" s="13" t="s">
        <v>287</v>
      </c>
      <c r="D189" s="13" t="s">
        <v>28</v>
      </c>
      <c r="E189" s="13" t="s">
        <v>38</v>
      </c>
      <c r="F189" s="13">
        <v>3</v>
      </c>
      <c r="G189" s="13" t="s">
        <v>20</v>
      </c>
      <c r="H189" s="8">
        <v>28</v>
      </c>
      <c r="I189" s="8" t="s">
        <v>21</v>
      </c>
      <c r="J189" s="8" t="s">
        <v>481</v>
      </c>
      <c r="K189" s="8" t="s">
        <v>29</v>
      </c>
      <c r="L189" s="8" t="s">
        <v>34</v>
      </c>
      <c r="M189" s="39">
        <v>0.28942316997245182</v>
      </c>
    </row>
    <row r="190" spans="1:13" x14ac:dyDescent="0.25">
      <c r="A190" s="13" t="s">
        <v>292</v>
      </c>
      <c r="B190" s="13">
        <v>55324</v>
      </c>
      <c r="C190" s="13" t="s">
        <v>287</v>
      </c>
      <c r="D190" s="13" t="s">
        <v>28</v>
      </c>
      <c r="E190" s="13" t="s">
        <v>38</v>
      </c>
      <c r="F190" s="13">
        <v>3</v>
      </c>
      <c r="G190" s="13" t="s">
        <v>20</v>
      </c>
      <c r="H190" s="13">
        <v>28</v>
      </c>
      <c r="I190" s="13" t="s">
        <v>21</v>
      </c>
      <c r="J190" s="13" t="s">
        <v>481</v>
      </c>
      <c r="K190" s="13" t="s">
        <v>29</v>
      </c>
      <c r="L190" s="17" t="s">
        <v>29</v>
      </c>
      <c r="M190" s="40">
        <v>2.4122922486225895</v>
      </c>
    </row>
    <row r="191" spans="1:13" x14ac:dyDescent="0.25">
      <c r="A191" s="13" t="s">
        <v>292</v>
      </c>
      <c r="B191" s="13">
        <v>55324</v>
      </c>
      <c r="C191" s="13" t="s">
        <v>287</v>
      </c>
      <c r="D191" s="13" t="s">
        <v>28</v>
      </c>
      <c r="E191" s="13" t="s">
        <v>38</v>
      </c>
      <c r="F191" s="13">
        <v>3</v>
      </c>
      <c r="G191" s="13" t="s">
        <v>20</v>
      </c>
      <c r="H191" s="13">
        <v>28</v>
      </c>
      <c r="I191" s="13" t="s">
        <v>21</v>
      </c>
      <c r="J191" s="13" t="s">
        <v>481</v>
      </c>
      <c r="K191" s="13" t="s">
        <v>29</v>
      </c>
      <c r="L191" s="17" t="s">
        <v>38</v>
      </c>
      <c r="M191" s="40">
        <v>14.385922772635446</v>
      </c>
    </row>
    <row r="192" spans="1:13" x14ac:dyDescent="0.25">
      <c r="A192" s="8" t="s">
        <v>339</v>
      </c>
      <c r="B192" s="8">
        <v>46499</v>
      </c>
      <c r="C192" s="8" t="s">
        <v>287</v>
      </c>
      <c r="D192" s="8" t="s">
        <v>28</v>
      </c>
      <c r="E192" s="8" t="s">
        <v>38</v>
      </c>
      <c r="F192" s="8">
        <v>3</v>
      </c>
      <c r="G192" s="8" t="s">
        <v>20</v>
      </c>
      <c r="H192" s="8">
        <v>28</v>
      </c>
      <c r="I192" s="8" t="s">
        <v>21</v>
      </c>
      <c r="J192" s="8" t="s">
        <v>478</v>
      </c>
      <c r="K192" s="8" t="s">
        <v>34</v>
      </c>
      <c r="L192" s="8" t="s">
        <v>29</v>
      </c>
      <c r="M192" s="39">
        <v>5.5096418732782371E-2</v>
      </c>
    </row>
    <row r="193" spans="1:13" x14ac:dyDescent="0.25">
      <c r="A193" s="8" t="s">
        <v>312</v>
      </c>
      <c r="B193" s="8">
        <v>54582</v>
      </c>
      <c r="C193" s="8" t="s">
        <v>287</v>
      </c>
      <c r="D193" s="8" t="s">
        <v>28</v>
      </c>
      <c r="E193" s="8" t="s">
        <v>38</v>
      </c>
      <c r="F193" s="8">
        <v>3</v>
      </c>
      <c r="G193" s="8" t="s">
        <v>20</v>
      </c>
      <c r="H193" s="8">
        <v>28</v>
      </c>
      <c r="I193" s="8" t="s">
        <v>21</v>
      </c>
      <c r="J193" s="8" t="s">
        <v>474</v>
      </c>
      <c r="K193" s="8" t="s">
        <v>34</v>
      </c>
      <c r="L193" s="8" t="s">
        <v>38</v>
      </c>
      <c r="M193" s="39">
        <v>5.2987494283746557E-2</v>
      </c>
    </row>
    <row r="194" spans="1:13" x14ac:dyDescent="0.25">
      <c r="A194" s="8" t="s">
        <v>453</v>
      </c>
      <c r="B194" s="8">
        <v>18858</v>
      </c>
      <c r="C194" s="8" t="s">
        <v>277</v>
      </c>
      <c r="D194" s="8" t="s">
        <v>28</v>
      </c>
      <c r="E194" s="8" t="s">
        <v>278</v>
      </c>
      <c r="F194" s="8">
        <v>3</v>
      </c>
      <c r="G194" s="8" t="s">
        <v>20</v>
      </c>
      <c r="H194" s="8">
        <v>26</v>
      </c>
      <c r="I194" s="8" t="s">
        <v>21</v>
      </c>
      <c r="J194" s="8" t="s">
        <v>473</v>
      </c>
      <c r="K194" s="8" t="s">
        <v>22</v>
      </c>
      <c r="L194" s="8" t="s">
        <v>22</v>
      </c>
      <c r="M194" s="39">
        <v>6.096383312672176E-2</v>
      </c>
    </row>
    <row r="195" spans="1:13" x14ac:dyDescent="0.25">
      <c r="A195" s="13" t="s">
        <v>453</v>
      </c>
      <c r="B195" s="13">
        <v>18858</v>
      </c>
      <c r="C195" s="13" t="s">
        <v>277</v>
      </c>
      <c r="D195" s="13" t="s">
        <v>28</v>
      </c>
      <c r="E195" s="13" t="s">
        <v>278</v>
      </c>
      <c r="F195" s="13">
        <v>3</v>
      </c>
      <c r="G195" s="13" t="s">
        <v>20</v>
      </c>
      <c r="H195" s="13">
        <v>26</v>
      </c>
      <c r="I195" s="13" t="s">
        <v>21</v>
      </c>
      <c r="J195" s="13" t="s">
        <v>473</v>
      </c>
      <c r="K195" s="13" t="s">
        <v>22</v>
      </c>
      <c r="L195" s="17" t="s">
        <v>29</v>
      </c>
      <c r="M195" s="40">
        <v>9.1944015105601476E-2</v>
      </c>
    </row>
    <row r="196" spans="1:13" x14ac:dyDescent="0.25">
      <c r="A196" s="13" t="s">
        <v>453</v>
      </c>
      <c r="B196" s="13">
        <v>18858</v>
      </c>
      <c r="C196" s="13" t="s">
        <v>277</v>
      </c>
      <c r="D196" s="13" t="s">
        <v>28</v>
      </c>
      <c r="E196" s="13" t="s">
        <v>278</v>
      </c>
      <c r="F196" s="13">
        <v>3</v>
      </c>
      <c r="G196" s="13" t="s">
        <v>20</v>
      </c>
      <c r="H196" s="13">
        <v>26</v>
      </c>
      <c r="I196" s="13" t="s">
        <v>21</v>
      </c>
      <c r="J196" s="8" t="s">
        <v>365</v>
      </c>
      <c r="K196" s="8" t="s">
        <v>22</v>
      </c>
      <c r="L196" s="8" t="s">
        <v>22</v>
      </c>
      <c r="M196" s="39">
        <v>1.1937090519742883</v>
      </c>
    </row>
    <row r="197" spans="1:13" x14ac:dyDescent="0.25">
      <c r="A197" s="13" t="s">
        <v>453</v>
      </c>
      <c r="B197" s="13">
        <v>18858</v>
      </c>
      <c r="C197" s="13" t="s">
        <v>277</v>
      </c>
      <c r="D197" s="13" t="s">
        <v>28</v>
      </c>
      <c r="E197" s="13" t="s">
        <v>278</v>
      </c>
      <c r="F197" s="13">
        <v>3</v>
      </c>
      <c r="G197" s="13" t="s">
        <v>20</v>
      </c>
      <c r="H197" s="13">
        <v>26</v>
      </c>
      <c r="I197" s="13" t="s">
        <v>21</v>
      </c>
      <c r="J197" s="13" t="s">
        <v>365</v>
      </c>
      <c r="K197" s="13" t="s">
        <v>22</v>
      </c>
      <c r="L197" s="17" t="s">
        <v>29</v>
      </c>
      <c r="M197" s="40">
        <v>1.6613830233700644</v>
      </c>
    </row>
    <row r="198" spans="1:13" x14ac:dyDescent="0.25">
      <c r="A198" s="13" t="s">
        <v>453</v>
      </c>
      <c r="B198" s="13">
        <v>18858</v>
      </c>
      <c r="C198" s="13" t="s">
        <v>277</v>
      </c>
      <c r="D198" s="13" t="s">
        <v>28</v>
      </c>
      <c r="E198" s="13" t="s">
        <v>278</v>
      </c>
      <c r="F198" s="13">
        <v>3</v>
      </c>
      <c r="G198" s="13" t="s">
        <v>20</v>
      </c>
      <c r="H198" s="13">
        <v>26</v>
      </c>
      <c r="I198" s="13" t="s">
        <v>21</v>
      </c>
      <c r="J198" s="13" t="s">
        <v>365</v>
      </c>
      <c r="K198" s="8" t="s">
        <v>29</v>
      </c>
      <c r="L198" s="8" t="s">
        <v>22</v>
      </c>
      <c r="M198" s="39">
        <v>0.74571421850321395</v>
      </c>
    </row>
    <row r="199" spans="1:13" x14ac:dyDescent="0.25">
      <c r="A199" s="13" t="s">
        <v>453</v>
      </c>
      <c r="B199" s="13">
        <v>18858</v>
      </c>
      <c r="C199" s="13" t="s">
        <v>277</v>
      </c>
      <c r="D199" s="13" t="s">
        <v>28</v>
      </c>
      <c r="E199" s="13" t="s">
        <v>278</v>
      </c>
      <c r="F199" s="13">
        <v>3</v>
      </c>
      <c r="G199" s="13" t="s">
        <v>20</v>
      </c>
      <c r="H199" s="13">
        <v>26</v>
      </c>
      <c r="I199" s="13" t="s">
        <v>21</v>
      </c>
      <c r="J199" s="8" t="s">
        <v>480</v>
      </c>
      <c r="K199" s="8" t="s">
        <v>22</v>
      </c>
      <c r="L199" s="8" t="s">
        <v>22</v>
      </c>
      <c r="M199" s="39">
        <v>9.2002745124885212</v>
      </c>
    </row>
    <row r="200" spans="1:13" x14ac:dyDescent="0.25">
      <c r="A200" s="13" t="s">
        <v>453</v>
      </c>
      <c r="B200" s="13">
        <v>18858</v>
      </c>
      <c r="C200" s="13" t="s">
        <v>277</v>
      </c>
      <c r="D200" s="13" t="s">
        <v>28</v>
      </c>
      <c r="E200" s="13" t="s">
        <v>278</v>
      </c>
      <c r="F200" s="13">
        <v>3</v>
      </c>
      <c r="G200" s="13" t="s">
        <v>20</v>
      </c>
      <c r="H200" s="13">
        <v>26</v>
      </c>
      <c r="I200" s="13" t="s">
        <v>21</v>
      </c>
      <c r="J200" s="13" t="s">
        <v>480</v>
      </c>
      <c r="K200" s="13" t="s">
        <v>22</v>
      </c>
      <c r="L200" s="17" t="s">
        <v>29</v>
      </c>
      <c r="M200" s="40">
        <v>9.2663559380165292</v>
      </c>
    </row>
    <row r="201" spans="1:13" x14ac:dyDescent="0.25">
      <c r="A201" s="13" t="s">
        <v>453</v>
      </c>
      <c r="B201" s="13">
        <v>18858</v>
      </c>
      <c r="C201" s="13" t="s">
        <v>277</v>
      </c>
      <c r="D201" s="13" t="s">
        <v>28</v>
      </c>
      <c r="E201" s="13" t="s">
        <v>278</v>
      </c>
      <c r="F201" s="13">
        <v>3</v>
      </c>
      <c r="G201" s="13" t="s">
        <v>20</v>
      </c>
      <c r="H201" s="13">
        <v>26</v>
      </c>
      <c r="I201" s="13" t="s">
        <v>21</v>
      </c>
      <c r="J201" s="13" t="s">
        <v>480</v>
      </c>
      <c r="K201" s="8" t="s">
        <v>34</v>
      </c>
      <c r="L201" s="8" t="s">
        <v>22</v>
      </c>
      <c r="M201" s="39">
        <v>16.064597919444445</v>
      </c>
    </row>
    <row r="202" spans="1:13" x14ac:dyDescent="0.25">
      <c r="A202" s="13" t="s">
        <v>453</v>
      </c>
      <c r="B202" s="13">
        <v>18858</v>
      </c>
      <c r="C202" s="13" t="s">
        <v>277</v>
      </c>
      <c r="D202" s="13" t="s">
        <v>28</v>
      </c>
      <c r="E202" s="13" t="s">
        <v>278</v>
      </c>
      <c r="F202" s="13">
        <v>3</v>
      </c>
      <c r="G202" s="13" t="s">
        <v>20</v>
      </c>
      <c r="H202" s="13">
        <v>26</v>
      </c>
      <c r="I202" s="13" t="s">
        <v>21</v>
      </c>
      <c r="J202" s="13" t="s">
        <v>480</v>
      </c>
      <c r="K202" s="13" t="s">
        <v>34</v>
      </c>
      <c r="L202" s="17" t="s">
        <v>34</v>
      </c>
      <c r="M202" s="40">
        <v>32.102991262488523</v>
      </c>
    </row>
    <row r="203" spans="1:13" x14ac:dyDescent="0.25">
      <c r="A203" s="13" t="s">
        <v>453</v>
      </c>
      <c r="B203" s="13">
        <v>18858</v>
      </c>
      <c r="C203" s="13" t="s">
        <v>277</v>
      </c>
      <c r="D203" s="13" t="s">
        <v>28</v>
      </c>
      <c r="E203" s="13" t="s">
        <v>278</v>
      </c>
      <c r="F203" s="13">
        <v>3</v>
      </c>
      <c r="G203" s="13" t="s">
        <v>20</v>
      </c>
      <c r="H203" s="13">
        <v>26</v>
      </c>
      <c r="I203" s="13" t="s">
        <v>21</v>
      </c>
      <c r="J203" s="13" t="s">
        <v>480</v>
      </c>
      <c r="K203" s="13" t="s">
        <v>34</v>
      </c>
      <c r="L203" s="17" t="s">
        <v>29</v>
      </c>
      <c r="M203" s="40">
        <v>0.18040607727272726</v>
      </c>
    </row>
    <row r="204" spans="1:13" x14ac:dyDescent="0.25">
      <c r="A204" s="13" t="s">
        <v>453</v>
      </c>
      <c r="B204" s="13">
        <v>18858</v>
      </c>
      <c r="C204" s="13" t="s">
        <v>277</v>
      </c>
      <c r="D204" s="13" t="s">
        <v>28</v>
      </c>
      <c r="E204" s="13" t="s">
        <v>278</v>
      </c>
      <c r="F204" s="13">
        <v>3</v>
      </c>
      <c r="G204" s="13" t="s">
        <v>20</v>
      </c>
      <c r="H204" s="13">
        <v>26</v>
      </c>
      <c r="I204" s="13" t="s">
        <v>21</v>
      </c>
      <c r="J204" s="13" t="s">
        <v>480</v>
      </c>
      <c r="K204" s="13" t="s">
        <v>34</v>
      </c>
      <c r="L204" s="17" t="s">
        <v>38</v>
      </c>
      <c r="M204" s="40">
        <v>38.843400767332412</v>
      </c>
    </row>
    <row r="205" spans="1:13" x14ac:dyDescent="0.25">
      <c r="A205" s="13" t="s">
        <v>453</v>
      </c>
      <c r="B205" s="13">
        <v>18858</v>
      </c>
      <c r="C205" s="13" t="s">
        <v>277</v>
      </c>
      <c r="D205" s="13" t="s">
        <v>28</v>
      </c>
      <c r="E205" s="13" t="s">
        <v>278</v>
      </c>
      <c r="F205" s="13">
        <v>3</v>
      </c>
      <c r="G205" s="13" t="s">
        <v>20</v>
      </c>
      <c r="H205" s="13">
        <v>26</v>
      </c>
      <c r="I205" s="13" t="s">
        <v>21</v>
      </c>
      <c r="J205" s="13" t="s">
        <v>480</v>
      </c>
      <c r="K205" s="8" t="s">
        <v>29</v>
      </c>
      <c r="L205" s="8" t="s">
        <v>34</v>
      </c>
      <c r="M205" s="39">
        <v>10.392939446946741</v>
      </c>
    </row>
    <row r="206" spans="1:13" x14ac:dyDescent="0.25">
      <c r="A206" s="13" t="s">
        <v>453</v>
      </c>
      <c r="B206" s="13">
        <v>18858</v>
      </c>
      <c r="C206" s="13" t="s">
        <v>277</v>
      </c>
      <c r="D206" s="13" t="s">
        <v>28</v>
      </c>
      <c r="E206" s="13" t="s">
        <v>278</v>
      </c>
      <c r="F206" s="13">
        <v>3</v>
      </c>
      <c r="G206" s="13" t="s">
        <v>20</v>
      </c>
      <c r="H206" s="13">
        <v>26</v>
      </c>
      <c r="I206" s="13" t="s">
        <v>21</v>
      </c>
      <c r="J206" s="13" t="s">
        <v>480</v>
      </c>
      <c r="K206" s="13" t="s">
        <v>29</v>
      </c>
      <c r="L206" s="17" t="s">
        <v>38</v>
      </c>
      <c r="M206" s="40">
        <v>10.295007244513315</v>
      </c>
    </row>
    <row r="207" spans="1:13" x14ac:dyDescent="0.25">
      <c r="A207" s="13" t="s">
        <v>453</v>
      </c>
      <c r="B207" s="13">
        <v>18858</v>
      </c>
      <c r="C207" s="13" t="s">
        <v>277</v>
      </c>
      <c r="D207" s="13" t="s">
        <v>28</v>
      </c>
      <c r="E207" s="13" t="s">
        <v>278</v>
      </c>
      <c r="F207" s="13">
        <v>3</v>
      </c>
      <c r="G207" s="13" t="s">
        <v>20</v>
      </c>
      <c r="H207" s="13">
        <v>26</v>
      </c>
      <c r="I207" s="13" t="s">
        <v>21</v>
      </c>
      <c r="J207" s="13" t="s">
        <v>480</v>
      </c>
      <c r="K207" s="8" t="s">
        <v>38</v>
      </c>
      <c r="L207" s="8" t="s">
        <v>22</v>
      </c>
      <c r="M207" s="39">
        <v>37.805360435146923</v>
      </c>
    </row>
    <row r="208" spans="1:13" x14ac:dyDescent="0.25">
      <c r="A208" s="13" t="s">
        <v>453</v>
      </c>
      <c r="B208" s="13">
        <v>18858</v>
      </c>
      <c r="C208" s="13" t="s">
        <v>277</v>
      </c>
      <c r="D208" s="13" t="s">
        <v>28</v>
      </c>
      <c r="E208" s="13" t="s">
        <v>278</v>
      </c>
      <c r="F208" s="13">
        <v>3</v>
      </c>
      <c r="G208" s="13" t="s">
        <v>20</v>
      </c>
      <c r="H208" s="13">
        <v>26</v>
      </c>
      <c r="I208" s="13" t="s">
        <v>21</v>
      </c>
      <c r="J208" s="13" t="s">
        <v>480</v>
      </c>
      <c r="K208" s="13" t="s">
        <v>38</v>
      </c>
      <c r="L208" s="17" t="s">
        <v>34</v>
      </c>
      <c r="M208" s="40">
        <v>27.806415753328743</v>
      </c>
    </row>
    <row r="209" spans="1:13" x14ac:dyDescent="0.25">
      <c r="A209" s="13" t="s">
        <v>453</v>
      </c>
      <c r="B209" s="13">
        <v>18858</v>
      </c>
      <c r="C209" s="13" t="s">
        <v>277</v>
      </c>
      <c r="D209" s="13" t="s">
        <v>28</v>
      </c>
      <c r="E209" s="13" t="s">
        <v>278</v>
      </c>
      <c r="F209" s="13">
        <v>3</v>
      </c>
      <c r="G209" s="13" t="s">
        <v>20</v>
      </c>
      <c r="H209" s="13">
        <v>26</v>
      </c>
      <c r="I209" s="13" t="s">
        <v>21</v>
      </c>
      <c r="J209" s="13" t="s">
        <v>480</v>
      </c>
      <c r="K209" s="13" t="s">
        <v>38</v>
      </c>
      <c r="L209" s="17" t="s">
        <v>29</v>
      </c>
      <c r="M209" s="40">
        <v>37.073762201056013</v>
      </c>
    </row>
    <row r="210" spans="1:13" x14ac:dyDescent="0.25">
      <c r="A210" s="13" t="s">
        <v>453</v>
      </c>
      <c r="B210" s="13">
        <v>18858</v>
      </c>
      <c r="C210" s="13" t="s">
        <v>277</v>
      </c>
      <c r="D210" s="13" t="s">
        <v>28</v>
      </c>
      <c r="E210" s="13" t="s">
        <v>278</v>
      </c>
      <c r="F210" s="13">
        <v>3</v>
      </c>
      <c r="G210" s="13" t="s">
        <v>20</v>
      </c>
      <c r="H210" s="13">
        <v>26</v>
      </c>
      <c r="I210" s="13" t="s">
        <v>21</v>
      </c>
      <c r="J210" s="13" t="s">
        <v>480</v>
      </c>
      <c r="K210" s="13" t="s">
        <v>38</v>
      </c>
      <c r="L210" s="17" t="s">
        <v>38</v>
      </c>
      <c r="M210" s="40">
        <v>12.402212208769514</v>
      </c>
    </row>
    <row r="211" spans="1:13" x14ac:dyDescent="0.25">
      <c r="A211" s="13" t="s">
        <v>453</v>
      </c>
      <c r="B211" s="13">
        <v>18858</v>
      </c>
      <c r="C211" s="13" t="s">
        <v>277</v>
      </c>
      <c r="D211" s="13" t="s">
        <v>28</v>
      </c>
      <c r="E211" s="13" t="s">
        <v>278</v>
      </c>
      <c r="F211" s="13">
        <v>3</v>
      </c>
      <c r="G211" s="13" t="s">
        <v>20</v>
      </c>
      <c r="H211" s="13">
        <v>26</v>
      </c>
      <c r="I211" s="13" t="s">
        <v>21</v>
      </c>
      <c r="J211" s="8" t="s">
        <v>490</v>
      </c>
      <c r="K211" s="8" t="s">
        <v>22</v>
      </c>
      <c r="L211" s="8" t="s">
        <v>22</v>
      </c>
      <c r="M211" s="39">
        <v>30.884556967998165</v>
      </c>
    </row>
    <row r="212" spans="1:13" x14ac:dyDescent="0.25">
      <c r="A212" s="13" t="s">
        <v>453</v>
      </c>
      <c r="B212" s="13">
        <v>18858</v>
      </c>
      <c r="C212" s="13" t="s">
        <v>277</v>
      </c>
      <c r="D212" s="13" t="s">
        <v>28</v>
      </c>
      <c r="E212" s="13" t="s">
        <v>278</v>
      </c>
      <c r="F212" s="13">
        <v>3</v>
      </c>
      <c r="G212" s="13" t="s">
        <v>20</v>
      </c>
      <c r="H212" s="13">
        <v>26</v>
      </c>
      <c r="I212" s="13" t="s">
        <v>21</v>
      </c>
      <c r="J212" s="13" t="s">
        <v>490</v>
      </c>
      <c r="K212" s="13" t="s">
        <v>22</v>
      </c>
      <c r="L212" s="17" t="s">
        <v>34</v>
      </c>
      <c r="M212" s="40">
        <v>29.82895269878329</v>
      </c>
    </row>
    <row r="213" spans="1:13" x14ac:dyDescent="0.25">
      <c r="A213" s="13" t="s">
        <v>453</v>
      </c>
      <c r="B213" s="13">
        <v>18858</v>
      </c>
      <c r="C213" s="13" t="s">
        <v>277</v>
      </c>
      <c r="D213" s="13" t="s">
        <v>28</v>
      </c>
      <c r="E213" s="13" t="s">
        <v>278</v>
      </c>
      <c r="F213" s="13">
        <v>3</v>
      </c>
      <c r="G213" s="13" t="s">
        <v>20</v>
      </c>
      <c r="H213" s="13">
        <v>26</v>
      </c>
      <c r="I213" s="13" t="s">
        <v>21</v>
      </c>
      <c r="J213" s="13" t="s">
        <v>490</v>
      </c>
      <c r="K213" s="13" t="s">
        <v>22</v>
      </c>
      <c r="L213" s="17" t="s">
        <v>29</v>
      </c>
      <c r="M213" s="40">
        <v>32.332076500275484</v>
      </c>
    </row>
    <row r="214" spans="1:13" x14ac:dyDescent="0.25">
      <c r="A214" s="13" t="s">
        <v>453</v>
      </c>
      <c r="B214" s="13">
        <v>18858</v>
      </c>
      <c r="C214" s="13" t="s">
        <v>277</v>
      </c>
      <c r="D214" s="13" t="s">
        <v>28</v>
      </c>
      <c r="E214" s="13" t="s">
        <v>278</v>
      </c>
      <c r="F214" s="13">
        <v>3</v>
      </c>
      <c r="G214" s="13" t="s">
        <v>20</v>
      </c>
      <c r="H214" s="13">
        <v>26</v>
      </c>
      <c r="I214" s="13" t="s">
        <v>21</v>
      </c>
      <c r="J214" s="13" t="s">
        <v>490</v>
      </c>
      <c r="K214" s="13" t="s">
        <v>22</v>
      </c>
      <c r="L214" s="17" t="s">
        <v>38</v>
      </c>
      <c r="M214" s="40">
        <v>31.830186879178143</v>
      </c>
    </row>
    <row r="215" spans="1:13" x14ac:dyDescent="0.25">
      <c r="A215" s="13" t="s">
        <v>453</v>
      </c>
      <c r="B215" s="13">
        <v>18858</v>
      </c>
      <c r="C215" s="13" t="s">
        <v>277</v>
      </c>
      <c r="D215" s="13" t="s">
        <v>28</v>
      </c>
      <c r="E215" s="13" t="s">
        <v>278</v>
      </c>
      <c r="F215" s="13">
        <v>3</v>
      </c>
      <c r="G215" s="13" t="s">
        <v>20</v>
      </c>
      <c r="H215" s="13">
        <v>26</v>
      </c>
      <c r="I215" s="13" t="s">
        <v>21</v>
      </c>
      <c r="J215" s="13" t="s">
        <v>490</v>
      </c>
      <c r="K215" s="8" t="s">
        <v>34</v>
      </c>
      <c r="L215" s="8" t="s">
        <v>22</v>
      </c>
      <c r="M215" s="39">
        <v>30.285055059274566</v>
      </c>
    </row>
    <row r="216" spans="1:13" x14ac:dyDescent="0.25">
      <c r="A216" s="13" t="s">
        <v>453</v>
      </c>
      <c r="B216" s="13">
        <v>18858</v>
      </c>
      <c r="C216" s="13" t="s">
        <v>277</v>
      </c>
      <c r="D216" s="13" t="s">
        <v>28</v>
      </c>
      <c r="E216" s="13" t="s">
        <v>278</v>
      </c>
      <c r="F216" s="13">
        <v>3</v>
      </c>
      <c r="G216" s="13" t="s">
        <v>20</v>
      </c>
      <c r="H216" s="13">
        <v>26</v>
      </c>
      <c r="I216" s="13" t="s">
        <v>21</v>
      </c>
      <c r="J216" s="13" t="s">
        <v>490</v>
      </c>
      <c r="K216" s="13" t="s">
        <v>34</v>
      </c>
      <c r="L216" s="17" t="s">
        <v>34</v>
      </c>
      <c r="M216" s="40">
        <v>31.28131357486226</v>
      </c>
    </row>
    <row r="217" spans="1:13" x14ac:dyDescent="0.25">
      <c r="A217" s="13" t="s">
        <v>453</v>
      </c>
      <c r="B217" s="13">
        <v>18858</v>
      </c>
      <c r="C217" s="13" t="s">
        <v>277</v>
      </c>
      <c r="D217" s="13" t="s">
        <v>28</v>
      </c>
      <c r="E217" s="13" t="s">
        <v>278</v>
      </c>
      <c r="F217" s="13">
        <v>3</v>
      </c>
      <c r="G217" s="13" t="s">
        <v>20</v>
      </c>
      <c r="H217" s="13">
        <v>26</v>
      </c>
      <c r="I217" s="13" t="s">
        <v>21</v>
      </c>
      <c r="J217" s="13" t="s">
        <v>490</v>
      </c>
      <c r="K217" s="13" t="s">
        <v>34</v>
      </c>
      <c r="L217" s="17" t="s">
        <v>29</v>
      </c>
      <c r="M217" s="40">
        <v>30.462822393732779</v>
      </c>
    </row>
    <row r="218" spans="1:13" x14ac:dyDescent="0.25">
      <c r="A218" s="13" t="s">
        <v>453</v>
      </c>
      <c r="B218" s="13">
        <v>18858</v>
      </c>
      <c r="C218" s="13" t="s">
        <v>277</v>
      </c>
      <c r="D218" s="13" t="s">
        <v>28</v>
      </c>
      <c r="E218" s="13" t="s">
        <v>278</v>
      </c>
      <c r="F218" s="13">
        <v>3</v>
      </c>
      <c r="G218" s="13" t="s">
        <v>20</v>
      </c>
      <c r="H218" s="13">
        <v>26</v>
      </c>
      <c r="I218" s="13" t="s">
        <v>21</v>
      </c>
      <c r="J218" s="13" t="s">
        <v>490</v>
      </c>
      <c r="K218" s="13" t="s">
        <v>34</v>
      </c>
      <c r="L218" s="17" t="s">
        <v>38</v>
      </c>
      <c r="M218" s="40">
        <v>32.636354671992656</v>
      </c>
    </row>
    <row r="219" spans="1:13" x14ac:dyDescent="0.25">
      <c r="A219" s="13" t="s">
        <v>453</v>
      </c>
      <c r="B219" s="13">
        <v>18858</v>
      </c>
      <c r="C219" s="13" t="s">
        <v>277</v>
      </c>
      <c r="D219" s="13" t="s">
        <v>28</v>
      </c>
      <c r="E219" s="13" t="s">
        <v>278</v>
      </c>
      <c r="F219" s="13">
        <v>3</v>
      </c>
      <c r="G219" s="13" t="s">
        <v>20</v>
      </c>
      <c r="H219" s="13">
        <v>26</v>
      </c>
      <c r="I219" s="13" t="s">
        <v>21</v>
      </c>
      <c r="J219" s="13" t="s">
        <v>490</v>
      </c>
      <c r="K219" s="8" t="s">
        <v>29</v>
      </c>
      <c r="L219" s="8" t="s">
        <v>22</v>
      </c>
      <c r="M219" s="39">
        <v>38.504927812006429</v>
      </c>
    </row>
    <row r="220" spans="1:13" x14ac:dyDescent="0.25">
      <c r="A220" s="13" t="s">
        <v>453</v>
      </c>
      <c r="B220" s="13">
        <v>18858</v>
      </c>
      <c r="C220" s="13" t="s">
        <v>277</v>
      </c>
      <c r="D220" s="13" t="s">
        <v>28</v>
      </c>
      <c r="E220" s="13" t="s">
        <v>278</v>
      </c>
      <c r="F220" s="13">
        <v>3</v>
      </c>
      <c r="G220" s="13" t="s">
        <v>20</v>
      </c>
      <c r="H220" s="13">
        <v>26</v>
      </c>
      <c r="I220" s="13" t="s">
        <v>21</v>
      </c>
      <c r="J220" s="13" t="s">
        <v>490</v>
      </c>
      <c r="K220" s="13" t="s">
        <v>29</v>
      </c>
      <c r="L220" s="17" t="s">
        <v>34</v>
      </c>
      <c r="M220" s="40">
        <v>11.408827723094582</v>
      </c>
    </row>
    <row r="221" spans="1:13" x14ac:dyDescent="0.25">
      <c r="A221" s="13" t="s">
        <v>453</v>
      </c>
      <c r="B221" s="13">
        <v>18858</v>
      </c>
      <c r="C221" s="13" t="s">
        <v>277</v>
      </c>
      <c r="D221" s="13" t="s">
        <v>28</v>
      </c>
      <c r="E221" s="13" t="s">
        <v>278</v>
      </c>
      <c r="F221" s="13">
        <v>3</v>
      </c>
      <c r="G221" s="13" t="s">
        <v>20</v>
      </c>
      <c r="H221" s="13">
        <v>26</v>
      </c>
      <c r="I221" s="13" t="s">
        <v>21</v>
      </c>
      <c r="J221" s="13" t="s">
        <v>490</v>
      </c>
      <c r="K221" s="13" t="s">
        <v>29</v>
      </c>
      <c r="L221" s="17" t="s">
        <v>29</v>
      </c>
      <c r="M221" s="40">
        <v>34.656562676377412</v>
      </c>
    </row>
    <row r="222" spans="1:13" x14ac:dyDescent="0.25">
      <c r="A222" s="13" t="s">
        <v>453</v>
      </c>
      <c r="B222" s="13">
        <v>18858</v>
      </c>
      <c r="C222" s="13" t="s">
        <v>277</v>
      </c>
      <c r="D222" s="13" t="s">
        <v>28</v>
      </c>
      <c r="E222" s="13" t="s">
        <v>278</v>
      </c>
      <c r="F222" s="13">
        <v>3</v>
      </c>
      <c r="G222" s="13" t="s">
        <v>20</v>
      </c>
      <c r="H222" s="13">
        <v>26</v>
      </c>
      <c r="I222" s="13" t="s">
        <v>21</v>
      </c>
      <c r="J222" s="13" t="s">
        <v>490</v>
      </c>
      <c r="K222" s="13" t="s">
        <v>29</v>
      </c>
      <c r="L222" s="17" t="s">
        <v>38</v>
      </c>
      <c r="M222" s="40">
        <v>9.5605988795684116</v>
      </c>
    </row>
    <row r="223" spans="1:13" x14ac:dyDescent="0.25">
      <c r="A223" s="13" t="s">
        <v>453</v>
      </c>
      <c r="B223" s="13">
        <v>18858</v>
      </c>
      <c r="C223" s="13" t="s">
        <v>277</v>
      </c>
      <c r="D223" s="13" t="s">
        <v>28</v>
      </c>
      <c r="E223" s="13" t="s">
        <v>278</v>
      </c>
      <c r="F223" s="13">
        <v>3</v>
      </c>
      <c r="G223" s="13" t="s">
        <v>20</v>
      </c>
      <c r="H223" s="13">
        <v>26</v>
      </c>
      <c r="I223" s="13" t="s">
        <v>21</v>
      </c>
      <c r="J223" s="13" t="s">
        <v>490</v>
      </c>
      <c r="K223" s="8" t="s">
        <v>38</v>
      </c>
      <c r="L223" s="8" t="s">
        <v>22</v>
      </c>
      <c r="M223" s="39">
        <v>6.4596973185720854</v>
      </c>
    </row>
    <row r="224" spans="1:13" x14ac:dyDescent="0.25">
      <c r="A224" s="13" t="s">
        <v>453</v>
      </c>
      <c r="B224" s="13">
        <v>18858</v>
      </c>
      <c r="C224" s="13" t="s">
        <v>277</v>
      </c>
      <c r="D224" s="13" t="s">
        <v>28</v>
      </c>
      <c r="E224" s="13" t="s">
        <v>278</v>
      </c>
      <c r="F224" s="13">
        <v>3</v>
      </c>
      <c r="G224" s="13" t="s">
        <v>20</v>
      </c>
      <c r="H224" s="13">
        <v>26</v>
      </c>
      <c r="I224" s="13" t="s">
        <v>21</v>
      </c>
      <c r="J224" s="13" t="s">
        <v>490</v>
      </c>
      <c r="K224" s="13" t="s">
        <v>38</v>
      </c>
      <c r="L224" s="17" t="s">
        <v>34</v>
      </c>
      <c r="M224" s="40">
        <v>6.9498826008953172</v>
      </c>
    </row>
    <row r="225" spans="1:13" x14ac:dyDescent="0.25">
      <c r="A225" s="13" t="s">
        <v>453</v>
      </c>
      <c r="B225" s="13">
        <v>18858</v>
      </c>
      <c r="C225" s="13" t="s">
        <v>277</v>
      </c>
      <c r="D225" s="13" t="s">
        <v>28</v>
      </c>
      <c r="E225" s="13" t="s">
        <v>278</v>
      </c>
      <c r="F225" s="13">
        <v>3</v>
      </c>
      <c r="G225" s="13" t="s">
        <v>20</v>
      </c>
      <c r="H225" s="13">
        <v>26</v>
      </c>
      <c r="I225" s="13" t="s">
        <v>21</v>
      </c>
      <c r="J225" s="13" t="s">
        <v>490</v>
      </c>
      <c r="K225" s="13" t="s">
        <v>38</v>
      </c>
      <c r="L225" s="17" t="s">
        <v>29</v>
      </c>
      <c r="M225" s="40">
        <v>35.562741119329665</v>
      </c>
    </row>
    <row r="226" spans="1:13" x14ac:dyDescent="0.25">
      <c r="A226" s="13" t="s">
        <v>453</v>
      </c>
      <c r="B226" s="13">
        <v>18858</v>
      </c>
      <c r="C226" s="13" t="s">
        <v>277</v>
      </c>
      <c r="D226" s="13" t="s">
        <v>28</v>
      </c>
      <c r="E226" s="13" t="s">
        <v>278</v>
      </c>
      <c r="F226" s="13">
        <v>3</v>
      </c>
      <c r="G226" s="13" t="s">
        <v>20</v>
      </c>
      <c r="H226" s="13">
        <v>26</v>
      </c>
      <c r="I226" s="13" t="s">
        <v>21</v>
      </c>
      <c r="J226" s="13" t="s">
        <v>490</v>
      </c>
      <c r="K226" s="13" t="s">
        <v>38</v>
      </c>
      <c r="L226" s="17" t="s">
        <v>38</v>
      </c>
      <c r="M226" s="40">
        <v>37.460528481381999</v>
      </c>
    </row>
    <row r="227" spans="1:13" x14ac:dyDescent="0.25">
      <c r="A227" s="13" t="s">
        <v>453</v>
      </c>
      <c r="B227" s="13">
        <v>18858</v>
      </c>
      <c r="C227" s="13" t="s">
        <v>277</v>
      </c>
      <c r="D227" s="13" t="s">
        <v>28</v>
      </c>
      <c r="E227" s="13" t="s">
        <v>278</v>
      </c>
      <c r="F227" s="13">
        <v>3</v>
      </c>
      <c r="G227" s="13" t="s">
        <v>20</v>
      </c>
      <c r="H227" s="8">
        <v>27</v>
      </c>
      <c r="I227" s="8" t="s">
        <v>21</v>
      </c>
      <c r="J227" s="8" t="s">
        <v>479</v>
      </c>
      <c r="K227" s="8" t="s">
        <v>22</v>
      </c>
      <c r="L227" s="8" t="s">
        <v>34</v>
      </c>
      <c r="M227" s="39">
        <v>0.12457083466483011</v>
      </c>
    </row>
    <row r="228" spans="1:13" x14ac:dyDescent="0.25">
      <c r="A228" s="13" t="s">
        <v>453</v>
      </c>
      <c r="B228" s="13">
        <v>18858</v>
      </c>
      <c r="C228" s="13" t="s">
        <v>277</v>
      </c>
      <c r="D228" s="13" t="s">
        <v>28</v>
      </c>
      <c r="E228" s="13" t="s">
        <v>278</v>
      </c>
      <c r="F228" s="13">
        <v>3</v>
      </c>
      <c r="G228" s="13" t="s">
        <v>20</v>
      </c>
      <c r="H228" s="13">
        <v>27</v>
      </c>
      <c r="I228" s="13" t="s">
        <v>21</v>
      </c>
      <c r="J228" s="13" t="s">
        <v>479</v>
      </c>
      <c r="K228" s="13" t="s">
        <v>22</v>
      </c>
      <c r="L228" s="17" t="s">
        <v>38</v>
      </c>
      <c r="M228" s="40">
        <v>25.622448905119377</v>
      </c>
    </row>
    <row r="229" spans="1:13" x14ac:dyDescent="0.25">
      <c r="A229" s="13" t="s">
        <v>453</v>
      </c>
      <c r="B229" s="13">
        <v>18858</v>
      </c>
      <c r="C229" s="13" t="s">
        <v>277</v>
      </c>
      <c r="D229" s="13" t="s">
        <v>28</v>
      </c>
      <c r="E229" s="13" t="s">
        <v>278</v>
      </c>
      <c r="F229" s="13">
        <v>3</v>
      </c>
      <c r="G229" s="13" t="s">
        <v>20</v>
      </c>
      <c r="H229" s="13">
        <v>27</v>
      </c>
      <c r="I229" s="13" t="s">
        <v>21</v>
      </c>
      <c r="J229" s="13" t="s">
        <v>479</v>
      </c>
      <c r="K229" s="8" t="s">
        <v>34</v>
      </c>
      <c r="L229" s="8" t="s">
        <v>22</v>
      </c>
      <c r="M229" s="39">
        <v>0.67252786152433419</v>
      </c>
    </row>
    <row r="230" spans="1:13" x14ac:dyDescent="0.25">
      <c r="A230" s="13" t="s">
        <v>453</v>
      </c>
      <c r="B230" s="13">
        <v>18858</v>
      </c>
      <c r="C230" s="13" t="s">
        <v>277</v>
      </c>
      <c r="D230" s="13" t="s">
        <v>28</v>
      </c>
      <c r="E230" s="13" t="s">
        <v>278</v>
      </c>
      <c r="F230" s="13">
        <v>3</v>
      </c>
      <c r="G230" s="13" t="s">
        <v>20</v>
      </c>
      <c r="H230" s="13">
        <v>27</v>
      </c>
      <c r="I230" s="13" t="s">
        <v>21</v>
      </c>
      <c r="J230" s="13" t="s">
        <v>479</v>
      </c>
      <c r="K230" s="13" t="s">
        <v>34</v>
      </c>
      <c r="L230" s="17" t="s">
        <v>29</v>
      </c>
      <c r="M230" s="40">
        <v>27.342383204040406</v>
      </c>
    </row>
    <row r="231" spans="1:13" x14ac:dyDescent="0.25">
      <c r="A231" s="13" t="s">
        <v>453</v>
      </c>
      <c r="B231" s="13">
        <v>18858</v>
      </c>
      <c r="C231" s="13" t="s">
        <v>277</v>
      </c>
      <c r="D231" s="13" t="s">
        <v>28</v>
      </c>
      <c r="E231" s="13" t="s">
        <v>278</v>
      </c>
      <c r="F231" s="13">
        <v>3</v>
      </c>
      <c r="G231" s="13" t="s">
        <v>20</v>
      </c>
      <c r="H231" s="13">
        <v>27</v>
      </c>
      <c r="I231" s="13" t="s">
        <v>21</v>
      </c>
      <c r="J231" s="13" t="s">
        <v>479</v>
      </c>
      <c r="K231" s="8" t="s">
        <v>29</v>
      </c>
      <c r="L231" s="8" t="s">
        <v>34</v>
      </c>
      <c r="M231" s="39">
        <v>18.28654732697429</v>
      </c>
    </row>
    <row r="232" spans="1:13" x14ac:dyDescent="0.25">
      <c r="A232" s="13" t="s">
        <v>453</v>
      </c>
      <c r="B232" s="13">
        <v>18858</v>
      </c>
      <c r="C232" s="13" t="s">
        <v>277</v>
      </c>
      <c r="D232" s="13" t="s">
        <v>28</v>
      </c>
      <c r="E232" s="13" t="s">
        <v>278</v>
      </c>
      <c r="F232" s="13">
        <v>3</v>
      </c>
      <c r="G232" s="13" t="s">
        <v>20</v>
      </c>
      <c r="H232" s="13">
        <v>27</v>
      </c>
      <c r="I232" s="13" t="s">
        <v>21</v>
      </c>
      <c r="J232" s="13" t="s">
        <v>479</v>
      </c>
      <c r="K232" s="8" t="s">
        <v>38</v>
      </c>
      <c r="L232" s="8" t="s">
        <v>22</v>
      </c>
      <c r="M232" s="39">
        <v>19.302533158884298</v>
      </c>
    </row>
    <row r="233" spans="1:13" x14ac:dyDescent="0.25">
      <c r="A233" s="13" t="s">
        <v>453</v>
      </c>
      <c r="B233" s="13">
        <v>18858</v>
      </c>
      <c r="C233" s="13" t="s">
        <v>277</v>
      </c>
      <c r="D233" s="13" t="s">
        <v>28</v>
      </c>
      <c r="E233" s="13" t="s">
        <v>278</v>
      </c>
      <c r="F233" s="13">
        <v>3</v>
      </c>
      <c r="G233" s="13" t="s">
        <v>20</v>
      </c>
      <c r="H233" s="13">
        <v>27</v>
      </c>
      <c r="I233" s="13" t="s">
        <v>21</v>
      </c>
      <c r="J233" s="13" t="s">
        <v>479</v>
      </c>
      <c r="K233" s="13" t="s">
        <v>38</v>
      </c>
      <c r="L233" s="17" t="s">
        <v>34</v>
      </c>
      <c r="M233" s="40">
        <v>0.77524096271808995</v>
      </c>
    </row>
    <row r="234" spans="1:13" x14ac:dyDescent="0.25">
      <c r="A234" s="13" t="s">
        <v>453</v>
      </c>
      <c r="B234" s="13">
        <v>18858</v>
      </c>
      <c r="C234" s="13" t="s">
        <v>277</v>
      </c>
      <c r="D234" s="13" t="s">
        <v>28</v>
      </c>
      <c r="E234" s="13" t="s">
        <v>278</v>
      </c>
      <c r="F234" s="13">
        <v>3</v>
      </c>
      <c r="G234" s="13" t="s">
        <v>20</v>
      </c>
      <c r="H234" s="13">
        <v>27</v>
      </c>
      <c r="I234" s="13" t="s">
        <v>21</v>
      </c>
      <c r="J234" s="13" t="s">
        <v>479</v>
      </c>
      <c r="K234" s="13" t="s">
        <v>38</v>
      </c>
      <c r="L234" s="17" t="s">
        <v>29</v>
      </c>
      <c r="M234" s="40">
        <v>1.5153110490817265</v>
      </c>
    </row>
    <row r="235" spans="1:13" x14ac:dyDescent="0.25">
      <c r="A235" s="13" t="s">
        <v>453</v>
      </c>
      <c r="B235" s="13">
        <v>18858</v>
      </c>
      <c r="C235" s="13" t="s">
        <v>277</v>
      </c>
      <c r="D235" s="13" t="s">
        <v>28</v>
      </c>
      <c r="E235" s="13" t="s">
        <v>278</v>
      </c>
      <c r="F235" s="13">
        <v>3</v>
      </c>
      <c r="G235" s="13" t="s">
        <v>20</v>
      </c>
      <c r="H235" s="13">
        <v>27</v>
      </c>
      <c r="I235" s="13" t="s">
        <v>21</v>
      </c>
      <c r="J235" s="13" t="s">
        <v>479</v>
      </c>
      <c r="K235" s="13" t="s">
        <v>38</v>
      </c>
      <c r="L235" s="17" t="s">
        <v>38</v>
      </c>
      <c r="M235" s="40">
        <v>22.7247897422865</v>
      </c>
    </row>
    <row r="236" spans="1:13" x14ac:dyDescent="0.25">
      <c r="A236" s="13" t="s">
        <v>453</v>
      </c>
      <c r="B236" s="13">
        <v>18858</v>
      </c>
      <c r="C236" s="13" t="s">
        <v>277</v>
      </c>
      <c r="D236" s="13" t="s">
        <v>28</v>
      </c>
      <c r="E236" s="13" t="s">
        <v>278</v>
      </c>
      <c r="F236" s="13">
        <v>3</v>
      </c>
      <c r="G236" s="13" t="s">
        <v>20</v>
      </c>
      <c r="H236" s="13">
        <v>27</v>
      </c>
      <c r="I236" s="13" t="s">
        <v>21</v>
      </c>
      <c r="J236" s="8" t="s">
        <v>481</v>
      </c>
      <c r="K236" s="8" t="s">
        <v>22</v>
      </c>
      <c r="L236" s="8" t="s">
        <v>22</v>
      </c>
      <c r="M236" s="39">
        <v>6.5151959471763083</v>
      </c>
    </row>
    <row r="237" spans="1:13" x14ac:dyDescent="0.25">
      <c r="A237" s="13" t="s">
        <v>453</v>
      </c>
      <c r="B237" s="13">
        <v>18858</v>
      </c>
      <c r="C237" s="13" t="s">
        <v>277</v>
      </c>
      <c r="D237" s="13" t="s">
        <v>28</v>
      </c>
      <c r="E237" s="13" t="s">
        <v>278</v>
      </c>
      <c r="F237" s="13">
        <v>3</v>
      </c>
      <c r="G237" s="13" t="s">
        <v>20</v>
      </c>
      <c r="H237" s="13">
        <v>27</v>
      </c>
      <c r="I237" s="13" t="s">
        <v>21</v>
      </c>
      <c r="J237" s="13" t="s">
        <v>481</v>
      </c>
      <c r="K237" s="8" t="s">
        <v>34</v>
      </c>
      <c r="L237" s="8" t="s">
        <v>22</v>
      </c>
      <c r="M237" s="39">
        <v>4.7069769328512399</v>
      </c>
    </row>
    <row r="238" spans="1:13" x14ac:dyDescent="0.25">
      <c r="A238" s="13" t="s">
        <v>453</v>
      </c>
      <c r="B238" s="13">
        <v>18858</v>
      </c>
      <c r="C238" s="13" t="s">
        <v>277</v>
      </c>
      <c r="D238" s="13" t="s">
        <v>28</v>
      </c>
      <c r="E238" s="13" t="s">
        <v>278</v>
      </c>
      <c r="F238" s="13">
        <v>3</v>
      </c>
      <c r="G238" s="13" t="s">
        <v>20</v>
      </c>
      <c r="H238" s="13">
        <v>27</v>
      </c>
      <c r="I238" s="13" t="s">
        <v>21</v>
      </c>
      <c r="J238" s="13" t="s">
        <v>481</v>
      </c>
      <c r="K238" s="13" t="s">
        <v>34</v>
      </c>
      <c r="L238" s="17" t="s">
        <v>34</v>
      </c>
      <c r="M238" s="40">
        <v>45.613139145936636</v>
      </c>
    </row>
    <row r="239" spans="1:13" x14ac:dyDescent="0.25">
      <c r="A239" s="13" t="s">
        <v>453</v>
      </c>
      <c r="B239" s="13">
        <v>18858</v>
      </c>
      <c r="C239" s="13" t="s">
        <v>277</v>
      </c>
      <c r="D239" s="13" t="s">
        <v>28</v>
      </c>
      <c r="E239" s="13" t="s">
        <v>278</v>
      </c>
      <c r="F239" s="13">
        <v>3</v>
      </c>
      <c r="G239" s="13" t="s">
        <v>20</v>
      </c>
      <c r="H239" s="13">
        <v>27</v>
      </c>
      <c r="I239" s="13" t="s">
        <v>21</v>
      </c>
      <c r="J239" s="13" t="s">
        <v>481</v>
      </c>
      <c r="K239" s="13" t="s">
        <v>34</v>
      </c>
      <c r="L239" s="17" t="s">
        <v>29</v>
      </c>
      <c r="M239" s="40">
        <v>4.8163626539944904</v>
      </c>
    </row>
    <row r="240" spans="1:13" x14ac:dyDescent="0.25">
      <c r="A240" s="13" t="s">
        <v>453</v>
      </c>
      <c r="B240" s="13">
        <v>18858</v>
      </c>
      <c r="C240" s="13" t="s">
        <v>277</v>
      </c>
      <c r="D240" s="13" t="s">
        <v>28</v>
      </c>
      <c r="E240" s="13" t="s">
        <v>278</v>
      </c>
      <c r="F240" s="13">
        <v>3</v>
      </c>
      <c r="G240" s="13" t="s">
        <v>20</v>
      </c>
      <c r="H240" s="13">
        <v>27</v>
      </c>
      <c r="I240" s="13" t="s">
        <v>21</v>
      </c>
      <c r="J240" s="13" t="s">
        <v>481</v>
      </c>
      <c r="K240" s="13" t="s">
        <v>34</v>
      </c>
      <c r="L240" s="17" t="s">
        <v>38</v>
      </c>
      <c r="M240" s="40">
        <v>45.84154395004591</v>
      </c>
    </row>
    <row r="241" spans="1:13" x14ac:dyDescent="0.25">
      <c r="A241" s="13" t="s">
        <v>453</v>
      </c>
      <c r="B241" s="13">
        <v>18858</v>
      </c>
      <c r="C241" s="13" t="s">
        <v>277</v>
      </c>
      <c r="D241" s="13" t="s">
        <v>28</v>
      </c>
      <c r="E241" s="13" t="s">
        <v>278</v>
      </c>
      <c r="F241" s="13">
        <v>3</v>
      </c>
      <c r="G241" s="13" t="s">
        <v>20</v>
      </c>
      <c r="H241" s="13">
        <v>27</v>
      </c>
      <c r="I241" s="13" t="s">
        <v>21</v>
      </c>
      <c r="J241" s="8" t="s">
        <v>488</v>
      </c>
      <c r="K241" s="8" t="s">
        <v>34</v>
      </c>
      <c r="L241" s="8" t="s">
        <v>22</v>
      </c>
      <c r="M241" s="39">
        <v>3.1043079518135905</v>
      </c>
    </row>
    <row r="242" spans="1:13" x14ac:dyDescent="0.25">
      <c r="A242" s="13" t="s">
        <v>453</v>
      </c>
      <c r="B242" s="13">
        <v>18858</v>
      </c>
      <c r="C242" s="13" t="s">
        <v>277</v>
      </c>
      <c r="D242" s="13" t="s">
        <v>28</v>
      </c>
      <c r="E242" s="13" t="s">
        <v>278</v>
      </c>
      <c r="F242" s="13">
        <v>3</v>
      </c>
      <c r="G242" s="13" t="s">
        <v>20</v>
      </c>
      <c r="H242" s="13">
        <v>27</v>
      </c>
      <c r="I242" s="13" t="s">
        <v>21</v>
      </c>
      <c r="J242" s="13" t="s">
        <v>488</v>
      </c>
      <c r="K242" s="13" t="s">
        <v>34</v>
      </c>
      <c r="L242" s="17" t="s">
        <v>34</v>
      </c>
      <c r="M242" s="40">
        <v>10.969283753764921</v>
      </c>
    </row>
    <row r="243" spans="1:13" x14ac:dyDescent="0.25">
      <c r="A243" s="13" t="s">
        <v>453</v>
      </c>
      <c r="B243" s="13">
        <v>18858</v>
      </c>
      <c r="C243" s="13" t="s">
        <v>277</v>
      </c>
      <c r="D243" s="13" t="s">
        <v>28</v>
      </c>
      <c r="E243" s="13" t="s">
        <v>278</v>
      </c>
      <c r="F243" s="13">
        <v>3</v>
      </c>
      <c r="G243" s="13" t="s">
        <v>20</v>
      </c>
      <c r="H243" s="13">
        <v>27</v>
      </c>
      <c r="I243" s="13" t="s">
        <v>21</v>
      </c>
      <c r="J243" s="8" t="s">
        <v>489</v>
      </c>
      <c r="K243" s="8" t="s">
        <v>34</v>
      </c>
      <c r="L243" s="8" t="s">
        <v>22</v>
      </c>
      <c r="M243" s="39">
        <v>22.280283341827364</v>
      </c>
    </row>
    <row r="244" spans="1:13" x14ac:dyDescent="0.25">
      <c r="A244" s="13" t="s">
        <v>453</v>
      </c>
      <c r="B244" s="13">
        <v>18858</v>
      </c>
      <c r="C244" s="13" t="s">
        <v>277</v>
      </c>
      <c r="D244" s="13" t="s">
        <v>28</v>
      </c>
      <c r="E244" s="13" t="s">
        <v>278</v>
      </c>
      <c r="F244" s="13">
        <v>3</v>
      </c>
      <c r="G244" s="13" t="s">
        <v>20</v>
      </c>
      <c r="H244" s="13">
        <v>27</v>
      </c>
      <c r="I244" s="13" t="s">
        <v>21</v>
      </c>
      <c r="J244" s="13" t="s">
        <v>489</v>
      </c>
      <c r="K244" s="13" t="s">
        <v>34</v>
      </c>
      <c r="L244" s="17" t="s">
        <v>34</v>
      </c>
      <c r="M244" s="40">
        <v>38.869286425390264</v>
      </c>
    </row>
    <row r="245" spans="1:13" x14ac:dyDescent="0.25">
      <c r="A245" s="13" t="s">
        <v>453</v>
      </c>
      <c r="B245" s="13">
        <v>18858</v>
      </c>
      <c r="C245" s="13" t="s">
        <v>277</v>
      </c>
      <c r="D245" s="13" t="s">
        <v>28</v>
      </c>
      <c r="E245" s="13" t="s">
        <v>278</v>
      </c>
      <c r="F245" s="13">
        <v>3</v>
      </c>
      <c r="G245" s="13" t="s">
        <v>20</v>
      </c>
      <c r="H245" s="13">
        <v>27</v>
      </c>
      <c r="I245" s="13" t="s">
        <v>21</v>
      </c>
      <c r="J245" s="13" t="s">
        <v>489</v>
      </c>
      <c r="K245" s="13" t="s">
        <v>34</v>
      </c>
      <c r="L245" s="17" t="s">
        <v>29</v>
      </c>
      <c r="M245" s="40">
        <v>22.803732114233242</v>
      </c>
    </row>
    <row r="246" spans="1:13" x14ac:dyDescent="0.25">
      <c r="A246" s="13" t="s">
        <v>453</v>
      </c>
      <c r="B246" s="13">
        <v>18858</v>
      </c>
      <c r="C246" s="13" t="s">
        <v>277</v>
      </c>
      <c r="D246" s="13" t="s">
        <v>28</v>
      </c>
      <c r="E246" s="13" t="s">
        <v>278</v>
      </c>
      <c r="F246" s="13">
        <v>3</v>
      </c>
      <c r="G246" s="13" t="s">
        <v>20</v>
      </c>
      <c r="H246" s="13">
        <v>27</v>
      </c>
      <c r="I246" s="13" t="s">
        <v>21</v>
      </c>
      <c r="J246" s="13" t="s">
        <v>489</v>
      </c>
      <c r="K246" s="13" t="s">
        <v>34</v>
      </c>
      <c r="L246" s="17" t="s">
        <v>38</v>
      </c>
      <c r="M246" s="40">
        <v>39.952242525183649</v>
      </c>
    </row>
    <row r="247" spans="1:13" x14ac:dyDescent="0.25">
      <c r="A247" s="13" t="s">
        <v>453</v>
      </c>
      <c r="B247" s="13">
        <v>18858</v>
      </c>
      <c r="C247" s="13" t="s">
        <v>277</v>
      </c>
      <c r="D247" s="13" t="s">
        <v>28</v>
      </c>
      <c r="E247" s="13" t="s">
        <v>278</v>
      </c>
      <c r="F247" s="13">
        <v>3</v>
      </c>
      <c r="G247" s="13" t="s">
        <v>20</v>
      </c>
      <c r="H247" s="13">
        <v>27</v>
      </c>
      <c r="I247" s="13" t="s">
        <v>21</v>
      </c>
      <c r="J247" s="13" t="s">
        <v>489</v>
      </c>
      <c r="K247" s="8" t="s">
        <v>29</v>
      </c>
      <c r="L247" s="8" t="s">
        <v>22</v>
      </c>
      <c r="M247" s="39">
        <v>33.75553727603306</v>
      </c>
    </row>
    <row r="248" spans="1:13" x14ac:dyDescent="0.25">
      <c r="A248" s="13" t="s">
        <v>453</v>
      </c>
      <c r="B248" s="13">
        <v>18858</v>
      </c>
      <c r="C248" s="13" t="s">
        <v>277</v>
      </c>
      <c r="D248" s="13" t="s">
        <v>28</v>
      </c>
      <c r="E248" s="13" t="s">
        <v>278</v>
      </c>
      <c r="F248" s="13">
        <v>3</v>
      </c>
      <c r="G248" s="13" t="s">
        <v>20</v>
      </c>
      <c r="H248" s="13">
        <v>27</v>
      </c>
      <c r="I248" s="13" t="s">
        <v>21</v>
      </c>
      <c r="J248" s="13" t="s">
        <v>489</v>
      </c>
      <c r="K248" s="13" t="s">
        <v>29</v>
      </c>
      <c r="L248" s="17" t="s">
        <v>34</v>
      </c>
      <c r="M248" s="40">
        <v>28.538480282828285</v>
      </c>
    </row>
    <row r="249" spans="1:13" x14ac:dyDescent="0.25">
      <c r="A249" s="13" t="s">
        <v>453</v>
      </c>
      <c r="B249" s="13">
        <v>18858</v>
      </c>
      <c r="C249" s="13" t="s">
        <v>277</v>
      </c>
      <c r="D249" s="13" t="s">
        <v>28</v>
      </c>
      <c r="E249" s="13" t="s">
        <v>278</v>
      </c>
      <c r="F249" s="13">
        <v>3</v>
      </c>
      <c r="G249" s="13" t="s">
        <v>20</v>
      </c>
      <c r="H249" s="13">
        <v>27</v>
      </c>
      <c r="I249" s="13" t="s">
        <v>21</v>
      </c>
      <c r="J249" s="13" t="s">
        <v>489</v>
      </c>
      <c r="K249" s="13" t="s">
        <v>29</v>
      </c>
      <c r="L249" s="17" t="s">
        <v>29</v>
      </c>
      <c r="M249" s="40">
        <v>38.133186970156103</v>
      </c>
    </row>
    <row r="250" spans="1:13" x14ac:dyDescent="0.25">
      <c r="A250" s="13" t="s">
        <v>453</v>
      </c>
      <c r="B250" s="13">
        <v>18858</v>
      </c>
      <c r="C250" s="13" t="s">
        <v>277</v>
      </c>
      <c r="D250" s="13" t="s">
        <v>28</v>
      </c>
      <c r="E250" s="13" t="s">
        <v>278</v>
      </c>
      <c r="F250" s="13">
        <v>3</v>
      </c>
      <c r="G250" s="13" t="s">
        <v>20</v>
      </c>
      <c r="H250" s="13">
        <v>27</v>
      </c>
      <c r="I250" s="13" t="s">
        <v>21</v>
      </c>
      <c r="J250" s="13" t="s">
        <v>489</v>
      </c>
      <c r="K250" s="13" t="s">
        <v>29</v>
      </c>
      <c r="L250" s="17" t="s">
        <v>38</v>
      </c>
      <c r="M250" s="40">
        <v>28.798456828650139</v>
      </c>
    </row>
    <row r="251" spans="1:13" x14ac:dyDescent="0.25">
      <c r="A251" s="13" t="s">
        <v>453</v>
      </c>
      <c r="B251" s="13">
        <v>18858</v>
      </c>
      <c r="C251" s="13" t="s">
        <v>277</v>
      </c>
      <c r="D251" s="13" t="s">
        <v>28</v>
      </c>
      <c r="E251" s="13" t="s">
        <v>278</v>
      </c>
      <c r="F251" s="13">
        <v>3</v>
      </c>
      <c r="G251" s="13" t="s">
        <v>20</v>
      </c>
      <c r="H251" s="13">
        <v>27</v>
      </c>
      <c r="I251" s="13" t="s">
        <v>21</v>
      </c>
      <c r="J251" s="13" t="s">
        <v>489</v>
      </c>
      <c r="K251" s="8" t="s">
        <v>38</v>
      </c>
      <c r="L251" s="8" t="s">
        <v>34</v>
      </c>
      <c r="M251" s="39">
        <v>11.934628455670339</v>
      </c>
    </row>
    <row r="252" spans="1:13" x14ac:dyDescent="0.25">
      <c r="A252" s="13" t="s">
        <v>453</v>
      </c>
      <c r="B252" s="13">
        <v>18858</v>
      </c>
      <c r="C252" s="13" t="s">
        <v>277</v>
      </c>
      <c r="D252" s="13" t="s">
        <v>28</v>
      </c>
      <c r="E252" s="13" t="s">
        <v>278</v>
      </c>
      <c r="F252" s="13">
        <v>3</v>
      </c>
      <c r="G252" s="13" t="s">
        <v>20</v>
      </c>
      <c r="H252" s="13">
        <v>27</v>
      </c>
      <c r="I252" s="13" t="s">
        <v>21</v>
      </c>
      <c r="J252" s="13" t="s">
        <v>489</v>
      </c>
      <c r="K252" s="13" t="s">
        <v>38</v>
      </c>
      <c r="L252" s="17" t="s">
        <v>38</v>
      </c>
      <c r="M252" s="40">
        <v>10.082598083907255</v>
      </c>
    </row>
    <row r="253" spans="1:13" x14ac:dyDescent="0.25">
      <c r="A253" s="13" t="s">
        <v>453</v>
      </c>
      <c r="B253" s="13">
        <v>18858</v>
      </c>
      <c r="C253" s="13" t="s">
        <v>277</v>
      </c>
      <c r="D253" s="13" t="s">
        <v>28</v>
      </c>
      <c r="E253" s="13" t="s">
        <v>278</v>
      </c>
      <c r="F253" s="13">
        <v>3</v>
      </c>
      <c r="G253" s="13" t="s">
        <v>20</v>
      </c>
      <c r="H253" s="8">
        <v>28</v>
      </c>
      <c r="I253" s="8" t="s">
        <v>21</v>
      </c>
      <c r="J253" s="8" t="s">
        <v>481</v>
      </c>
      <c r="K253" s="8" t="s">
        <v>29</v>
      </c>
      <c r="L253" s="8" t="s">
        <v>34</v>
      </c>
      <c r="M253" s="39">
        <v>0.28942316997245182</v>
      </c>
    </row>
    <row r="254" spans="1:13" x14ac:dyDescent="0.25">
      <c r="A254" s="13" t="s">
        <v>453</v>
      </c>
      <c r="B254" s="13">
        <v>18858</v>
      </c>
      <c r="C254" s="13" t="s">
        <v>277</v>
      </c>
      <c r="D254" s="13" t="s">
        <v>28</v>
      </c>
      <c r="E254" s="13" t="s">
        <v>278</v>
      </c>
      <c r="F254" s="13">
        <v>3</v>
      </c>
      <c r="G254" s="13" t="s">
        <v>20</v>
      </c>
      <c r="H254" s="13">
        <v>28</v>
      </c>
      <c r="I254" s="13" t="s">
        <v>21</v>
      </c>
      <c r="J254" s="13" t="s">
        <v>481</v>
      </c>
      <c r="K254" s="13" t="s">
        <v>29</v>
      </c>
      <c r="L254" s="17" t="s">
        <v>29</v>
      </c>
      <c r="M254" s="40">
        <v>2.4122922486225895</v>
      </c>
    </row>
    <row r="255" spans="1:13" x14ac:dyDescent="0.25">
      <c r="A255" s="13" t="s">
        <v>453</v>
      </c>
      <c r="B255" s="13">
        <v>18858</v>
      </c>
      <c r="C255" s="13" t="s">
        <v>277</v>
      </c>
      <c r="D255" s="13" t="s">
        <v>28</v>
      </c>
      <c r="E255" s="13" t="s">
        <v>278</v>
      </c>
      <c r="F255" s="13">
        <v>3</v>
      </c>
      <c r="G255" s="13" t="s">
        <v>20</v>
      </c>
      <c r="H255" s="13">
        <v>28</v>
      </c>
      <c r="I255" s="13" t="s">
        <v>21</v>
      </c>
      <c r="J255" s="13" t="s">
        <v>481</v>
      </c>
      <c r="K255" s="13" t="s">
        <v>29</v>
      </c>
      <c r="L255" s="17" t="s">
        <v>38</v>
      </c>
      <c r="M255" s="40">
        <v>14.385922772635446</v>
      </c>
    </row>
    <row r="256" spans="1:13" x14ac:dyDescent="0.25">
      <c r="A256" s="8" t="s">
        <v>462</v>
      </c>
      <c r="B256" s="8">
        <v>18858</v>
      </c>
      <c r="C256" s="8" t="s">
        <v>277</v>
      </c>
      <c r="D256" s="8" t="s">
        <v>28</v>
      </c>
      <c r="E256" s="8" t="s">
        <v>278</v>
      </c>
      <c r="F256" s="8">
        <v>3</v>
      </c>
      <c r="G256" s="8" t="s">
        <v>20</v>
      </c>
      <c r="H256" s="8">
        <v>26</v>
      </c>
      <c r="I256" s="8" t="s">
        <v>21</v>
      </c>
      <c r="J256" s="8" t="s">
        <v>480</v>
      </c>
      <c r="K256" s="8" t="s">
        <v>29</v>
      </c>
      <c r="L256" s="8" t="s">
        <v>22</v>
      </c>
      <c r="M256" s="39">
        <v>17.414953667148762</v>
      </c>
    </row>
    <row r="257" spans="1:13" x14ac:dyDescent="0.25">
      <c r="A257" s="13" t="s">
        <v>462</v>
      </c>
      <c r="B257" s="13">
        <v>18858</v>
      </c>
      <c r="C257" s="13" t="s">
        <v>277</v>
      </c>
      <c r="D257" s="13" t="s">
        <v>28</v>
      </c>
      <c r="E257" s="13" t="s">
        <v>278</v>
      </c>
      <c r="F257" s="13">
        <v>3</v>
      </c>
      <c r="G257" s="13" t="s">
        <v>20</v>
      </c>
      <c r="H257" s="13">
        <v>26</v>
      </c>
      <c r="I257" s="13" t="s">
        <v>21</v>
      </c>
      <c r="J257" s="13" t="s">
        <v>480</v>
      </c>
      <c r="K257" s="13" t="s">
        <v>29</v>
      </c>
      <c r="L257" s="17" t="s">
        <v>29</v>
      </c>
      <c r="M257" s="40">
        <v>16.7980989694674</v>
      </c>
    </row>
    <row r="258" spans="1:13" x14ac:dyDescent="0.25">
      <c r="A258" s="13" t="s">
        <v>462</v>
      </c>
      <c r="B258" s="13">
        <v>18858</v>
      </c>
      <c r="C258" s="13" t="s">
        <v>277</v>
      </c>
      <c r="D258" s="13" t="s">
        <v>28</v>
      </c>
      <c r="E258" s="13" t="s">
        <v>278</v>
      </c>
      <c r="F258" s="13">
        <v>3</v>
      </c>
      <c r="G258" s="13" t="s">
        <v>20</v>
      </c>
      <c r="H258" s="8">
        <v>27</v>
      </c>
      <c r="I258" s="8" t="s">
        <v>21</v>
      </c>
      <c r="J258" s="8" t="s">
        <v>479</v>
      </c>
      <c r="K258" s="8" t="s">
        <v>22</v>
      </c>
      <c r="L258" s="8" t="s">
        <v>22</v>
      </c>
      <c r="M258" s="39">
        <v>1.2252218327594122</v>
      </c>
    </row>
    <row r="259" spans="1:13" x14ac:dyDescent="0.25">
      <c r="A259" s="13" t="s">
        <v>462</v>
      </c>
      <c r="B259" s="13">
        <v>18858</v>
      </c>
      <c r="C259" s="13" t="s">
        <v>277</v>
      </c>
      <c r="D259" s="13" t="s">
        <v>28</v>
      </c>
      <c r="E259" s="13" t="s">
        <v>278</v>
      </c>
      <c r="F259" s="13">
        <v>3</v>
      </c>
      <c r="G259" s="13" t="s">
        <v>20</v>
      </c>
      <c r="H259" s="13">
        <v>27</v>
      </c>
      <c r="I259" s="13" t="s">
        <v>21</v>
      </c>
      <c r="J259" s="13" t="s">
        <v>479</v>
      </c>
      <c r="K259" s="13" t="s">
        <v>22</v>
      </c>
      <c r="L259" s="17" t="s">
        <v>34</v>
      </c>
      <c r="M259" s="40">
        <v>30.6563208020202</v>
      </c>
    </row>
    <row r="260" spans="1:13" x14ac:dyDescent="0.25">
      <c r="A260" s="13" t="s">
        <v>462</v>
      </c>
      <c r="B260" s="13">
        <v>18858</v>
      </c>
      <c r="C260" s="13" t="s">
        <v>277</v>
      </c>
      <c r="D260" s="13" t="s">
        <v>28</v>
      </c>
      <c r="E260" s="13" t="s">
        <v>278</v>
      </c>
      <c r="F260" s="13">
        <v>3</v>
      </c>
      <c r="G260" s="13" t="s">
        <v>20</v>
      </c>
      <c r="H260" s="13">
        <v>27</v>
      </c>
      <c r="I260" s="13" t="s">
        <v>21</v>
      </c>
      <c r="J260" s="13" t="s">
        <v>479</v>
      </c>
      <c r="K260" s="13" t="s">
        <v>22</v>
      </c>
      <c r="L260" s="17" t="s">
        <v>29</v>
      </c>
      <c r="M260" s="40">
        <v>2.0750102872819101</v>
      </c>
    </row>
    <row r="261" spans="1:13" x14ac:dyDescent="0.25">
      <c r="A261" s="13" t="s">
        <v>462</v>
      </c>
      <c r="B261" s="13">
        <v>18858</v>
      </c>
      <c r="C261" s="13" t="s">
        <v>277</v>
      </c>
      <c r="D261" s="13" t="s">
        <v>28</v>
      </c>
      <c r="E261" s="13" t="s">
        <v>278</v>
      </c>
      <c r="F261" s="13">
        <v>3</v>
      </c>
      <c r="G261" s="13" t="s">
        <v>20</v>
      </c>
      <c r="H261" s="13">
        <v>27</v>
      </c>
      <c r="I261" s="13" t="s">
        <v>21</v>
      </c>
      <c r="J261" s="13" t="s">
        <v>479</v>
      </c>
      <c r="K261" s="13" t="s">
        <v>22</v>
      </c>
      <c r="L261" s="17" t="s">
        <v>38</v>
      </c>
      <c r="M261" s="40">
        <v>10.965774646235078</v>
      </c>
    </row>
    <row r="262" spans="1:13" x14ac:dyDescent="0.25">
      <c r="A262" s="13" t="s">
        <v>462</v>
      </c>
      <c r="B262" s="13">
        <v>18858</v>
      </c>
      <c r="C262" s="13" t="s">
        <v>277</v>
      </c>
      <c r="D262" s="13" t="s">
        <v>28</v>
      </c>
      <c r="E262" s="13" t="s">
        <v>278</v>
      </c>
      <c r="F262" s="13">
        <v>3</v>
      </c>
      <c r="G262" s="13" t="s">
        <v>20</v>
      </c>
      <c r="H262" s="13">
        <v>27</v>
      </c>
      <c r="I262" s="13" t="s">
        <v>21</v>
      </c>
      <c r="J262" s="13" t="s">
        <v>479</v>
      </c>
      <c r="K262" s="8" t="s">
        <v>34</v>
      </c>
      <c r="L262" s="8" t="s">
        <v>22</v>
      </c>
      <c r="M262" s="39">
        <v>21.88854216466942</v>
      </c>
    </row>
    <row r="263" spans="1:13" x14ac:dyDescent="0.25">
      <c r="A263" s="13" t="s">
        <v>462</v>
      </c>
      <c r="B263" s="13">
        <v>18858</v>
      </c>
      <c r="C263" s="13" t="s">
        <v>277</v>
      </c>
      <c r="D263" s="13" t="s">
        <v>28</v>
      </c>
      <c r="E263" s="13" t="s">
        <v>278</v>
      </c>
      <c r="F263" s="13">
        <v>3</v>
      </c>
      <c r="G263" s="13" t="s">
        <v>20</v>
      </c>
      <c r="H263" s="13">
        <v>27</v>
      </c>
      <c r="I263" s="13" t="s">
        <v>21</v>
      </c>
      <c r="J263" s="13" t="s">
        <v>479</v>
      </c>
      <c r="K263" s="13" t="s">
        <v>34</v>
      </c>
      <c r="L263" s="17" t="s">
        <v>29</v>
      </c>
      <c r="M263" s="40">
        <v>1.2864424337924703</v>
      </c>
    </row>
    <row r="264" spans="1:13" x14ac:dyDescent="0.25">
      <c r="A264" s="13" t="s">
        <v>462</v>
      </c>
      <c r="B264" s="13">
        <v>18858</v>
      </c>
      <c r="C264" s="13" t="s">
        <v>277</v>
      </c>
      <c r="D264" s="13" t="s">
        <v>28</v>
      </c>
      <c r="E264" s="13" t="s">
        <v>278</v>
      </c>
      <c r="F264" s="13">
        <v>3</v>
      </c>
      <c r="G264" s="13" t="s">
        <v>20</v>
      </c>
      <c r="H264" s="13">
        <v>27</v>
      </c>
      <c r="I264" s="13" t="s">
        <v>21</v>
      </c>
      <c r="J264" s="13" t="s">
        <v>479</v>
      </c>
      <c r="K264" s="8" t="s">
        <v>29</v>
      </c>
      <c r="L264" s="8" t="s">
        <v>22</v>
      </c>
      <c r="M264" s="39">
        <v>0.32905980050505051</v>
      </c>
    </row>
    <row r="265" spans="1:13" x14ac:dyDescent="0.25">
      <c r="A265" s="13" t="s">
        <v>462</v>
      </c>
      <c r="B265" s="13">
        <v>18858</v>
      </c>
      <c r="C265" s="13" t="s">
        <v>277</v>
      </c>
      <c r="D265" s="13" t="s">
        <v>28</v>
      </c>
      <c r="E265" s="13" t="s">
        <v>278</v>
      </c>
      <c r="F265" s="13">
        <v>3</v>
      </c>
      <c r="G265" s="13" t="s">
        <v>20</v>
      </c>
      <c r="H265" s="13">
        <v>27</v>
      </c>
      <c r="I265" s="13" t="s">
        <v>21</v>
      </c>
      <c r="J265" s="13" t="s">
        <v>479</v>
      </c>
      <c r="K265" s="13" t="s">
        <v>29</v>
      </c>
      <c r="L265" s="17" t="s">
        <v>34</v>
      </c>
      <c r="M265" s="40">
        <v>12.6058282107438</v>
      </c>
    </row>
    <row r="266" spans="1:13" x14ac:dyDescent="0.25">
      <c r="A266" s="13" t="s">
        <v>462</v>
      </c>
      <c r="B266" s="13">
        <v>18858</v>
      </c>
      <c r="C266" s="13" t="s">
        <v>277</v>
      </c>
      <c r="D266" s="13" t="s">
        <v>28</v>
      </c>
      <c r="E266" s="13" t="s">
        <v>278</v>
      </c>
      <c r="F266" s="13">
        <v>3</v>
      </c>
      <c r="G266" s="13" t="s">
        <v>20</v>
      </c>
      <c r="H266" s="13">
        <v>27</v>
      </c>
      <c r="I266" s="13" t="s">
        <v>21</v>
      </c>
      <c r="J266" s="13" t="s">
        <v>479</v>
      </c>
      <c r="K266" s="13" t="s">
        <v>29</v>
      </c>
      <c r="L266" s="17" t="s">
        <v>29</v>
      </c>
      <c r="M266" s="40">
        <v>0.53596285456841142</v>
      </c>
    </row>
    <row r="267" spans="1:13" x14ac:dyDescent="0.25">
      <c r="A267" s="13" t="s">
        <v>462</v>
      </c>
      <c r="B267" s="13">
        <v>18858</v>
      </c>
      <c r="C267" s="13" t="s">
        <v>277</v>
      </c>
      <c r="D267" s="13" t="s">
        <v>28</v>
      </c>
      <c r="E267" s="13" t="s">
        <v>278</v>
      </c>
      <c r="F267" s="13">
        <v>3</v>
      </c>
      <c r="G267" s="13" t="s">
        <v>20</v>
      </c>
      <c r="H267" s="13">
        <v>27</v>
      </c>
      <c r="I267" s="13" t="s">
        <v>21</v>
      </c>
      <c r="J267" s="13" t="s">
        <v>479</v>
      </c>
      <c r="K267" s="13" t="s">
        <v>29</v>
      </c>
      <c r="L267" s="17" t="s">
        <v>38</v>
      </c>
      <c r="M267" s="40">
        <v>34.021709512029382</v>
      </c>
    </row>
    <row r="268" spans="1:13" x14ac:dyDescent="0.25">
      <c r="A268" s="13" t="s">
        <v>462</v>
      </c>
      <c r="B268" s="13">
        <v>18858</v>
      </c>
      <c r="C268" s="13" t="s">
        <v>277</v>
      </c>
      <c r="D268" s="13" t="s">
        <v>28</v>
      </c>
      <c r="E268" s="13" t="s">
        <v>278</v>
      </c>
      <c r="F268" s="13">
        <v>3</v>
      </c>
      <c r="G268" s="13" t="s">
        <v>20</v>
      </c>
      <c r="H268" s="13">
        <v>27</v>
      </c>
      <c r="I268" s="13" t="s">
        <v>21</v>
      </c>
      <c r="J268" s="13" t="s">
        <v>479</v>
      </c>
      <c r="K268" s="8" t="s">
        <v>38</v>
      </c>
      <c r="L268" s="8" t="s">
        <v>22</v>
      </c>
      <c r="M268" s="39">
        <v>3.8282065208677687</v>
      </c>
    </row>
    <row r="269" spans="1:13" x14ac:dyDescent="0.25">
      <c r="A269" s="13" t="s">
        <v>462</v>
      </c>
      <c r="B269" s="13">
        <v>18858</v>
      </c>
      <c r="C269" s="13" t="s">
        <v>277</v>
      </c>
      <c r="D269" s="13" t="s">
        <v>28</v>
      </c>
      <c r="E269" s="13" t="s">
        <v>278</v>
      </c>
      <c r="F269" s="13">
        <v>3</v>
      </c>
      <c r="G269" s="13" t="s">
        <v>20</v>
      </c>
      <c r="H269" s="13">
        <v>27</v>
      </c>
      <c r="I269" s="13" t="s">
        <v>21</v>
      </c>
      <c r="J269" s="13" t="s">
        <v>479</v>
      </c>
      <c r="K269" s="13" t="s">
        <v>38</v>
      </c>
      <c r="L269" s="17" t="s">
        <v>29</v>
      </c>
      <c r="M269" s="40">
        <v>25.859400019582182</v>
      </c>
    </row>
    <row r="270" spans="1:13" x14ac:dyDescent="0.25">
      <c r="A270" s="13" t="s">
        <v>462</v>
      </c>
      <c r="B270" s="13">
        <v>18858</v>
      </c>
      <c r="C270" s="13" t="s">
        <v>277</v>
      </c>
      <c r="D270" s="13" t="s">
        <v>28</v>
      </c>
      <c r="E270" s="13" t="s">
        <v>278</v>
      </c>
      <c r="F270" s="13">
        <v>3</v>
      </c>
      <c r="G270" s="13" t="s">
        <v>20</v>
      </c>
      <c r="H270" s="13">
        <v>27</v>
      </c>
      <c r="I270" s="13" t="s">
        <v>21</v>
      </c>
      <c r="J270" s="8" t="s">
        <v>481</v>
      </c>
      <c r="K270" s="8" t="s">
        <v>22</v>
      </c>
      <c r="L270" s="8" t="s">
        <v>22</v>
      </c>
      <c r="M270" s="39">
        <v>26.367565084343436</v>
      </c>
    </row>
    <row r="271" spans="1:13" x14ac:dyDescent="0.25">
      <c r="A271" s="13" t="s">
        <v>462</v>
      </c>
      <c r="B271" s="13">
        <v>18858</v>
      </c>
      <c r="C271" s="13" t="s">
        <v>277</v>
      </c>
      <c r="D271" s="13" t="s">
        <v>28</v>
      </c>
      <c r="E271" s="13" t="s">
        <v>278</v>
      </c>
      <c r="F271" s="13">
        <v>3</v>
      </c>
      <c r="G271" s="13" t="s">
        <v>20</v>
      </c>
      <c r="H271" s="13">
        <v>27</v>
      </c>
      <c r="I271" s="13" t="s">
        <v>21</v>
      </c>
      <c r="J271" s="13" t="s">
        <v>481</v>
      </c>
      <c r="K271" s="13" t="s">
        <v>22</v>
      </c>
      <c r="L271" s="17" t="s">
        <v>34</v>
      </c>
      <c r="M271" s="40">
        <v>34.677321534274562</v>
      </c>
    </row>
    <row r="272" spans="1:13" x14ac:dyDescent="0.25">
      <c r="A272" s="13" t="s">
        <v>462</v>
      </c>
      <c r="B272" s="13">
        <v>18858</v>
      </c>
      <c r="C272" s="13" t="s">
        <v>277</v>
      </c>
      <c r="D272" s="13" t="s">
        <v>28</v>
      </c>
      <c r="E272" s="13" t="s">
        <v>278</v>
      </c>
      <c r="F272" s="13">
        <v>3</v>
      </c>
      <c r="G272" s="13" t="s">
        <v>20</v>
      </c>
      <c r="H272" s="13">
        <v>27</v>
      </c>
      <c r="I272" s="13" t="s">
        <v>21</v>
      </c>
      <c r="J272" s="13" t="s">
        <v>481</v>
      </c>
      <c r="K272" s="13" t="s">
        <v>22</v>
      </c>
      <c r="L272" s="17" t="s">
        <v>29</v>
      </c>
      <c r="M272" s="40">
        <v>30.029854199219468</v>
      </c>
    </row>
    <row r="273" spans="1:13" x14ac:dyDescent="0.25">
      <c r="A273" s="13" t="s">
        <v>462</v>
      </c>
      <c r="B273" s="13">
        <v>18858</v>
      </c>
      <c r="C273" s="13" t="s">
        <v>277</v>
      </c>
      <c r="D273" s="13" t="s">
        <v>28</v>
      </c>
      <c r="E273" s="13" t="s">
        <v>278</v>
      </c>
      <c r="F273" s="13">
        <v>3</v>
      </c>
      <c r="G273" s="13" t="s">
        <v>20</v>
      </c>
      <c r="H273" s="13">
        <v>27</v>
      </c>
      <c r="I273" s="13" t="s">
        <v>21</v>
      </c>
      <c r="J273" s="13" t="s">
        <v>481</v>
      </c>
      <c r="K273" s="13" t="s">
        <v>22</v>
      </c>
      <c r="L273" s="17" t="s">
        <v>38</v>
      </c>
      <c r="M273" s="40">
        <v>32.178334756542704</v>
      </c>
    </row>
    <row r="274" spans="1:13" x14ac:dyDescent="0.25">
      <c r="A274" s="13" t="s">
        <v>462</v>
      </c>
      <c r="B274" s="13">
        <v>18858</v>
      </c>
      <c r="C274" s="13" t="s">
        <v>277</v>
      </c>
      <c r="D274" s="13" t="s">
        <v>28</v>
      </c>
      <c r="E274" s="13" t="s">
        <v>278</v>
      </c>
      <c r="F274" s="13">
        <v>3</v>
      </c>
      <c r="G274" s="13" t="s">
        <v>20</v>
      </c>
      <c r="H274" s="13">
        <v>27</v>
      </c>
      <c r="I274" s="13" t="s">
        <v>21</v>
      </c>
      <c r="J274" s="13" t="s">
        <v>481</v>
      </c>
      <c r="K274" s="8" t="s">
        <v>34</v>
      </c>
      <c r="L274" s="8" t="s">
        <v>22</v>
      </c>
      <c r="M274" s="39">
        <v>1.3635376614554637</v>
      </c>
    </row>
    <row r="275" spans="1:13" x14ac:dyDescent="0.25">
      <c r="A275" s="13" t="s">
        <v>462</v>
      </c>
      <c r="B275" s="13">
        <v>18858</v>
      </c>
      <c r="C275" s="13" t="s">
        <v>277</v>
      </c>
      <c r="D275" s="13" t="s">
        <v>28</v>
      </c>
      <c r="E275" s="13" t="s">
        <v>278</v>
      </c>
      <c r="F275" s="13">
        <v>3</v>
      </c>
      <c r="G275" s="13" t="s">
        <v>20</v>
      </c>
      <c r="H275" s="13">
        <v>27</v>
      </c>
      <c r="I275" s="13" t="s">
        <v>21</v>
      </c>
      <c r="J275" s="13" t="s">
        <v>481</v>
      </c>
      <c r="K275" s="13" t="s">
        <v>34</v>
      </c>
      <c r="L275" s="17" t="s">
        <v>29</v>
      </c>
      <c r="M275" s="40">
        <v>1.0710458684802571</v>
      </c>
    </row>
    <row r="276" spans="1:13" x14ac:dyDescent="0.25">
      <c r="A276" s="13" t="s">
        <v>462</v>
      </c>
      <c r="B276" s="13">
        <v>18858</v>
      </c>
      <c r="C276" s="13" t="s">
        <v>277</v>
      </c>
      <c r="D276" s="13" t="s">
        <v>28</v>
      </c>
      <c r="E276" s="13" t="s">
        <v>278</v>
      </c>
      <c r="F276" s="13">
        <v>3</v>
      </c>
      <c r="G276" s="13" t="s">
        <v>20</v>
      </c>
      <c r="H276" s="13">
        <v>27</v>
      </c>
      <c r="I276" s="13" t="s">
        <v>21</v>
      </c>
      <c r="J276" s="13" t="s">
        <v>481</v>
      </c>
      <c r="K276" s="8" t="s">
        <v>29</v>
      </c>
      <c r="L276" s="8" t="s">
        <v>22</v>
      </c>
      <c r="M276" s="39">
        <v>23.909501515312211</v>
      </c>
    </row>
    <row r="277" spans="1:13" x14ac:dyDescent="0.25">
      <c r="A277" s="13" t="s">
        <v>462</v>
      </c>
      <c r="B277" s="13">
        <v>18858</v>
      </c>
      <c r="C277" s="13" t="s">
        <v>277</v>
      </c>
      <c r="D277" s="13" t="s">
        <v>28</v>
      </c>
      <c r="E277" s="13" t="s">
        <v>278</v>
      </c>
      <c r="F277" s="13">
        <v>3</v>
      </c>
      <c r="G277" s="13" t="s">
        <v>20</v>
      </c>
      <c r="H277" s="13">
        <v>27</v>
      </c>
      <c r="I277" s="13" t="s">
        <v>21</v>
      </c>
      <c r="J277" s="13" t="s">
        <v>481</v>
      </c>
      <c r="K277" s="13" t="s">
        <v>29</v>
      </c>
      <c r="L277" s="17" t="s">
        <v>34</v>
      </c>
      <c r="M277" s="40">
        <v>38.633998829614328</v>
      </c>
    </row>
    <row r="278" spans="1:13" x14ac:dyDescent="0.25">
      <c r="A278" s="13" t="s">
        <v>462</v>
      </c>
      <c r="B278" s="13">
        <v>18858</v>
      </c>
      <c r="C278" s="13" t="s">
        <v>277</v>
      </c>
      <c r="D278" s="13" t="s">
        <v>28</v>
      </c>
      <c r="E278" s="13" t="s">
        <v>278</v>
      </c>
      <c r="F278" s="13">
        <v>3</v>
      </c>
      <c r="G278" s="13" t="s">
        <v>20</v>
      </c>
      <c r="H278" s="13">
        <v>27</v>
      </c>
      <c r="I278" s="13" t="s">
        <v>21</v>
      </c>
      <c r="J278" s="13" t="s">
        <v>481</v>
      </c>
      <c r="K278" s="13" t="s">
        <v>29</v>
      </c>
      <c r="L278" s="17" t="s">
        <v>29</v>
      </c>
      <c r="M278" s="40">
        <v>22.015931866115704</v>
      </c>
    </row>
    <row r="279" spans="1:13" x14ac:dyDescent="0.25">
      <c r="A279" s="13" t="s">
        <v>462</v>
      </c>
      <c r="B279" s="13">
        <v>18858</v>
      </c>
      <c r="C279" s="13" t="s">
        <v>277</v>
      </c>
      <c r="D279" s="13" t="s">
        <v>28</v>
      </c>
      <c r="E279" s="13" t="s">
        <v>278</v>
      </c>
      <c r="F279" s="13">
        <v>3</v>
      </c>
      <c r="G279" s="13" t="s">
        <v>20</v>
      </c>
      <c r="H279" s="13">
        <v>27</v>
      </c>
      <c r="I279" s="13" t="s">
        <v>21</v>
      </c>
      <c r="J279" s="13" t="s">
        <v>481</v>
      </c>
      <c r="K279" s="13" t="s">
        <v>29</v>
      </c>
      <c r="L279" s="17" t="s">
        <v>38</v>
      </c>
      <c r="M279" s="40">
        <v>37.004871027410466</v>
      </c>
    </row>
    <row r="280" spans="1:13" x14ac:dyDescent="0.25">
      <c r="A280" s="13" t="s">
        <v>462</v>
      </c>
      <c r="B280" s="13">
        <v>18858</v>
      </c>
      <c r="C280" s="13" t="s">
        <v>277</v>
      </c>
      <c r="D280" s="13" t="s">
        <v>28</v>
      </c>
      <c r="E280" s="13" t="s">
        <v>278</v>
      </c>
      <c r="F280" s="13">
        <v>3</v>
      </c>
      <c r="G280" s="13" t="s">
        <v>20</v>
      </c>
      <c r="H280" s="13">
        <v>27</v>
      </c>
      <c r="I280" s="13" t="s">
        <v>21</v>
      </c>
      <c r="J280" s="13" t="s">
        <v>481</v>
      </c>
      <c r="K280" s="8" t="s">
        <v>38</v>
      </c>
      <c r="L280" s="8" t="s">
        <v>22</v>
      </c>
      <c r="M280" s="39">
        <v>11.676163678673094</v>
      </c>
    </row>
    <row r="281" spans="1:13" x14ac:dyDescent="0.25">
      <c r="A281" s="13" t="s">
        <v>462</v>
      </c>
      <c r="B281" s="13">
        <v>18858</v>
      </c>
      <c r="C281" s="13" t="s">
        <v>277</v>
      </c>
      <c r="D281" s="13" t="s">
        <v>28</v>
      </c>
      <c r="E281" s="13" t="s">
        <v>278</v>
      </c>
      <c r="F281" s="13">
        <v>3</v>
      </c>
      <c r="G281" s="13" t="s">
        <v>20</v>
      </c>
      <c r="H281" s="13">
        <v>27</v>
      </c>
      <c r="I281" s="13" t="s">
        <v>21</v>
      </c>
      <c r="J281" s="13" t="s">
        <v>481</v>
      </c>
      <c r="K281" s="13" t="s">
        <v>38</v>
      </c>
      <c r="L281" s="17" t="s">
        <v>34</v>
      </c>
      <c r="M281" s="40">
        <v>44.331238557943067</v>
      </c>
    </row>
    <row r="282" spans="1:13" x14ac:dyDescent="0.25">
      <c r="A282" s="13" t="s">
        <v>462</v>
      </c>
      <c r="B282" s="13">
        <v>18858</v>
      </c>
      <c r="C282" s="13" t="s">
        <v>277</v>
      </c>
      <c r="D282" s="13" t="s">
        <v>28</v>
      </c>
      <c r="E282" s="13" t="s">
        <v>278</v>
      </c>
      <c r="F282" s="13">
        <v>3</v>
      </c>
      <c r="G282" s="13" t="s">
        <v>20</v>
      </c>
      <c r="H282" s="13">
        <v>27</v>
      </c>
      <c r="I282" s="13" t="s">
        <v>21</v>
      </c>
      <c r="J282" s="13" t="s">
        <v>481</v>
      </c>
      <c r="K282" s="13" t="s">
        <v>38</v>
      </c>
      <c r="L282" s="17" t="s">
        <v>29</v>
      </c>
      <c r="M282" s="40">
        <v>10.955328741023875</v>
      </c>
    </row>
    <row r="283" spans="1:13" x14ac:dyDescent="0.25">
      <c r="A283" s="13" t="s">
        <v>462</v>
      </c>
      <c r="B283" s="13">
        <v>18858</v>
      </c>
      <c r="C283" s="13" t="s">
        <v>277</v>
      </c>
      <c r="D283" s="13" t="s">
        <v>28</v>
      </c>
      <c r="E283" s="13" t="s">
        <v>278</v>
      </c>
      <c r="F283" s="13">
        <v>3</v>
      </c>
      <c r="G283" s="13" t="s">
        <v>20</v>
      </c>
      <c r="H283" s="13">
        <v>27</v>
      </c>
      <c r="I283" s="13" t="s">
        <v>21</v>
      </c>
      <c r="J283" s="13" t="s">
        <v>481</v>
      </c>
      <c r="K283" s="13" t="s">
        <v>38</v>
      </c>
      <c r="L283" s="17" t="s">
        <v>38</v>
      </c>
      <c r="M283" s="40">
        <v>43.390746391827363</v>
      </c>
    </row>
    <row r="284" spans="1:13" x14ac:dyDescent="0.25">
      <c r="A284" s="13" t="s">
        <v>462</v>
      </c>
      <c r="B284" s="13">
        <v>18858</v>
      </c>
      <c r="C284" s="13" t="s">
        <v>277</v>
      </c>
      <c r="D284" s="13" t="s">
        <v>28</v>
      </c>
      <c r="E284" s="13" t="s">
        <v>278</v>
      </c>
      <c r="F284" s="13">
        <v>3</v>
      </c>
      <c r="G284" s="13" t="s">
        <v>20</v>
      </c>
      <c r="H284" s="13">
        <v>27</v>
      </c>
      <c r="I284" s="13" t="s">
        <v>21</v>
      </c>
      <c r="J284" s="8" t="s">
        <v>488</v>
      </c>
      <c r="K284" s="8" t="s">
        <v>22</v>
      </c>
      <c r="L284" s="8" t="s">
        <v>22</v>
      </c>
      <c r="M284" s="39">
        <v>10.158472828673094</v>
      </c>
    </row>
    <row r="285" spans="1:13" x14ac:dyDescent="0.25">
      <c r="A285" s="13" t="s">
        <v>462</v>
      </c>
      <c r="B285" s="13">
        <v>18858</v>
      </c>
      <c r="C285" s="13" t="s">
        <v>277</v>
      </c>
      <c r="D285" s="13" t="s">
        <v>28</v>
      </c>
      <c r="E285" s="13" t="s">
        <v>278</v>
      </c>
      <c r="F285" s="13">
        <v>3</v>
      </c>
      <c r="G285" s="13" t="s">
        <v>20</v>
      </c>
      <c r="H285" s="13">
        <v>27</v>
      </c>
      <c r="I285" s="13" t="s">
        <v>21</v>
      </c>
      <c r="J285" s="13" t="s">
        <v>488</v>
      </c>
      <c r="K285" s="13" t="s">
        <v>22</v>
      </c>
      <c r="L285" s="17" t="s">
        <v>34</v>
      </c>
      <c r="M285" s="40">
        <v>38.905670921510556</v>
      </c>
    </row>
    <row r="286" spans="1:13" x14ac:dyDescent="0.25">
      <c r="A286" s="13" t="s">
        <v>462</v>
      </c>
      <c r="B286" s="13">
        <v>18858</v>
      </c>
      <c r="C286" s="13" t="s">
        <v>277</v>
      </c>
      <c r="D286" s="13" t="s">
        <v>28</v>
      </c>
      <c r="E286" s="13" t="s">
        <v>278</v>
      </c>
      <c r="F286" s="13">
        <v>3</v>
      </c>
      <c r="G286" s="13" t="s">
        <v>20</v>
      </c>
      <c r="H286" s="13">
        <v>27</v>
      </c>
      <c r="I286" s="13" t="s">
        <v>21</v>
      </c>
      <c r="J286" s="13" t="s">
        <v>488</v>
      </c>
      <c r="K286" s="13" t="s">
        <v>22</v>
      </c>
      <c r="L286" s="17" t="s">
        <v>29</v>
      </c>
      <c r="M286" s="40">
        <v>9.1383450370064292</v>
      </c>
    </row>
    <row r="287" spans="1:13" x14ac:dyDescent="0.25">
      <c r="A287" s="13" t="s">
        <v>462</v>
      </c>
      <c r="B287" s="13">
        <v>18858</v>
      </c>
      <c r="C287" s="13" t="s">
        <v>277</v>
      </c>
      <c r="D287" s="13" t="s">
        <v>28</v>
      </c>
      <c r="E287" s="13" t="s">
        <v>278</v>
      </c>
      <c r="F287" s="13">
        <v>3</v>
      </c>
      <c r="G287" s="13" t="s">
        <v>20</v>
      </c>
      <c r="H287" s="13">
        <v>27</v>
      </c>
      <c r="I287" s="13" t="s">
        <v>21</v>
      </c>
      <c r="J287" s="13" t="s">
        <v>488</v>
      </c>
      <c r="K287" s="13" t="s">
        <v>22</v>
      </c>
      <c r="L287" s="17" t="s">
        <v>38</v>
      </c>
      <c r="M287" s="40">
        <v>36.761287762052341</v>
      </c>
    </row>
    <row r="288" spans="1:13" x14ac:dyDescent="0.25">
      <c r="A288" s="13" t="s">
        <v>462</v>
      </c>
      <c r="B288" s="13">
        <v>18858</v>
      </c>
      <c r="C288" s="13" t="s">
        <v>277</v>
      </c>
      <c r="D288" s="13" t="s">
        <v>28</v>
      </c>
      <c r="E288" s="13" t="s">
        <v>278</v>
      </c>
      <c r="F288" s="13">
        <v>3</v>
      </c>
      <c r="G288" s="13" t="s">
        <v>20</v>
      </c>
      <c r="H288" s="13">
        <v>27</v>
      </c>
      <c r="I288" s="13" t="s">
        <v>21</v>
      </c>
      <c r="J288" s="13" t="s">
        <v>488</v>
      </c>
      <c r="K288" s="8" t="s">
        <v>34</v>
      </c>
      <c r="L288" s="8" t="s">
        <v>22</v>
      </c>
      <c r="M288" s="39">
        <v>16.510337401400367</v>
      </c>
    </row>
    <row r="289" spans="1:13" x14ac:dyDescent="0.25">
      <c r="A289" s="13" t="s">
        <v>462</v>
      </c>
      <c r="B289" s="13">
        <v>18858</v>
      </c>
      <c r="C289" s="13" t="s">
        <v>277</v>
      </c>
      <c r="D289" s="13" t="s">
        <v>28</v>
      </c>
      <c r="E289" s="13" t="s">
        <v>278</v>
      </c>
      <c r="F289" s="13">
        <v>3</v>
      </c>
      <c r="G289" s="13" t="s">
        <v>20</v>
      </c>
      <c r="H289" s="13">
        <v>27</v>
      </c>
      <c r="I289" s="13" t="s">
        <v>21</v>
      </c>
      <c r="J289" s="13" t="s">
        <v>488</v>
      </c>
      <c r="K289" s="13" t="s">
        <v>34</v>
      </c>
      <c r="L289" s="17" t="s">
        <v>34</v>
      </c>
      <c r="M289" s="40">
        <v>24.837112307736454</v>
      </c>
    </row>
    <row r="290" spans="1:13" x14ac:dyDescent="0.25">
      <c r="A290" s="13" t="s">
        <v>462</v>
      </c>
      <c r="B290" s="13">
        <v>18858</v>
      </c>
      <c r="C290" s="13" t="s">
        <v>277</v>
      </c>
      <c r="D290" s="13" t="s">
        <v>28</v>
      </c>
      <c r="E290" s="13" t="s">
        <v>278</v>
      </c>
      <c r="F290" s="13">
        <v>3</v>
      </c>
      <c r="G290" s="13" t="s">
        <v>20</v>
      </c>
      <c r="H290" s="13">
        <v>27</v>
      </c>
      <c r="I290" s="13" t="s">
        <v>21</v>
      </c>
      <c r="J290" s="13" t="s">
        <v>488</v>
      </c>
      <c r="K290" s="13" t="s">
        <v>34</v>
      </c>
      <c r="L290" s="17" t="s">
        <v>29</v>
      </c>
      <c r="M290" s="40">
        <v>30.87582973009642</v>
      </c>
    </row>
    <row r="291" spans="1:13" x14ac:dyDescent="0.25">
      <c r="A291" s="13" t="s">
        <v>462</v>
      </c>
      <c r="B291" s="13">
        <v>18858</v>
      </c>
      <c r="C291" s="13" t="s">
        <v>277</v>
      </c>
      <c r="D291" s="13" t="s">
        <v>28</v>
      </c>
      <c r="E291" s="13" t="s">
        <v>278</v>
      </c>
      <c r="F291" s="13">
        <v>3</v>
      </c>
      <c r="G291" s="13" t="s">
        <v>20</v>
      </c>
      <c r="H291" s="13">
        <v>27</v>
      </c>
      <c r="I291" s="13" t="s">
        <v>21</v>
      </c>
      <c r="J291" s="13" t="s">
        <v>488</v>
      </c>
      <c r="K291" s="13" t="s">
        <v>34</v>
      </c>
      <c r="L291" s="17" t="s">
        <v>38</v>
      </c>
      <c r="M291" s="40">
        <v>36.380442558264463</v>
      </c>
    </row>
    <row r="292" spans="1:13" x14ac:dyDescent="0.25">
      <c r="A292" s="13" t="s">
        <v>462</v>
      </c>
      <c r="B292" s="13">
        <v>18858</v>
      </c>
      <c r="C292" s="13" t="s">
        <v>277</v>
      </c>
      <c r="D292" s="13" t="s">
        <v>28</v>
      </c>
      <c r="E292" s="13" t="s">
        <v>278</v>
      </c>
      <c r="F292" s="13">
        <v>3</v>
      </c>
      <c r="G292" s="13" t="s">
        <v>20</v>
      </c>
      <c r="H292" s="13">
        <v>27</v>
      </c>
      <c r="I292" s="13" t="s">
        <v>21</v>
      </c>
      <c r="J292" s="13" t="s">
        <v>488</v>
      </c>
      <c r="K292" s="8" t="s">
        <v>29</v>
      </c>
      <c r="L292" s="8" t="s">
        <v>22</v>
      </c>
      <c r="M292" s="39">
        <v>14.598974979660239</v>
      </c>
    </row>
    <row r="293" spans="1:13" x14ac:dyDescent="0.25">
      <c r="A293" s="13" t="s">
        <v>462</v>
      </c>
      <c r="B293" s="13">
        <v>18858</v>
      </c>
      <c r="C293" s="13" t="s">
        <v>277</v>
      </c>
      <c r="D293" s="13" t="s">
        <v>28</v>
      </c>
      <c r="E293" s="13" t="s">
        <v>278</v>
      </c>
      <c r="F293" s="13">
        <v>3</v>
      </c>
      <c r="G293" s="13" t="s">
        <v>20</v>
      </c>
      <c r="H293" s="13">
        <v>27</v>
      </c>
      <c r="I293" s="13" t="s">
        <v>21</v>
      </c>
      <c r="J293" s="13" t="s">
        <v>488</v>
      </c>
      <c r="K293" s="13" t="s">
        <v>29</v>
      </c>
      <c r="L293" s="17" t="s">
        <v>34</v>
      </c>
      <c r="M293" s="40">
        <v>38.234374431382001</v>
      </c>
    </row>
    <row r="294" spans="1:13" x14ac:dyDescent="0.25">
      <c r="A294" s="13" t="s">
        <v>462</v>
      </c>
      <c r="B294" s="13">
        <v>18858</v>
      </c>
      <c r="C294" s="13" t="s">
        <v>277</v>
      </c>
      <c r="D294" s="13" t="s">
        <v>28</v>
      </c>
      <c r="E294" s="13" t="s">
        <v>278</v>
      </c>
      <c r="F294" s="13">
        <v>3</v>
      </c>
      <c r="G294" s="13" t="s">
        <v>20</v>
      </c>
      <c r="H294" s="13">
        <v>27</v>
      </c>
      <c r="I294" s="13" t="s">
        <v>21</v>
      </c>
      <c r="J294" s="13" t="s">
        <v>488</v>
      </c>
      <c r="K294" s="13" t="s">
        <v>29</v>
      </c>
      <c r="L294" s="17" t="s">
        <v>29</v>
      </c>
      <c r="M294" s="40">
        <v>15.020485667584941</v>
      </c>
    </row>
    <row r="295" spans="1:13" x14ac:dyDescent="0.25">
      <c r="A295" s="13" t="s">
        <v>462</v>
      </c>
      <c r="B295" s="13">
        <v>18858</v>
      </c>
      <c r="C295" s="13" t="s">
        <v>277</v>
      </c>
      <c r="D295" s="13" t="s">
        <v>28</v>
      </c>
      <c r="E295" s="13" t="s">
        <v>278</v>
      </c>
      <c r="F295" s="13">
        <v>3</v>
      </c>
      <c r="G295" s="13" t="s">
        <v>20</v>
      </c>
      <c r="H295" s="13">
        <v>27</v>
      </c>
      <c r="I295" s="13" t="s">
        <v>21</v>
      </c>
      <c r="J295" s="13" t="s">
        <v>488</v>
      </c>
      <c r="K295" s="13" t="s">
        <v>29</v>
      </c>
      <c r="L295" s="17" t="s">
        <v>38</v>
      </c>
      <c r="M295" s="40">
        <v>38.282424886753901</v>
      </c>
    </row>
    <row r="296" spans="1:13" x14ac:dyDescent="0.25">
      <c r="A296" s="13" t="s">
        <v>462</v>
      </c>
      <c r="B296" s="13">
        <v>18858</v>
      </c>
      <c r="C296" s="13" t="s">
        <v>277</v>
      </c>
      <c r="D296" s="13" t="s">
        <v>28</v>
      </c>
      <c r="E296" s="13" t="s">
        <v>278</v>
      </c>
      <c r="F296" s="13">
        <v>3</v>
      </c>
      <c r="G296" s="13" t="s">
        <v>20</v>
      </c>
      <c r="H296" s="13">
        <v>27</v>
      </c>
      <c r="I296" s="13" t="s">
        <v>21</v>
      </c>
      <c r="J296" s="13" t="s">
        <v>488</v>
      </c>
      <c r="K296" s="8" t="s">
        <v>38</v>
      </c>
      <c r="L296" s="8" t="s">
        <v>22</v>
      </c>
      <c r="M296" s="39">
        <v>23.214615636248851</v>
      </c>
    </row>
    <row r="297" spans="1:13" x14ac:dyDescent="0.25">
      <c r="A297" s="13" t="s">
        <v>462</v>
      </c>
      <c r="B297" s="13">
        <v>18858</v>
      </c>
      <c r="C297" s="13" t="s">
        <v>277</v>
      </c>
      <c r="D297" s="13" t="s">
        <v>28</v>
      </c>
      <c r="E297" s="13" t="s">
        <v>278</v>
      </c>
      <c r="F297" s="13">
        <v>3</v>
      </c>
      <c r="G297" s="13" t="s">
        <v>20</v>
      </c>
      <c r="H297" s="13">
        <v>27</v>
      </c>
      <c r="I297" s="13" t="s">
        <v>21</v>
      </c>
      <c r="J297" s="13" t="s">
        <v>488</v>
      </c>
      <c r="K297" s="13" t="s">
        <v>38</v>
      </c>
      <c r="L297" s="17" t="s">
        <v>34</v>
      </c>
      <c r="M297" s="40">
        <v>37.781607854843891</v>
      </c>
    </row>
    <row r="298" spans="1:13" x14ac:dyDescent="0.25">
      <c r="A298" s="13" t="s">
        <v>462</v>
      </c>
      <c r="B298" s="13">
        <v>18858</v>
      </c>
      <c r="C298" s="13" t="s">
        <v>277</v>
      </c>
      <c r="D298" s="13" t="s">
        <v>28</v>
      </c>
      <c r="E298" s="13" t="s">
        <v>278</v>
      </c>
      <c r="F298" s="13">
        <v>3</v>
      </c>
      <c r="G298" s="13" t="s">
        <v>20</v>
      </c>
      <c r="H298" s="13">
        <v>27</v>
      </c>
      <c r="I298" s="13" t="s">
        <v>21</v>
      </c>
      <c r="J298" s="13" t="s">
        <v>488</v>
      </c>
      <c r="K298" s="13" t="s">
        <v>38</v>
      </c>
      <c r="L298" s="17" t="s">
        <v>29</v>
      </c>
      <c r="M298" s="40">
        <v>23.264504989921946</v>
      </c>
    </row>
    <row r="299" spans="1:13" x14ac:dyDescent="0.25">
      <c r="A299" s="13" t="s">
        <v>462</v>
      </c>
      <c r="B299" s="13">
        <v>18858</v>
      </c>
      <c r="C299" s="13" t="s">
        <v>277</v>
      </c>
      <c r="D299" s="13" t="s">
        <v>28</v>
      </c>
      <c r="E299" s="13" t="s">
        <v>278</v>
      </c>
      <c r="F299" s="13">
        <v>3</v>
      </c>
      <c r="G299" s="13" t="s">
        <v>20</v>
      </c>
      <c r="H299" s="13">
        <v>27</v>
      </c>
      <c r="I299" s="13" t="s">
        <v>21</v>
      </c>
      <c r="J299" s="13" t="s">
        <v>488</v>
      </c>
      <c r="K299" s="13" t="s">
        <v>38</v>
      </c>
      <c r="L299" s="17" t="s">
        <v>38</v>
      </c>
      <c r="M299" s="40">
        <v>37.394792048507803</v>
      </c>
    </row>
    <row r="300" spans="1:13" x14ac:dyDescent="0.25">
      <c r="A300" s="13" t="s">
        <v>462</v>
      </c>
      <c r="B300" s="13">
        <v>18858</v>
      </c>
      <c r="C300" s="13" t="s">
        <v>277</v>
      </c>
      <c r="D300" s="13" t="s">
        <v>28</v>
      </c>
      <c r="E300" s="13" t="s">
        <v>278</v>
      </c>
      <c r="F300" s="13">
        <v>3</v>
      </c>
      <c r="G300" s="13" t="s">
        <v>20</v>
      </c>
      <c r="H300" s="13">
        <v>27</v>
      </c>
      <c r="I300" s="13" t="s">
        <v>21</v>
      </c>
      <c r="J300" s="8" t="s">
        <v>489</v>
      </c>
      <c r="K300" s="8" t="s">
        <v>38</v>
      </c>
      <c r="L300" s="8" t="s">
        <v>29</v>
      </c>
      <c r="M300" s="39">
        <v>11.468018222428833</v>
      </c>
    </row>
    <row r="301" spans="1:13" x14ac:dyDescent="0.25">
      <c r="A301" s="8" t="s">
        <v>463</v>
      </c>
      <c r="B301" s="8">
        <v>4325</v>
      </c>
      <c r="C301" s="8" t="s">
        <v>277</v>
      </c>
      <c r="D301" s="8" t="s">
        <v>28</v>
      </c>
      <c r="E301" s="8" t="s">
        <v>278</v>
      </c>
      <c r="F301" s="8">
        <v>3</v>
      </c>
      <c r="G301" s="8" t="s">
        <v>20</v>
      </c>
      <c r="H301" s="8">
        <v>27</v>
      </c>
      <c r="I301" s="8" t="s">
        <v>21</v>
      </c>
      <c r="J301" s="8" t="s">
        <v>474</v>
      </c>
      <c r="K301" s="8" t="s">
        <v>38</v>
      </c>
      <c r="L301" s="8" t="s">
        <v>29</v>
      </c>
      <c r="M301" s="39">
        <v>4.4622377386593204</v>
      </c>
    </row>
    <row r="302" spans="1:13" x14ac:dyDescent="0.25">
      <c r="A302" s="13" t="s">
        <v>463</v>
      </c>
      <c r="B302" s="13">
        <v>4325</v>
      </c>
      <c r="C302" s="13" t="s">
        <v>277</v>
      </c>
      <c r="D302" s="13" t="s">
        <v>28</v>
      </c>
      <c r="E302" s="13" t="s">
        <v>278</v>
      </c>
      <c r="F302" s="13">
        <v>3</v>
      </c>
      <c r="G302" s="13" t="s">
        <v>20</v>
      </c>
      <c r="H302" s="13">
        <v>27</v>
      </c>
      <c r="I302" s="13" t="s">
        <v>21</v>
      </c>
      <c r="J302" s="13" t="s">
        <v>474</v>
      </c>
      <c r="K302" s="13" t="s">
        <v>38</v>
      </c>
      <c r="L302" s="17" t="s">
        <v>38</v>
      </c>
      <c r="M302" s="40">
        <v>6.5601779881772266</v>
      </c>
    </row>
    <row r="303" spans="1:13" x14ac:dyDescent="0.25">
      <c r="A303" s="13" t="s">
        <v>463</v>
      </c>
      <c r="B303" s="13">
        <v>4325</v>
      </c>
      <c r="C303" s="13" t="s">
        <v>277</v>
      </c>
      <c r="D303" s="13" t="s">
        <v>28</v>
      </c>
      <c r="E303" s="13" t="s">
        <v>278</v>
      </c>
      <c r="F303" s="8">
        <v>2</v>
      </c>
      <c r="G303" s="8" t="s">
        <v>20</v>
      </c>
      <c r="H303" s="8">
        <v>27</v>
      </c>
      <c r="I303" s="8" t="s">
        <v>21</v>
      </c>
      <c r="J303" s="8" t="s">
        <v>483</v>
      </c>
      <c r="K303" s="8" t="s">
        <v>22</v>
      </c>
      <c r="L303" s="8" t="s">
        <v>34</v>
      </c>
      <c r="M303" s="39">
        <v>0.78682730238751142</v>
      </c>
    </row>
    <row r="304" spans="1:13" x14ac:dyDescent="0.25">
      <c r="A304" s="13" t="s">
        <v>463</v>
      </c>
      <c r="B304" s="13">
        <v>4325</v>
      </c>
      <c r="C304" s="13" t="s">
        <v>277</v>
      </c>
      <c r="D304" s="13" t="s">
        <v>28</v>
      </c>
      <c r="E304" s="13" t="s">
        <v>278</v>
      </c>
      <c r="F304" s="13">
        <v>2</v>
      </c>
      <c r="G304" s="13" t="s">
        <v>20</v>
      </c>
      <c r="H304" s="13">
        <v>27</v>
      </c>
      <c r="I304" s="13" t="s">
        <v>21</v>
      </c>
      <c r="J304" s="13" t="s">
        <v>483</v>
      </c>
      <c r="K304" s="13" t="s">
        <v>22</v>
      </c>
      <c r="L304" s="17" t="s">
        <v>38</v>
      </c>
      <c r="M304" s="40">
        <v>4.5681873767217631</v>
      </c>
    </row>
    <row r="305" spans="1:13" x14ac:dyDescent="0.25">
      <c r="A305" s="13" t="s">
        <v>463</v>
      </c>
      <c r="B305" s="13">
        <v>4325</v>
      </c>
      <c r="C305" s="13" t="s">
        <v>277</v>
      </c>
      <c r="D305" s="13" t="s">
        <v>28</v>
      </c>
      <c r="E305" s="13" t="s">
        <v>278</v>
      </c>
      <c r="F305" s="13">
        <v>2</v>
      </c>
      <c r="G305" s="13" t="s">
        <v>20</v>
      </c>
      <c r="H305" s="13">
        <v>27</v>
      </c>
      <c r="I305" s="13" t="s">
        <v>21</v>
      </c>
      <c r="J305" s="13" t="s">
        <v>483</v>
      </c>
      <c r="K305" s="8" t="s">
        <v>34</v>
      </c>
      <c r="L305" s="8" t="s">
        <v>22</v>
      </c>
      <c r="M305" s="39">
        <v>36.825450218089991</v>
      </c>
    </row>
    <row r="306" spans="1:13" x14ac:dyDescent="0.25">
      <c r="A306" s="13" t="s">
        <v>463</v>
      </c>
      <c r="B306" s="13">
        <v>4325</v>
      </c>
      <c r="C306" s="13" t="s">
        <v>277</v>
      </c>
      <c r="D306" s="13" t="s">
        <v>28</v>
      </c>
      <c r="E306" s="13" t="s">
        <v>278</v>
      </c>
      <c r="F306" s="13">
        <v>2</v>
      </c>
      <c r="G306" s="13" t="s">
        <v>20</v>
      </c>
      <c r="H306" s="13">
        <v>27</v>
      </c>
      <c r="I306" s="13" t="s">
        <v>21</v>
      </c>
      <c r="J306" s="13" t="s">
        <v>483</v>
      </c>
      <c r="K306" s="13" t="s">
        <v>34</v>
      </c>
      <c r="L306" s="17" t="s">
        <v>34</v>
      </c>
      <c r="M306" s="40">
        <v>39.210536938934801</v>
      </c>
    </row>
    <row r="307" spans="1:13" x14ac:dyDescent="0.25">
      <c r="A307" s="13" t="s">
        <v>463</v>
      </c>
      <c r="B307" s="13">
        <v>4325</v>
      </c>
      <c r="C307" s="13" t="s">
        <v>277</v>
      </c>
      <c r="D307" s="13" t="s">
        <v>28</v>
      </c>
      <c r="E307" s="13" t="s">
        <v>278</v>
      </c>
      <c r="F307" s="13">
        <v>2</v>
      </c>
      <c r="G307" s="13" t="s">
        <v>20</v>
      </c>
      <c r="H307" s="13">
        <v>27</v>
      </c>
      <c r="I307" s="13" t="s">
        <v>21</v>
      </c>
      <c r="J307" s="13" t="s">
        <v>483</v>
      </c>
      <c r="K307" s="13" t="s">
        <v>34</v>
      </c>
      <c r="L307" s="17" t="s">
        <v>29</v>
      </c>
      <c r="M307" s="40">
        <v>35.421387355693298</v>
      </c>
    </row>
    <row r="308" spans="1:13" x14ac:dyDescent="0.25">
      <c r="A308" s="13" t="s">
        <v>463</v>
      </c>
      <c r="B308" s="13">
        <v>4325</v>
      </c>
      <c r="C308" s="13" t="s">
        <v>277</v>
      </c>
      <c r="D308" s="13" t="s">
        <v>28</v>
      </c>
      <c r="E308" s="13" t="s">
        <v>278</v>
      </c>
      <c r="F308" s="13">
        <v>2</v>
      </c>
      <c r="G308" s="13" t="s">
        <v>20</v>
      </c>
      <c r="H308" s="13">
        <v>27</v>
      </c>
      <c r="I308" s="13" t="s">
        <v>21</v>
      </c>
      <c r="J308" s="13" t="s">
        <v>483</v>
      </c>
      <c r="K308" s="13" t="s">
        <v>34</v>
      </c>
      <c r="L308" s="17" t="s">
        <v>38</v>
      </c>
      <c r="M308" s="40">
        <v>38.902048363406799</v>
      </c>
    </row>
    <row r="309" spans="1:13" x14ac:dyDescent="0.25">
      <c r="A309" s="13" t="s">
        <v>463</v>
      </c>
      <c r="B309" s="13">
        <v>4325</v>
      </c>
      <c r="C309" s="13" t="s">
        <v>277</v>
      </c>
      <c r="D309" s="13" t="s">
        <v>28</v>
      </c>
      <c r="E309" s="13" t="s">
        <v>278</v>
      </c>
      <c r="F309" s="13">
        <v>2</v>
      </c>
      <c r="G309" s="13" t="s">
        <v>20</v>
      </c>
      <c r="H309" s="13">
        <v>27</v>
      </c>
      <c r="I309" s="13" t="s">
        <v>21</v>
      </c>
      <c r="J309" s="13" t="s">
        <v>483</v>
      </c>
      <c r="K309" s="8" t="s">
        <v>29</v>
      </c>
      <c r="L309" s="8" t="s">
        <v>22</v>
      </c>
      <c r="M309" s="39">
        <v>1.6775546863865933</v>
      </c>
    </row>
    <row r="310" spans="1:13" x14ac:dyDescent="0.25">
      <c r="A310" s="13" t="s">
        <v>463</v>
      </c>
      <c r="B310" s="13">
        <v>4325</v>
      </c>
      <c r="C310" s="13" t="s">
        <v>277</v>
      </c>
      <c r="D310" s="13" t="s">
        <v>28</v>
      </c>
      <c r="E310" s="13" t="s">
        <v>278</v>
      </c>
      <c r="F310" s="13">
        <v>2</v>
      </c>
      <c r="G310" s="13" t="s">
        <v>20</v>
      </c>
      <c r="H310" s="13">
        <v>27</v>
      </c>
      <c r="I310" s="13" t="s">
        <v>21</v>
      </c>
      <c r="J310" s="13" t="s">
        <v>483</v>
      </c>
      <c r="K310" s="13" t="s">
        <v>29</v>
      </c>
      <c r="L310" s="17" t="s">
        <v>34</v>
      </c>
      <c r="M310" s="40">
        <v>37.92415200291552</v>
      </c>
    </row>
    <row r="311" spans="1:13" x14ac:dyDescent="0.25">
      <c r="A311" s="13" t="s">
        <v>463</v>
      </c>
      <c r="B311" s="13">
        <v>4325</v>
      </c>
      <c r="C311" s="13" t="s">
        <v>277</v>
      </c>
      <c r="D311" s="13" t="s">
        <v>28</v>
      </c>
      <c r="E311" s="13" t="s">
        <v>278</v>
      </c>
      <c r="F311" s="13">
        <v>2</v>
      </c>
      <c r="G311" s="13" t="s">
        <v>20</v>
      </c>
      <c r="H311" s="13">
        <v>27</v>
      </c>
      <c r="I311" s="13" t="s">
        <v>21</v>
      </c>
      <c r="J311" s="13" t="s">
        <v>483</v>
      </c>
      <c r="K311" s="13" t="s">
        <v>29</v>
      </c>
      <c r="L311" s="17" t="s">
        <v>29</v>
      </c>
      <c r="M311" s="40">
        <v>5.8246383279843892</v>
      </c>
    </row>
    <row r="312" spans="1:13" x14ac:dyDescent="0.25">
      <c r="A312" s="13" t="s">
        <v>463</v>
      </c>
      <c r="B312" s="13">
        <v>4325</v>
      </c>
      <c r="C312" s="13" t="s">
        <v>277</v>
      </c>
      <c r="D312" s="13" t="s">
        <v>28</v>
      </c>
      <c r="E312" s="13" t="s">
        <v>278</v>
      </c>
      <c r="F312" s="13">
        <v>2</v>
      </c>
      <c r="G312" s="13" t="s">
        <v>20</v>
      </c>
      <c r="H312" s="13">
        <v>27</v>
      </c>
      <c r="I312" s="13" t="s">
        <v>21</v>
      </c>
      <c r="J312" s="13" t="s">
        <v>483</v>
      </c>
      <c r="K312" s="13" t="s">
        <v>29</v>
      </c>
      <c r="L312" s="17" t="s">
        <v>38</v>
      </c>
      <c r="M312" s="40">
        <v>36.416269140587694</v>
      </c>
    </row>
    <row r="313" spans="1:13" x14ac:dyDescent="0.25">
      <c r="A313" s="13" t="s">
        <v>463</v>
      </c>
      <c r="B313" s="13">
        <v>4325</v>
      </c>
      <c r="C313" s="13" t="s">
        <v>277</v>
      </c>
      <c r="D313" s="13" t="s">
        <v>28</v>
      </c>
      <c r="E313" s="13" t="s">
        <v>278</v>
      </c>
      <c r="F313" s="13">
        <v>2</v>
      </c>
      <c r="G313" s="13" t="s">
        <v>20</v>
      </c>
      <c r="H313" s="13">
        <v>27</v>
      </c>
      <c r="I313" s="13" t="s">
        <v>21</v>
      </c>
      <c r="J313" s="13" t="s">
        <v>483</v>
      </c>
      <c r="K313" s="8" t="s">
        <v>38</v>
      </c>
      <c r="L313" s="8" t="s">
        <v>22</v>
      </c>
      <c r="M313" s="39">
        <v>38.192954973737372</v>
      </c>
    </row>
    <row r="314" spans="1:13" x14ac:dyDescent="0.25">
      <c r="A314" s="13" t="s">
        <v>463</v>
      </c>
      <c r="B314" s="13">
        <v>4325</v>
      </c>
      <c r="C314" s="13" t="s">
        <v>277</v>
      </c>
      <c r="D314" s="13" t="s">
        <v>28</v>
      </c>
      <c r="E314" s="13" t="s">
        <v>278</v>
      </c>
      <c r="F314" s="13">
        <v>2</v>
      </c>
      <c r="G314" s="13" t="s">
        <v>20</v>
      </c>
      <c r="H314" s="13">
        <v>27</v>
      </c>
      <c r="I314" s="13" t="s">
        <v>21</v>
      </c>
      <c r="J314" s="13" t="s">
        <v>483</v>
      </c>
      <c r="K314" s="13" t="s">
        <v>38</v>
      </c>
      <c r="L314" s="17" t="s">
        <v>34</v>
      </c>
      <c r="M314" s="40">
        <v>32.669806343709823</v>
      </c>
    </row>
    <row r="315" spans="1:13" x14ac:dyDescent="0.25">
      <c r="A315" s="13" t="s">
        <v>463</v>
      </c>
      <c r="B315" s="13">
        <v>4325</v>
      </c>
      <c r="C315" s="13" t="s">
        <v>277</v>
      </c>
      <c r="D315" s="13" t="s">
        <v>28</v>
      </c>
      <c r="E315" s="13" t="s">
        <v>278</v>
      </c>
      <c r="F315" s="13">
        <v>2</v>
      </c>
      <c r="G315" s="13" t="s">
        <v>20</v>
      </c>
      <c r="H315" s="13">
        <v>27</v>
      </c>
      <c r="I315" s="13" t="s">
        <v>21</v>
      </c>
      <c r="J315" s="13" t="s">
        <v>483</v>
      </c>
      <c r="K315" s="13" t="s">
        <v>38</v>
      </c>
      <c r="L315" s="17" t="s">
        <v>29</v>
      </c>
      <c r="M315" s="40">
        <v>37.729965295890729</v>
      </c>
    </row>
    <row r="316" spans="1:13" x14ac:dyDescent="0.25">
      <c r="A316" s="13" t="s">
        <v>463</v>
      </c>
      <c r="B316" s="13">
        <v>4325</v>
      </c>
      <c r="C316" s="13" t="s">
        <v>277</v>
      </c>
      <c r="D316" s="13" t="s">
        <v>28</v>
      </c>
      <c r="E316" s="13" t="s">
        <v>278</v>
      </c>
      <c r="F316" s="13">
        <v>2</v>
      </c>
      <c r="G316" s="13" t="s">
        <v>20</v>
      </c>
      <c r="H316" s="13">
        <v>27</v>
      </c>
      <c r="I316" s="13" t="s">
        <v>21</v>
      </c>
      <c r="J316" s="13" t="s">
        <v>483</v>
      </c>
      <c r="K316" s="13" t="s">
        <v>38</v>
      </c>
      <c r="L316" s="17" t="s">
        <v>38</v>
      </c>
      <c r="M316" s="40">
        <v>31.70001175762167</v>
      </c>
    </row>
    <row r="317" spans="1:13" x14ac:dyDescent="0.25">
      <c r="A317" s="13" t="s">
        <v>463</v>
      </c>
      <c r="B317" s="13">
        <v>4325</v>
      </c>
      <c r="C317" s="13" t="s">
        <v>277</v>
      </c>
      <c r="D317" s="13" t="s">
        <v>28</v>
      </c>
      <c r="E317" s="13" t="s">
        <v>278</v>
      </c>
      <c r="F317" s="13">
        <v>2</v>
      </c>
      <c r="G317" s="13" t="s">
        <v>20</v>
      </c>
      <c r="H317" s="13">
        <v>27</v>
      </c>
      <c r="I317" s="13" t="s">
        <v>21</v>
      </c>
      <c r="J317" s="8" t="s">
        <v>485</v>
      </c>
      <c r="K317" s="8" t="s">
        <v>22</v>
      </c>
      <c r="L317" s="8" t="s">
        <v>22</v>
      </c>
      <c r="M317" s="39">
        <v>6.9827818504820947</v>
      </c>
    </row>
    <row r="318" spans="1:13" x14ac:dyDescent="0.25">
      <c r="A318" s="13" t="s">
        <v>463</v>
      </c>
      <c r="B318" s="13">
        <v>4325</v>
      </c>
      <c r="C318" s="13" t="s">
        <v>277</v>
      </c>
      <c r="D318" s="13" t="s">
        <v>28</v>
      </c>
      <c r="E318" s="13" t="s">
        <v>278</v>
      </c>
      <c r="F318" s="13">
        <v>2</v>
      </c>
      <c r="G318" s="13" t="s">
        <v>20</v>
      </c>
      <c r="H318" s="13">
        <v>27</v>
      </c>
      <c r="I318" s="13" t="s">
        <v>21</v>
      </c>
      <c r="J318" s="13" t="s">
        <v>485</v>
      </c>
      <c r="K318" s="13" t="s">
        <v>22</v>
      </c>
      <c r="L318" s="17" t="s">
        <v>29</v>
      </c>
      <c r="M318" s="40">
        <v>13.784586632323233</v>
      </c>
    </row>
    <row r="319" spans="1:13" x14ac:dyDescent="0.25">
      <c r="A319" s="13" t="s">
        <v>463</v>
      </c>
      <c r="B319" s="13">
        <v>4325</v>
      </c>
      <c r="C319" s="13" t="s">
        <v>277</v>
      </c>
      <c r="D319" s="13" t="s">
        <v>28</v>
      </c>
      <c r="E319" s="13" t="s">
        <v>278</v>
      </c>
      <c r="F319" s="13">
        <v>2</v>
      </c>
      <c r="G319" s="13" t="s">
        <v>20</v>
      </c>
      <c r="H319" s="13">
        <v>27</v>
      </c>
      <c r="I319" s="13" t="s">
        <v>21</v>
      </c>
      <c r="J319" s="13" t="s">
        <v>485</v>
      </c>
      <c r="K319" s="13" t="s">
        <v>22</v>
      </c>
      <c r="L319" s="17" t="s">
        <v>38</v>
      </c>
      <c r="M319" s="40">
        <v>1.1995422753673095</v>
      </c>
    </row>
    <row r="320" spans="1:13" x14ac:dyDescent="0.25">
      <c r="A320" s="13" t="s">
        <v>463</v>
      </c>
      <c r="B320" s="13">
        <v>4325</v>
      </c>
      <c r="C320" s="13" t="s">
        <v>277</v>
      </c>
      <c r="D320" s="13" t="s">
        <v>28</v>
      </c>
      <c r="E320" s="13" t="s">
        <v>278</v>
      </c>
      <c r="F320" s="13">
        <v>2</v>
      </c>
      <c r="G320" s="13" t="s">
        <v>20</v>
      </c>
      <c r="H320" s="13">
        <v>27</v>
      </c>
      <c r="I320" s="13" t="s">
        <v>21</v>
      </c>
      <c r="J320" s="13" t="s">
        <v>485</v>
      </c>
      <c r="K320" s="8" t="s">
        <v>34</v>
      </c>
      <c r="L320" s="8" t="s">
        <v>29</v>
      </c>
      <c r="M320" s="39">
        <v>12.657738936225895</v>
      </c>
    </row>
    <row r="321" spans="1:13" x14ac:dyDescent="0.25">
      <c r="A321" s="13" t="s">
        <v>463</v>
      </c>
      <c r="B321" s="13">
        <v>4325</v>
      </c>
      <c r="C321" s="13" t="s">
        <v>277</v>
      </c>
      <c r="D321" s="13" t="s">
        <v>28</v>
      </c>
      <c r="E321" s="13" t="s">
        <v>278</v>
      </c>
      <c r="F321" s="13">
        <v>2</v>
      </c>
      <c r="G321" s="13" t="s">
        <v>20</v>
      </c>
      <c r="H321" s="13">
        <v>27</v>
      </c>
      <c r="I321" s="13" t="s">
        <v>21</v>
      </c>
      <c r="J321" s="13" t="s">
        <v>485</v>
      </c>
      <c r="K321" s="13" t="s">
        <v>34</v>
      </c>
      <c r="L321" s="17" t="s">
        <v>38</v>
      </c>
      <c r="M321" s="40">
        <v>2.5374565975665746</v>
      </c>
    </row>
    <row r="322" spans="1:13" x14ac:dyDescent="0.25">
      <c r="A322" s="13" t="s">
        <v>463</v>
      </c>
      <c r="B322" s="13">
        <v>4325</v>
      </c>
      <c r="C322" s="13" t="s">
        <v>277</v>
      </c>
      <c r="D322" s="13" t="s">
        <v>28</v>
      </c>
      <c r="E322" s="13" t="s">
        <v>278</v>
      </c>
      <c r="F322" s="13">
        <v>2</v>
      </c>
      <c r="G322" s="13" t="s">
        <v>20</v>
      </c>
      <c r="H322" s="13">
        <v>27</v>
      </c>
      <c r="I322" s="13" t="s">
        <v>21</v>
      </c>
      <c r="J322" s="13" t="s">
        <v>485</v>
      </c>
      <c r="K322" s="8" t="s">
        <v>29</v>
      </c>
      <c r="L322" s="8" t="s">
        <v>22</v>
      </c>
      <c r="M322" s="39">
        <v>40.087420337327821</v>
      </c>
    </row>
    <row r="323" spans="1:13" x14ac:dyDescent="0.25">
      <c r="A323" s="13" t="s">
        <v>463</v>
      </c>
      <c r="B323" s="13">
        <v>4325</v>
      </c>
      <c r="C323" s="13" t="s">
        <v>277</v>
      </c>
      <c r="D323" s="13" t="s">
        <v>28</v>
      </c>
      <c r="E323" s="13" t="s">
        <v>278</v>
      </c>
      <c r="F323" s="13">
        <v>2</v>
      </c>
      <c r="G323" s="13" t="s">
        <v>20</v>
      </c>
      <c r="H323" s="13">
        <v>27</v>
      </c>
      <c r="I323" s="13" t="s">
        <v>21</v>
      </c>
      <c r="J323" s="13" t="s">
        <v>485</v>
      </c>
      <c r="K323" s="13" t="s">
        <v>29</v>
      </c>
      <c r="L323" s="17" t="s">
        <v>34</v>
      </c>
      <c r="M323" s="40">
        <v>32.838929243067035</v>
      </c>
    </row>
    <row r="324" spans="1:13" x14ac:dyDescent="0.25">
      <c r="A324" s="13" t="s">
        <v>463</v>
      </c>
      <c r="B324" s="13">
        <v>4325</v>
      </c>
      <c r="C324" s="13" t="s">
        <v>277</v>
      </c>
      <c r="D324" s="13" t="s">
        <v>28</v>
      </c>
      <c r="E324" s="13" t="s">
        <v>278</v>
      </c>
      <c r="F324" s="13">
        <v>2</v>
      </c>
      <c r="G324" s="13" t="s">
        <v>20</v>
      </c>
      <c r="H324" s="13">
        <v>27</v>
      </c>
      <c r="I324" s="13" t="s">
        <v>21</v>
      </c>
      <c r="J324" s="13" t="s">
        <v>485</v>
      </c>
      <c r="K324" s="13" t="s">
        <v>29</v>
      </c>
      <c r="L324" s="17" t="s">
        <v>29</v>
      </c>
      <c r="M324" s="40">
        <v>38.309840784687786</v>
      </c>
    </row>
    <row r="325" spans="1:13" x14ac:dyDescent="0.25">
      <c r="A325" s="13" t="s">
        <v>463</v>
      </c>
      <c r="B325" s="13">
        <v>4325</v>
      </c>
      <c r="C325" s="13" t="s">
        <v>277</v>
      </c>
      <c r="D325" s="13" t="s">
        <v>28</v>
      </c>
      <c r="E325" s="13" t="s">
        <v>278</v>
      </c>
      <c r="F325" s="13">
        <v>2</v>
      </c>
      <c r="G325" s="13" t="s">
        <v>20</v>
      </c>
      <c r="H325" s="13">
        <v>27</v>
      </c>
      <c r="I325" s="13" t="s">
        <v>21</v>
      </c>
      <c r="J325" s="13" t="s">
        <v>485</v>
      </c>
      <c r="K325" s="13" t="s">
        <v>29</v>
      </c>
      <c r="L325" s="17" t="s">
        <v>38</v>
      </c>
      <c r="M325" s="40">
        <v>30.657186912741047</v>
      </c>
    </row>
    <row r="326" spans="1:13" x14ac:dyDescent="0.25">
      <c r="A326" s="13" t="s">
        <v>463</v>
      </c>
      <c r="B326" s="13">
        <v>4325</v>
      </c>
      <c r="C326" s="13" t="s">
        <v>277</v>
      </c>
      <c r="D326" s="13" t="s">
        <v>28</v>
      </c>
      <c r="E326" s="13" t="s">
        <v>278</v>
      </c>
      <c r="F326" s="13">
        <v>2</v>
      </c>
      <c r="G326" s="13" t="s">
        <v>20</v>
      </c>
      <c r="H326" s="13">
        <v>27</v>
      </c>
      <c r="I326" s="13" t="s">
        <v>21</v>
      </c>
      <c r="J326" s="13" t="s">
        <v>485</v>
      </c>
      <c r="K326" s="8" t="s">
        <v>38</v>
      </c>
      <c r="L326" s="8" t="s">
        <v>22</v>
      </c>
      <c r="M326" s="39">
        <v>40.204133119352619</v>
      </c>
    </row>
    <row r="327" spans="1:13" x14ac:dyDescent="0.25">
      <c r="A327" s="13" t="s">
        <v>463</v>
      </c>
      <c r="B327" s="13">
        <v>4325</v>
      </c>
      <c r="C327" s="13" t="s">
        <v>277</v>
      </c>
      <c r="D327" s="13" t="s">
        <v>28</v>
      </c>
      <c r="E327" s="13" t="s">
        <v>278</v>
      </c>
      <c r="F327" s="13">
        <v>2</v>
      </c>
      <c r="G327" s="13" t="s">
        <v>20</v>
      </c>
      <c r="H327" s="13">
        <v>27</v>
      </c>
      <c r="I327" s="13" t="s">
        <v>21</v>
      </c>
      <c r="J327" s="13" t="s">
        <v>485</v>
      </c>
      <c r="K327" s="13" t="s">
        <v>38</v>
      </c>
      <c r="L327" s="17" t="s">
        <v>34</v>
      </c>
      <c r="M327" s="40">
        <v>25.330253399977046</v>
      </c>
    </row>
    <row r="328" spans="1:13" x14ac:dyDescent="0.25">
      <c r="A328" s="13" t="s">
        <v>463</v>
      </c>
      <c r="B328" s="13">
        <v>4325</v>
      </c>
      <c r="C328" s="13" t="s">
        <v>277</v>
      </c>
      <c r="D328" s="13" t="s">
        <v>28</v>
      </c>
      <c r="E328" s="13" t="s">
        <v>278</v>
      </c>
      <c r="F328" s="13">
        <v>2</v>
      </c>
      <c r="G328" s="13" t="s">
        <v>20</v>
      </c>
      <c r="H328" s="13">
        <v>27</v>
      </c>
      <c r="I328" s="13" t="s">
        <v>21</v>
      </c>
      <c r="J328" s="13" t="s">
        <v>485</v>
      </c>
      <c r="K328" s="13" t="s">
        <v>38</v>
      </c>
      <c r="L328" s="17" t="s">
        <v>29</v>
      </c>
      <c r="M328" s="40">
        <v>36.419943190886137</v>
      </c>
    </row>
    <row r="329" spans="1:13" x14ac:dyDescent="0.25">
      <c r="A329" s="13" t="s">
        <v>463</v>
      </c>
      <c r="B329" s="13">
        <v>4325</v>
      </c>
      <c r="C329" s="13" t="s">
        <v>277</v>
      </c>
      <c r="D329" s="13" t="s">
        <v>28</v>
      </c>
      <c r="E329" s="13" t="s">
        <v>278</v>
      </c>
      <c r="F329" s="13">
        <v>2</v>
      </c>
      <c r="G329" s="13" t="s">
        <v>20</v>
      </c>
      <c r="H329" s="13">
        <v>27</v>
      </c>
      <c r="I329" s="13" t="s">
        <v>21</v>
      </c>
      <c r="J329" s="13" t="s">
        <v>485</v>
      </c>
      <c r="K329" s="13" t="s">
        <v>38</v>
      </c>
      <c r="L329" s="17" t="s">
        <v>38</v>
      </c>
      <c r="M329" s="40">
        <v>15.424467628535353</v>
      </c>
    </row>
    <row r="330" spans="1:13" x14ac:dyDescent="0.25">
      <c r="A330" s="13" t="s">
        <v>463</v>
      </c>
      <c r="B330" s="13">
        <v>4325</v>
      </c>
      <c r="C330" s="13" t="s">
        <v>277</v>
      </c>
      <c r="D330" s="13" t="s">
        <v>28</v>
      </c>
      <c r="E330" s="13" t="s">
        <v>278</v>
      </c>
      <c r="F330" s="13">
        <v>2</v>
      </c>
      <c r="G330" s="13" t="s">
        <v>20</v>
      </c>
      <c r="H330" s="13">
        <v>27</v>
      </c>
      <c r="I330" s="13" t="s">
        <v>21</v>
      </c>
      <c r="J330" s="8" t="s">
        <v>487</v>
      </c>
      <c r="K330" s="8" t="s">
        <v>34</v>
      </c>
      <c r="L330" s="8" t="s">
        <v>34</v>
      </c>
      <c r="M330" s="39">
        <v>2.5832182810376492</v>
      </c>
    </row>
    <row r="331" spans="1:13" x14ac:dyDescent="0.25">
      <c r="A331" s="13" t="s">
        <v>463</v>
      </c>
      <c r="B331" s="13">
        <v>4325</v>
      </c>
      <c r="C331" s="13" t="s">
        <v>277</v>
      </c>
      <c r="D331" s="13" t="s">
        <v>28</v>
      </c>
      <c r="E331" s="13" t="s">
        <v>278</v>
      </c>
      <c r="F331" s="13">
        <v>2</v>
      </c>
      <c r="G331" s="13" t="s">
        <v>20</v>
      </c>
      <c r="H331" s="13">
        <v>27</v>
      </c>
      <c r="I331" s="13" t="s">
        <v>21</v>
      </c>
      <c r="J331" s="13" t="s">
        <v>487</v>
      </c>
      <c r="K331" s="13" t="s">
        <v>34</v>
      </c>
      <c r="L331" s="17" t="s">
        <v>38</v>
      </c>
      <c r="M331" s="40">
        <v>7.434515979430671</v>
      </c>
    </row>
    <row r="332" spans="1:13" x14ac:dyDescent="0.25">
      <c r="A332" s="13" t="s">
        <v>463</v>
      </c>
      <c r="B332" s="13">
        <v>4325</v>
      </c>
      <c r="C332" s="13" t="s">
        <v>277</v>
      </c>
      <c r="D332" s="13" t="s">
        <v>28</v>
      </c>
      <c r="E332" s="13" t="s">
        <v>278</v>
      </c>
      <c r="F332" s="13">
        <v>2</v>
      </c>
      <c r="G332" s="13" t="s">
        <v>20</v>
      </c>
      <c r="H332" s="13">
        <v>27</v>
      </c>
      <c r="I332" s="13" t="s">
        <v>21</v>
      </c>
      <c r="J332" s="13" t="s">
        <v>487</v>
      </c>
      <c r="K332" s="8" t="s">
        <v>38</v>
      </c>
      <c r="L332" s="8" t="s">
        <v>22</v>
      </c>
      <c r="M332" s="39">
        <v>6.0209179006887048</v>
      </c>
    </row>
    <row r="333" spans="1:13" x14ac:dyDescent="0.25">
      <c r="A333" s="13" t="s">
        <v>463</v>
      </c>
      <c r="B333" s="13">
        <v>4325</v>
      </c>
      <c r="C333" s="13" t="s">
        <v>277</v>
      </c>
      <c r="D333" s="13" t="s">
        <v>28</v>
      </c>
      <c r="E333" s="13" t="s">
        <v>278</v>
      </c>
      <c r="F333" s="13">
        <v>2</v>
      </c>
      <c r="G333" s="13" t="s">
        <v>20</v>
      </c>
      <c r="H333" s="13">
        <v>27</v>
      </c>
      <c r="I333" s="13" t="s">
        <v>21</v>
      </c>
      <c r="J333" s="13" t="s">
        <v>487</v>
      </c>
      <c r="K333" s="13" t="s">
        <v>38</v>
      </c>
      <c r="L333" s="17" t="s">
        <v>34</v>
      </c>
      <c r="M333" s="40">
        <v>39.5994326870753</v>
      </c>
    </row>
    <row r="334" spans="1:13" x14ac:dyDescent="0.25">
      <c r="A334" s="13" t="s">
        <v>463</v>
      </c>
      <c r="B334" s="13">
        <v>4325</v>
      </c>
      <c r="C334" s="13" t="s">
        <v>277</v>
      </c>
      <c r="D334" s="13" t="s">
        <v>28</v>
      </c>
      <c r="E334" s="13" t="s">
        <v>278</v>
      </c>
      <c r="F334" s="13">
        <v>2</v>
      </c>
      <c r="G334" s="13" t="s">
        <v>20</v>
      </c>
      <c r="H334" s="13">
        <v>27</v>
      </c>
      <c r="I334" s="13" t="s">
        <v>21</v>
      </c>
      <c r="J334" s="13" t="s">
        <v>487</v>
      </c>
      <c r="K334" s="13" t="s">
        <v>38</v>
      </c>
      <c r="L334" s="17" t="s">
        <v>29</v>
      </c>
      <c r="M334" s="40">
        <v>3.1163382817722685</v>
      </c>
    </row>
    <row r="335" spans="1:13" x14ac:dyDescent="0.25">
      <c r="A335" s="13" t="s">
        <v>463</v>
      </c>
      <c r="B335" s="13">
        <v>4325</v>
      </c>
      <c r="C335" s="13" t="s">
        <v>277</v>
      </c>
      <c r="D335" s="13" t="s">
        <v>28</v>
      </c>
      <c r="E335" s="13" t="s">
        <v>278</v>
      </c>
      <c r="F335" s="13">
        <v>2</v>
      </c>
      <c r="G335" s="13" t="s">
        <v>20</v>
      </c>
      <c r="H335" s="13">
        <v>27</v>
      </c>
      <c r="I335" s="13" t="s">
        <v>21</v>
      </c>
      <c r="J335" s="13" t="s">
        <v>487</v>
      </c>
      <c r="K335" s="13" t="s">
        <v>38</v>
      </c>
      <c r="L335" s="17" t="s">
        <v>38</v>
      </c>
      <c r="M335" s="40">
        <v>33.754083909917355</v>
      </c>
    </row>
    <row r="336" spans="1:13" x14ac:dyDescent="0.25">
      <c r="A336" s="13" t="s">
        <v>463</v>
      </c>
      <c r="B336" s="13">
        <v>4325</v>
      </c>
      <c r="C336" s="13" t="s">
        <v>277</v>
      </c>
      <c r="D336" s="13" t="s">
        <v>28</v>
      </c>
      <c r="E336" s="13" t="s">
        <v>278</v>
      </c>
      <c r="F336" s="13">
        <v>2</v>
      </c>
      <c r="G336" s="13" t="s">
        <v>20</v>
      </c>
      <c r="H336" s="13">
        <v>27</v>
      </c>
      <c r="I336" s="13" t="s">
        <v>21</v>
      </c>
      <c r="J336" s="8" t="s">
        <v>491</v>
      </c>
      <c r="K336" s="8" t="s">
        <v>22</v>
      </c>
      <c r="L336" s="8" t="s">
        <v>22</v>
      </c>
      <c r="M336" s="39">
        <v>31.990655895385675</v>
      </c>
    </row>
    <row r="337" spans="1:13" x14ac:dyDescent="0.25">
      <c r="A337" s="13" t="s">
        <v>463</v>
      </c>
      <c r="B337" s="13">
        <v>4325</v>
      </c>
      <c r="C337" s="13" t="s">
        <v>277</v>
      </c>
      <c r="D337" s="13" t="s">
        <v>28</v>
      </c>
      <c r="E337" s="13" t="s">
        <v>278</v>
      </c>
      <c r="F337" s="13">
        <v>2</v>
      </c>
      <c r="G337" s="13" t="s">
        <v>20</v>
      </c>
      <c r="H337" s="13">
        <v>27</v>
      </c>
      <c r="I337" s="13" t="s">
        <v>21</v>
      </c>
      <c r="J337" s="13" t="s">
        <v>491</v>
      </c>
      <c r="K337" s="13" t="s">
        <v>22</v>
      </c>
      <c r="L337" s="17" t="s">
        <v>34</v>
      </c>
      <c r="M337" s="40">
        <v>40.132060653810839</v>
      </c>
    </row>
    <row r="338" spans="1:13" x14ac:dyDescent="0.25">
      <c r="A338" s="13" t="s">
        <v>463</v>
      </c>
      <c r="B338" s="13">
        <v>4325</v>
      </c>
      <c r="C338" s="13" t="s">
        <v>277</v>
      </c>
      <c r="D338" s="13" t="s">
        <v>28</v>
      </c>
      <c r="E338" s="13" t="s">
        <v>278</v>
      </c>
      <c r="F338" s="13">
        <v>2</v>
      </c>
      <c r="G338" s="13" t="s">
        <v>20</v>
      </c>
      <c r="H338" s="13">
        <v>27</v>
      </c>
      <c r="I338" s="13" t="s">
        <v>21</v>
      </c>
      <c r="J338" s="13" t="s">
        <v>491</v>
      </c>
      <c r="K338" s="13" t="s">
        <v>22</v>
      </c>
      <c r="L338" s="17" t="s">
        <v>29</v>
      </c>
      <c r="M338" s="40">
        <v>29.524887521625345</v>
      </c>
    </row>
    <row r="339" spans="1:13" x14ac:dyDescent="0.25">
      <c r="A339" s="13" t="s">
        <v>463</v>
      </c>
      <c r="B339" s="13">
        <v>4325</v>
      </c>
      <c r="C339" s="13" t="s">
        <v>277</v>
      </c>
      <c r="D339" s="13" t="s">
        <v>28</v>
      </c>
      <c r="E339" s="13" t="s">
        <v>278</v>
      </c>
      <c r="F339" s="13">
        <v>2</v>
      </c>
      <c r="G339" s="13" t="s">
        <v>20</v>
      </c>
      <c r="H339" s="13">
        <v>27</v>
      </c>
      <c r="I339" s="13" t="s">
        <v>21</v>
      </c>
      <c r="J339" s="13" t="s">
        <v>491</v>
      </c>
      <c r="K339" s="13" t="s">
        <v>22</v>
      </c>
      <c r="L339" s="17" t="s">
        <v>38</v>
      </c>
      <c r="M339" s="40">
        <v>35.877916699012857</v>
      </c>
    </row>
    <row r="340" spans="1:13" x14ac:dyDescent="0.25">
      <c r="A340" s="13" t="s">
        <v>463</v>
      </c>
      <c r="B340" s="13">
        <v>4325</v>
      </c>
      <c r="C340" s="13" t="s">
        <v>277</v>
      </c>
      <c r="D340" s="13" t="s">
        <v>28</v>
      </c>
      <c r="E340" s="13" t="s">
        <v>278</v>
      </c>
      <c r="F340" s="13">
        <v>2</v>
      </c>
      <c r="G340" s="13" t="s">
        <v>20</v>
      </c>
      <c r="H340" s="13">
        <v>27</v>
      </c>
      <c r="I340" s="13" t="s">
        <v>21</v>
      </c>
      <c r="J340" s="13" t="s">
        <v>491</v>
      </c>
      <c r="K340" s="8" t="s">
        <v>34</v>
      </c>
      <c r="L340" s="8" t="s">
        <v>22</v>
      </c>
      <c r="M340" s="39">
        <v>20.530139704063362</v>
      </c>
    </row>
    <row r="341" spans="1:13" x14ac:dyDescent="0.25">
      <c r="A341" s="13" t="s">
        <v>463</v>
      </c>
      <c r="B341" s="13">
        <v>4325</v>
      </c>
      <c r="C341" s="13" t="s">
        <v>277</v>
      </c>
      <c r="D341" s="13" t="s">
        <v>28</v>
      </c>
      <c r="E341" s="13" t="s">
        <v>278</v>
      </c>
      <c r="F341" s="13">
        <v>2</v>
      </c>
      <c r="G341" s="13" t="s">
        <v>20</v>
      </c>
      <c r="H341" s="13">
        <v>27</v>
      </c>
      <c r="I341" s="13" t="s">
        <v>21</v>
      </c>
      <c r="J341" s="13" t="s">
        <v>491</v>
      </c>
      <c r="K341" s="13" t="s">
        <v>34</v>
      </c>
      <c r="L341" s="17" t="s">
        <v>29</v>
      </c>
      <c r="M341" s="40">
        <v>11.943503112741046</v>
      </c>
    </row>
    <row r="342" spans="1:13" x14ac:dyDescent="0.25">
      <c r="A342" s="13" t="s">
        <v>463</v>
      </c>
      <c r="B342" s="13">
        <v>4325</v>
      </c>
      <c r="C342" s="13" t="s">
        <v>277</v>
      </c>
      <c r="D342" s="13" t="s">
        <v>28</v>
      </c>
      <c r="E342" s="13" t="s">
        <v>278</v>
      </c>
      <c r="F342" s="13">
        <v>2</v>
      </c>
      <c r="G342" s="13" t="s">
        <v>20</v>
      </c>
      <c r="H342" s="13">
        <v>27</v>
      </c>
      <c r="I342" s="13" t="s">
        <v>21</v>
      </c>
      <c r="J342" s="13" t="s">
        <v>491</v>
      </c>
      <c r="K342" s="8" t="s">
        <v>29</v>
      </c>
      <c r="L342" s="8" t="s">
        <v>22</v>
      </c>
      <c r="M342" s="39">
        <v>40.144793305762164</v>
      </c>
    </row>
    <row r="343" spans="1:13" x14ac:dyDescent="0.25">
      <c r="A343" s="13" t="s">
        <v>463</v>
      </c>
      <c r="B343" s="13">
        <v>4325</v>
      </c>
      <c r="C343" s="13" t="s">
        <v>277</v>
      </c>
      <c r="D343" s="13" t="s">
        <v>28</v>
      </c>
      <c r="E343" s="13" t="s">
        <v>278</v>
      </c>
      <c r="F343" s="13">
        <v>2</v>
      </c>
      <c r="G343" s="13" t="s">
        <v>20</v>
      </c>
      <c r="H343" s="13">
        <v>27</v>
      </c>
      <c r="I343" s="13" t="s">
        <v>21</v>
      </c>
      <c r="J343" s="13" t="s">
        <v>491</v>
      </c>
      <c r="K343" s="13" t="s">
        <v>29</v>
      </c>
      <c r="L343" s="17" t="s">
        <v>34</v>
      </c>
      <c r="M343" s="40">
        <v>16.666491139669422</v>
      </c>
    </row>
    <row r="344" spans="1:13" x14ac:dyDescent="0.25">
      <c r="A344" s="13" t="s">
        <v>463</v>
      </c>
      <c r="B344" s="13">
        <v>4325</v>
      </c>
      <c r="C344" s="13" t="s">
        <v>277</v>
      </c>
      <c r="D344" s="13" t="s">
        <v>28</v>
      </c>
      <c r="E344" s="13" t="s">
        <v>278</v>
      </c>
      <c r="F344" s="13">
        <v>2</v>
      </c>
      <c r="G344" s="13" t="s">
        <v>20</v>
      </c>
      <c r="H344" s="13">
        <v>27</v>
      </c>
      <c r="I344" s="13" t="s">
        <v>21</v>
      </c>
      <c r="J344" s="13" t="s">
        <v>491</v>
      </c>
      <c r="K344" s="13" t="s">
        <v>29</v>
      </c>
      <c r="L344" s="17" t="s">
        <v>29</v>
      </c>
      <c r="M344" s="40">
        <v>34.53289633067034</v>
      </c>
    </row>
    <row r="345" spans="1:13" x14ac:dyDescent="0.25">
      <c r="A345" s="13" t="s">
        <v>463</v>
      </c>
      <c r="B345" s="13">
        <v>4325</v>
      </c>
      <c r="C345" s="13" t="s">
        <v>277</v>
      </c>
      <c r="D345" s="13" t="s">
        <v>28</v>
      </c>
      <c r="E345" s="13" t="s">
        <v>278</v>
      </c>
      <c r="F345" s="13">
        <v>2</v>
      </c>
      <c r="G345" s="13" t="s">
        <v>20</v>
      </c>
      <c r="H345" s="13">
        <v>27</v>
      </c>
      <c r="I345" s="13" t="s">
        <v>21</v>
      </c>
      <c r="J345" s="13" t="s">
        <v>491</v>
      </c>
      <c r="K345" s="13" t="s">
        <v>29</v>
      </c>
      <c r="L345" s="17" t="s">
        <v>38</v>
      </c>
      <c r="M345" s="40">
        <v>8.941434048324151</v>
      </c>
    </row>
    <row r="346" spans="1:13" x14ac:dyDescent="0.25">
      <c r="A346" s="13" t="s">
        <v>463</v>
      </c>
      <c r="B346" s="13">
        <v>4325</v>
      </c>
      <c r="C346" s="13" t="s">
        <v>277</v>
      </c>
      <c r="D346" s="13" t="s">
        <v>28</v>
      </c>
      <c r="E346" s="13" t="s">
        <v>278</v>
      </c>
      <c r="F346" s="13">
        <v>2</v>
      </c>
      <c r="G346" s="13" t="s">
        <v>20</v>
      </c>
      <c r="H346" s="13">
        <v>27</v>
      </c>
      <c r="I346" s="13" t="s">
        <v>21</v>
      </c>
      <c r="J346" s="8" t="s">
        <v>492</v>
      </c>
      <c r="K346" s="8" t="s">
        <v>22</v>
      </c>
      <c r="L346" s="8" t="s">
        <v>22</v>
      </c>
      <c r="M346" s="39">
        <v>38.689038824380162</v>
      </c>
    </row>
    <row r="347" spans="1:13" x14ac:dyDescent="0.25">
      <c r="A347" s="13" t="s">
        <v>463</v>
      </c>
      <c r="B347" s="13">
        <v>4325</v>
      </c>
      <c r="C347" s="13" t="s">
        <v>277</v>
      </c>
      <c r="D347" s="13" t="s">
        <v>28</v>
      </c>
      <c r="E347" s="13" t="s">
        <v>278</v>
      </c>
      <c r="F347" s="13">
        <v>2</v>
      </c>
      <c r="G347" s="13" t="s">
        <v>20</v>
      </c>
      <c r="H347" s="13">
        <v>27</v>
      </c>
      <c r="I347" s="13" t="s">
        <v>21</v>
      </c>
      <c r="J347" s="13" t="s">
        <v>492</v>
      </c>
      <c r="K347" s="13" t="s">
        <v>22</v>
      </c>
      <c r="L347" s="17" t="s">
        <v>34</v>
      </c>
      <c r="M347" s="40">
        <v>37.390758096303948</v>
      </c>
    </row>
    <row r="348" spans="1:13" x14ac:dyDescent="0.25">
      <c r="A348" s="13" t="s">
        <v>463</v>
      </c>
      <c r="B348" s="13">
        <v>4325</v>
      </c>
      <c r="C348" s="13" t="s">
        <v>277</v>
      </c>
      <c r="D348" s="13" t="s">
        <v>28</v>
      </c>
      <c r="E348" s="13" t="s">
        <v>278</v>
      </c>
      <c r="F348" s="13">
        <v>2</v>
      </c>
      <c r="G348" s="13" t="s">
        <v>20</v>
      </c>
      <c r="H348" s="13">
        <v>27</v>
      </c>
      <c r="I348" s="13" t="s">
        <v>21</v>
      </c>
      <c r="J348" s="13" t="s">
        <v>492</v>
      </c>
      <c r="K348" s="13" t="s">
        <v>22</v>
      </c>
      <c r="L348" s="17" t="s">
        <v>29</v>
      </c>
      <c r="M348" s="40">
        <v>34.94009346033058</v>
      </c>
    </row>
    <row r="349" spans="1:13" x14ac:dyDescent="0.25">
      <c r="A349" s="13" t="s">
        <v>463</v>
      </c>
      <c r="B349" s="13">
        <v>4325</v>
      </c>
      <c r="C349" s="13" t="s">
        <v>277</v>
      </c>
      <c r="D349" s="13" t="s">
        <v>28</v>
      </c>
      <c r="E349" s="13" t="s">
        <v>278</v>
      </c>
      <c r="F349" s="13">
        <v>2</v>
      </c>
      <c r="G349" s="13" t="s">
        <v>20</v>
      </c>
      <c r="H349" s="13">
        <v>27</v>
      </c>
      <c r="I349" s="13" t="s">
        <v>21</v>
      </c>
      <c r="J349" s="13" t="s">
        <v>492</v>
      </c>
      <c r="K349" s="13" t="s">
        <v>22</v>
      </c>
      <c r="L349" s="17" t="s">
        <v>38</v>
      </c>
      <c r="M349" s="40">
        <v>34.639471618388434</v>
      </c>
    </row>
    <row r="350" spans="1:13" x14ac:dyDescent="0.25">
      <c r="A350" s="13" t="s">
        <v>463</v>
      </c>
      <c r="B350" s="13">
        <v>4325</v>
      </c>
      <c r="C350" s="13" t="s">
        <v>277</v>
      </c>
      <c r="D350" s="13" t="s">
        <v>28</v>
      </c>
      <c r="E350" s="13" t="s">
        <v>278</v>
      </c>
      <c r="F350" s="13">
        <v>2</v>
      </c>
      <c r="G350" s="13" t="s">
        <v>20</v>
      </c>
      <c r="H350" s="13">
        <v>27</v>
      </c>
      <c r="I350" s="13" t="s">
        <v>21</v>
      </c>
      <c r="J350" s="13" t="s">
        <v>492</v>
      </c>
      <c r="K350" s="8" t="s">
        <v>34</v>
      </c>
      <c r="L350" s="8" t="s">
        <v>22</v>
      </c>
      <c r="M350" s="39">
        <v>34.657393668939392</v>
      </c>
    </row>
    <row r="351" spans="1:13" x14ac:dyDescent="0.25">
      <c r="A351" s="13" t="s">
        <v>463</v>
      </c>
      <c r="B351" s="13">
        <v>4325</v>
      </c>
      <c r="C351" s="13" t="s">
        <v>277</v>
      </c>
      <c r="D351" s="13" t="s">
        <v>28</v>
      </c>
      <c r="E351" s="13" t="s">
        <v>278</v>
      </c>
      <c r="F351" s="13">
        <v>2</v>
      </c>
      <c r="G351" s="13" t="s">
        <v>20</v>
      </c>
      <c r="H351" s="13">
        <v>27</v>
      </c>
      <c r="I351" s="13" t="s">
        <v>21</v>
      </c>
      <c r="J351" s="13" t="s">
        <v>492</v>
      </c>
      <c r="K351" s="13" t="s">
        <v>34</v>
      </c>
      <c r="L351" s="17" t="s">
        <v>34</v>
      </c>
      <c r="M351" s="40">
        <v>40.116476625895316</v>
      </c>
    </row>
    <row r="352" spans="1:13" x14ac:dyDescent="0.25">
      <c r="A352" s="13" t="s">
        <v>463</v>
      </c>
      <c r="B352" s="13">
        <v>4325</v>
      </c>
      <c r="C352" s="13" t="s">
        <v>277</v>
      </c>
      <c r="D352" s="13" t="s">
        <v>28</v>
      </c>
      <c r="E352" s="13" t="s">
        <v>278</v>
      </c>
      <c r="F352" s="13">
        <v>2</v>
      </c>
      <c r="G352" s="13" t="s">
        <v>20</v>
      </c>
      <c r="H352" s="13">
        <v>27</v>
      </c>
      <c r="I352" s="13" t="s">
        <v>21</v>
      </c>
      <c r="J352" s="13" t="s">
        <v>492</v>
      </c>
      <c r="K352" s="13" t="s">
        <v>34</v>
      </c>
      <c r="L352" s="17" t="s">
        <v>29</v>
      </c>
      <c r="M352" s="40">
        <v>32.062746912855829</v>
      </c>
    </row>
    <row r="353" spans="1:13" x14ac:dyDescent="0.25">
      <c r="A353" s="13" t="s">
        <v>463</v>
      </c>
      <c r="B353" s="13">
        <v>4325</v>
      </c>
      <c r="C353" s="13" t="s">
        <v>277</v>
      </c>
      <c r="D353" s="13" t="s">
        <v>28</v>
      </c>
      <c r="E353" s="13" t="s">
        <v>278</v>
      </c>
      <c r="F353" s="13">
        <v>2</v>
      </c>
      <c r="G353" s="13" t="s">
        <v>20</v>
      </c>
      <c r="H353" s="13">
        <v>27</v>
      </c>
      <c r="I353" s="13" t="s">
        <v>21</v>
      </c>
      <c r="J353" s="13" t="s">
        <v>492</v>
      </c>
      <c r="K353" s="13" t="s">
        <v>34</v>
      </c>
      <c r="L353" s="17" t="s">
        <v>38</v>
      </c>
      <c r="M353" s="40">
        <v>36.72638064634986</v>
      </c>
    </row>
    <row r="354" spans="1:13" x14ac:dyDescent="0.25">
      <c r="A354" s="13" t="s">
        <v>463</v>
      </c>
      <c r="B354" s="13">
        <v>4325</v>
      </c>
      <c r="C354" s="13" t="s">
        <v>277</v>
      </c>
      <c r="D354" s="13" t="s">
        <v>28</v>
      </c>
      <c r="E354" s="13" t="s">
        <v>278</v>
      </c>
      <c r="F354" s="13">
        <v>2</v>
      </c>
      <c r="G354" s="13" t="s">
        <v>20</v>
      </c>
      <c r="H354" s="13">
        <v>27</v>
      </c>
      <c r="I354" s="13" t="s">
        <v>21</v>
      </c>
      <c r="J354" s="13" t="s">
        <v>492</v>
      </c>
      <c r="K354" s="8" t="s">
        <v>29</v>
      </c>
      <c r="L354" s="8" t="s">
        <v>22</v>
      </c>
      <c r="M354" s="39">
        <v>34.885686923691459</v>
      </c>
    </row>
    <row r="355" spans="1:13" x14ac:dyDescent="0.25">
      <c r="A355" s="13" t="s">
        <v>463</v>
      </c>
      <c r="B355" s="13">
        <v>4325</v>
      </c>
      <c r="C355" s="13" t="s">
        <v>277</v>
      </c>
      <c r="D355" s="13" t="s">
        <v>28</v>
      </c>
      <c r="E355" s="13" t="s">
        <v>278</v>
      </c>
      <c r="F355" s="13">
        <v>2</v>
      </c>
      <c r="G355" s="13" t="s">
        <v>20</v>
      </c>
      <c r="H355" s="13">
        <v>27</v>
      </c>
      <c r="I355" s="13" t="s">
        <v>21</v>
      </c>
      <c r="J355" s="13" t="s">
        <v>492</v>
      </c>
      <c r="K355" s="13" t="s">
        <v>29</v>
      </c>
      <c r="L355" s="17" t="s">
        <v>34</v>
      </c>
      <c r="M355" s="40">
        <v>36.710237339187323</v>
      </c>
    </row>
    <row r="356" spans="1:13" x14ac:dyDescent="0.25">
      <c r="A356" s="13" t="s">
        <v>463</v>
      </c>
      <c r="B356" s="13">
        <v>4325</v>
      </c>
      <c r="C356" s="13" t="s">
        <v>277</v>
      </c>
      <c r="D356" s="13" t="s">
        <v>28</v>
      </c>
      <c r="E356" s="13" t="s">
        <v>278</v>
      </c>
      <c r="F356" s="13">
        <v>2</v>
      </c>
      <c r="G356" s="13" t="s">
        <v>20</v>
      </c>
      <c r="H356" s="13">
        <v>27</v>
      </c>
      <c r="I356" s="13" t="s">
        <v>21</v>
      </c>
      <c r="J356" s="13" t="s">
        <v>492</v>
      </c>
      <c r="K356" s="13" t="s">
        <v>29</v>
      </c>
      <c r="L356" s="17" t="s">
        <v>29</v>
      </c>
      <c r="M356" s="40">
        <v>26.828773140610654</v>
      </c>
    </row>
    <row r="357" spans="1:13" x14ac:dyDescent="0.25">
      <c r="A357" s="13" t="s">
        <v>463</v>
      </c>
      <c r="B357" s="13">
        <v>4325</v>
      </c>
      <c r="C357" s="13" t="s">
        <v>277</v>
      </c>
      <c r="D357" s="13" t="s">
        <v>28</v>
      </c>
      <c r="E357" s="13" t="s">
        <v>278</v>
      </c>
      <c r="F357" s="13">
        <v>2</v>
      </c>
      <c r="G357" s="13" t="s">
        <v>20</v>
      </c>
      <c r="H357" s="13">
        <v>27</v>
      </c>
      <c r="I357" s="13" t="s">
        <v>21</v>
      </c>
      <c r="J357" s="13" t="s">
        <v>492</v>
      </c>
      <c r="K357" s="13" t="s">
        <v>29</v>
      </c>
      <c r="L357" s="17" t="s">
        <v>38</v>
      </c>
      <c r="M357" s="40">
        <v>26.010781000390264</v>
      </c>
    </row>
    <row r="358" spans="1:13" x14ac:dyDescent="0.25">
      <c r="A358" s="13" t="s">
        <v>463</v>
      </c>
      <c r="B358" s="13">
        <v>4325</v>
      </c>
      <c r="C358" s="13" t="s">
        <v>277</v>
      </c>
      <c r="D358" s="13" t="s">
        <v>28</v>
      </c>
      <c r="E358" s="13" t="s">
        <v>278</v>
      </c>
      <c r="F358" s="13">
        <v>2</v>
      </c>
      <c r="G358" s="13" t="s">
        <v>20</v>
      </c>
      <c r="H358" s="13">
        <v>27</v>
      </c>
      <c r="I358" s="13" t="s">
        <v>21</v>
      </c>
      <c r="J358" s="13" t="s">
        <v>492</v>
      </c>
      <c r="K358" s="8" t="s">
        <v>38</v>
      </c>
      <c r="L358" s="8" t="s">
        <v>22</v>
      </c>
      <c r="M358" s="39">
        <v>39.756400111065197</v>
      </c>
    </row>
    <row r="359" spans="1:13" x14ac:dyDescent="0.25">
      <c r="A359" s="13" t="s">
        <v>463</v>
      </c>
      <c r="B359" s="13">
        <v>4325</v>
      </c>
      <c r="C359" s="13" t="s">
        <v>277</v>
      </c>
      <c r="D359" s="13" t="s">
        <v>28</v>
      </c>
      <c r="E359" s="13" t="s">
        <v>278</v>
      </c>
      <c r="F359" s="13">
        <v>2</v>
      </c>
      <c r="G359" s="13" t="s">
        <v>20</v>
      </c>
      <c r="H359" s="13">
        <v>27</v>
      </c>
      <c r="I359" s="13" t="s">
        <v>21</v>
      </c>
      <c r="J359" s="13" t="s">
        <v>492</v>
      </c>
      <c r="K359" s="13" t="s">
        <v>38</v>
      </c>
      <c r="L359" s="17" t="s">
        <v>34</v>
      </c>
      <c r="M359" s="40">
        <v>30.405850272750229</v>
      </c>
    </row>
    <row r="360" spans="1:13" x14ac:dyDescent="0.25">
      <c r="A360" s="13" t="s">
        <v>463</v>
      </c>
      <c r="B360" s="13">
        <v>4325</v>
      </c>
      <c r="C360" s="13" t="s">
        <v>277</v>
      </c>
      <c r="D360" s="13" t="s">
        <v>28</v>
      </c>
      <c r="E360" s="13" t="s">
        <v>278</v>
      </c>
      <c r="F360" s="13">
        <v>2</v>
      </c>
      <c r="G360" s="13" t="s">
        <v>20</v>
      </c>
      <c r="H360" s="13">
        <v>27</v>
      </c>
      <c r="I360" s="13" t="s">
        <v>21</v>
      </c>
      <c r="J360" s="13" t="s">
        <v>492</v>
      </c>
      <c r="K360" s="13" t="s">
        <v>38</v>
      </c>
      <c r="L360" s="17" t="s">
        <v>29</v>
      </c>
      <c r="M360" s="40">
        <v>31.697283472635448</v>
      </c>
    </row>
    <row r="361" spans="1:13" x14ac:dyDescent="0.25">
      <c r="A361" s="14" t="s">
        <v>463</v>
      </c>
      <c r="B361" s="14">
        <v>4325</v>
      </c>
      <c r="C361" s="14" t="s">
        <v>277</v>
      </c>
      <c r="D361" s="14" t="s">
        <v>28</v>
      </c>
      <c r="E361" s="14" t="s">
        <v>278</v>
      </c>
      <c r="F361" s="14">
        <v>2</v>
      </c>
      <c r="G361" s="14" t="s">
        <v>20</v>
      </c>
      <c r="H361" s="14">
        <v>27</v>
      </c>
      <c r="I361" s="14" t="s">
        <v>21</v>
      </c>
      <c r="J361" s="14" t="s">
        <v>492</v>
      </c>
      <c r="K361" s="14" t="s">
        <v>38</v>
      </c>
      <c r="L361" s="24" t="s">
        <v>38</v>
      </c>
      <c r="M361" s="41">
        <v>17.872366240105602</v>
      </c>
    </row>
    <row r="362" spans="1:13" x14ac:dyDescent="0.2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3" x14ac:dyDescent="0.2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3" x14ac:dyDescent="0.2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3" x14ac:dyDescent="0.2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3" x14ac:dyDescent="0.2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3" x14ac:dyDescent="0.2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3" x14ac:dyDescent="0.2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x14ac:dyDescent="0.2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x14ac:dyDescent="0.2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x14ac:dyDescent="0.2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x14ac:dyDescent="0.2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x14ac:dyDescent="0.2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2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2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2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x14ac:dyDescent="0.25">
      <c r="A378" s="37" t="s">
        <v>468</v>
      </c>
      <c r="B378" s="37" t="s">
        <v>251</v>
      </c>
      <c r="C378" s="37" t="s">
        <v>371</v>
      </c>
      <c r="D378" s="29" t="s">
        <v>362</v>
      </c>
      <c r="E378" s="8" t="s">
        <v>257</v>
      </c>
      <c r="F378" s="8" t="s">
        <v>3</v>
      </c>
      <c r="G378" s="8" t="s">
        <v>4</v>
      </c>
      <c r="H378" s="8" t="s">
        <v>5</v>
      </c>
      <c r="I378" s="8" t="s">
        <v>6</v>
      </c>
      <c r="J378" s="8" t="s">
        <v>7</v>
      </c>
      <c r="K378" s="8" t="s">
        <v>8</v>
      </c>
      <c r="L378" s="33" t="s">
        <v>9</v>
      </c>
    </row>
    <row r="379" spans="1:12" x14ac:dyDescent="0.25">
      <c r="A379" s="38" t="s">
        <v>469</v>
      </c>
      <c r="B379" s="38" t="s">
        <v>364</v>
      </c>
      <c r="C379" s="38" t="s">
        <v>287</v>
      </c>
      <c r="D379" s="29" t="s">
        <v>363</v>
      </c>
      <c r="E379" s="8" t="s">
        <v>38</v>
      </c>
      <c r="F379" s="8">
        <v>3</v>
      </c>
      <c r="G379" s="8" t="s">
        <v>20</v>
      </c>
      <c r="H379" s="8" t="s">
        <v>365</v>
      </c>
      <c r="I379" s="8" t="s">
        <v>21</v>
      </c>
      <c r="J379" s="8">
        <v>24</v>
      </c>
      <c r="K379" s="8" t="s">
        <v>22</v>
      </c>
      <c r="L379" s="33" t="s">
        <v>22</v>
      </c>
    </row>
    <row r="380" spans="1:12" x14ac:dyDescent="0.25">
      <c r="A380" s="38" t="s">
        <v>469</v>
      </c>
      <c r="B380" s="38" t="s">
        <v>364</v>
      </c>
      <c r="C380" s="38" t="s">
        <v>287</v>
      </c>
      <c r="D380" s="30" t="s">
        <v>363</v>
      </c>
      <c r="E380" s="13" t="s">
        <v>38</v>
      </c>
      <c r="F380" s="13">
        <v>3</v>
      </c>
      <c r="G380" s="13" t="s">
        <v>20</v>
      </c>
      <c r="H380" s="13" t="s">
        <v>365</v>
      </c>
      <c r="I380" s="13" t="s">
        <v>21</v>
      </c>
      <c r="J380" s="13">
        <v>24</v>
      </c>
      <c r="K380" s="13" t="s">
        <v>22</v>
      </c>
      <c r="L380" s="34" t="s">
        <v>34</v>
      </c>
    </row>
    <row r="381" spans="1:12" x14ac:dyDescent="0.25">
      <c r="A381" s="38" t="s">
        <v>469</v>
      </c>
      <c r="B381" s="38" t="s">
        <v>364</v>
      </c>
      <c r="C381" s="38" t="s">
        <v>287</v>
      </c>
      <c r="D381" s="30" t="s">
        <v>363</v>
      </c>
      <c r="E381" s="13" t="s">
        <v>38</v>
      </c>
      <c r="F381" s="13">
        <v>3</v>
      </c>
      <c r="G381" s="13" t="s">
        <v>20</v>
      </c>
      <c r="H381" s="13" t="s">
        <v>365</v>
      </c>
      <c r="I381" s="13" t="s">
        <v>21</v>
      </c>
      <c r="J381" s="13">
        <v>24</v>
      </c>
      <c r="K381" s="13" t="s">
        <v>22</v>
      </c>
      <c r="L381" s="34" t="s">
        <v>29</v>
      </c>
    </row>
    <row r="382" spans="1:12" x14ac:dyDescent="0.25">
      <c r="A382" s="38" t="s">
        <v>469</v>
      </c>
      <c r="B382" s="38" t="s">
        <v>364</v>
      </c>
      <c r="C382" s="38" t="s">
        <v>287</v>
      </c>
      <c r="D382" s="30" t="s">
        <v>363</v>
      </c>
      <c r="E382" s="13" t="s">
        <v>38</v>
      </c>
      <c r="F382" s="13">
        <v>3</v>
      </c>
      <c r="G382" s="13" t="s">
        <v>20</v>
      </c>
      <c r="H382" s="13" t="s">
        <v>365</v>
      </c>
      <c r="I382" s="13" t="s">
        <v>21</v>
      </c>
      <c r="J382" s="13">
        <v>24</v>
      </c>
      <c r="K382" s="13" t="s">
        <v>22</v>
      </c>
      <c r="L382" s="34" t="s">
        <v>38</v>
      </c>
    </row>
    <row r="383" spans="1:12" x14ac:dyDescent="0.25">
      <c r="A383" s="38" t="s">
        <v>469</v>
      </c>
      <c r="B383" s="38" t="s">
        <v>364</v>
      </c>
      <c r="C383" s="38" t="s">
        <v>287</v>
      </c>
      <c r="D383" s="30" t="s">
        <v>363</v>
      </c>
      <c r="E383" s="13" t="s">
        <v>38</v>
      </c>
      <c r="F383" s="13">
        <v>3</v>
      </c>
      <c r="G383" s="13" t="s">
        <v>20</v>
      </c>
      <c r="H383" s="13" t="s">
        <v>365</v>
      </c>
      <c r="I383" s="13" t="s">
        <v>21</v>
      </c>
      <c r="J383" s="13">
        <v>24</v>
      </c>
      <c r="K383" s="8" t="s">
        <v>29</v>
      </c>
      <c r="L383" s="33" t="s">
        <v>22</v>
      </c>
    </row>
    <row r="384" spans="1:12" x14ac:dyDescent="0.25">
      <c r="A384" s="38" t="s">
        <v>469</v>
      </c>
      <c r="B384" s="38" t="s">
        <v>364</v>
      </c>
      <c r="C384" s="38" t="s">
        <v>287</v>
      </c>
      <c r="D384" s="30" t="s">
        <v>363</v>
      </c>
      <c r="E384" s="13" t="s">
        <v>38</v>
      </c>
      <c r="F384" s="13">
        <v>3</v>
      </c>
      <c r="G384" s="13" t="s">
        <v>20</v>
      </c>
      <c r="H384" s="13" t="s">
        <v>365</v>
      </c>
      <c r="I384" s="13" t="s">
        <v>21</v>
      </c>
      <c r="J384" s="13">
        <v>24</v>
      </c>
      <c r="K384" s="13" t="s">
        <v>29</v>
      </c>
      <c r="L384" s="34" t="s">
        <v>34</v>
      </c>
    </row>
    <row r="385" spans="1:12" x14ac:dyDescent="0.25">
      <c r="A385" s="38" t="s">
        <v>469</v>
      </c>
      <c r="B385" s="38" t="s">
        <v>364</v>
      </c>
      <c r="C385" s="38" t="s">
        <v>287</v>
      </c>
      <c r="D385" s="30" t="s">
        <v>363</v>
      </c>
      <c r="E385" s="13" t="s">
        <v>38</v>
      </c>
      <c r="F385" s="13">
        <v>3</v>
      </c>
      <c r="G385" s="13" t="s">
        <v>20</v>
      </c>
      <c r="H385" s="13" t="s">
        <v>365</v>
      </c>
      <c r="I385" s="13" t="s">
        <v>21</v>
      </c>
      <c r="J385" s="13">
        <v>24</v>
      </c>
      <c r="K385" s="13" t="s">
        <v>29</v>
      </c>
      <c r="L385" s="34" t="s">
        <v>29</v>
      </c>
    </row>
    <row r="386" spans="1:12" x14ac:dyDescent="0.25">
      <c r="A386" s="38" t="s">
        <v>469</v>
      </c>
      <c r="B386" s="38" t="s">
        <v>364</v>
      </c>
      <c r="C386" s="38" t="s">
        <v>287</v>
      </c>
      <c r="D386" s="30" t="s">
        <v>363</v>
      </c>
      <c r="E386" s="13" t="s">
        <v>38</v>
      </c>
      <c r="F386" s="13">
        <v>3</v>
      </c>
      <c r="G386" s="13" t="s">
        <v>20</v>
      </c>
      <c r="H386" s="13" t="s">
        <v>365</v>
      </c>
      <c r="I386" s="13" t="s">
        <v>21</v>
      </c>
      <c r="J386" s="13">
        <v>24</v>
      </c>
      <c r="K386" s="13" t="s">
        <v>29</v>
      </c>
      <c r="L386" s="34" t="s">
        <v>38</v>
      </c>
    </row>
    <row r="387" spans="1:12" x14ac:dyDescent="0.25">
      <c r="A387" s="38" t="s">
        <v>469</v>
      </c>
      <c r="B387" s="38" t="s">
        <v>364</v>
      </c>
      <c r="C387" s="38" t="s">
        <v>287</v>
      </c>
      <c r="D387" s="30" t="s">
        <v>363</v>
      </c>
      <c r="E387" s="13" t="s">
        <v>38</v>
      </c>
      <c r="F387" s="13">
        <v>3</v>
      </c>
      <c r="G387" s="13" t="s">
        <v>20</v>
      </c>
      <c r="H387" s="13" t="s">
        <v>365</v>
      </c>
      <c r="I387" s="13" t="s">
        <v>21</v>
      </c>
      <c r="J387" s="8">
        <v>25</v>
      </c>
      <c r="K387" s="8" t="s">
        <v>22</v>
      </c>
      <c r="L387" s="33" t="s">
        <v>22</v>
      </c>
    </row>
    <row r="388" spans="1:12" x14ac:dyDescent="0.25">
      <c r="A388" s="38" t="s">
        <v>469</v>
      </c>
      <c r="B388" s="38" t="s">
        <v>364</v>
      </c>
      <c r="C388" s="38" t="s">
        <v>287</v>
      </c>
      <c r="D388" s="30" t="s">
        <v>363</v>
      </c>
      <c r="E388" s="13" t="s">
        <v>38</v>
      </c>
      <c r="F388" s="13">
        <v>3</v>
      </c>
      <c r="G388" s="13" t="s">
        <v>20</v>
      </c>
      <c r="H388" s="13" t="s">
        <v>365</v>
      </c>
      <c r="I388" s="13" t="s">
        <v>21</v>
      </c>
      <c r="J388" s="13">
        <v>25</v>
      </c>
      <c r="K388" s="13" t="s">
        <v>22</v>
      </c>
      <c r="L388" s="34" t="s">
        <v>29</v>
      </c>
    </row>
    <row r="389" spans="1:12" x14ac:dyDescent="0.25">
      <c r="A389" s="38" t="s">
        <v>469</v>
      </c>
      <c r="B389" s="38" t="s">
        <v>364</v>
      </c>
      <c r="C389" s="38" t="s">
        <v>287</v>
      </c>
      <c r="D389" s="30" t="s">
        <v>363</v>
      </c>
      <c r="E389" s="13" t="s">
        <v>38</v>
      </c>
      <c r="F389" s="13">
        <v>3</v>
      </c>
      <c r="G389" s="13" t="s">
        <v>20</v>
      </c>
      <c r="H389" s="13" t="s">
        <v>365</v>
      </c>
      <c r="I389" s="13" t="s">
        <v>21</v>
      </c>
      <c r="J389" s="13">
        <v>25</v>
      </c>
      <c r="K389" s="8" t="s">
        <v>29</v>
      </c>
      <c r="L389" s="33" t="s">
        <v>22</v>
      </c>
    </row>
    <row r="390" spans="1:12" x14ac:dyDescent="0.25">
      <c r="A390" s="38" t="s">
        <v>469</v>
      </c>
      <c r="B390" s="38" t="s">
        <v>364</v>
      </c>
      <c r="C390" s="38" t="s">
        <v>287</v>
      </c>
      <c r="D390" s="30" t="s">
        <v>363</v>
      </c>
      <c r="E390" s="13" t="s">
        <v>38</v>
      </c>
      <c r="F390" s="13">
        <v>3</v>
      </c>
      <c r="G390" s="13" t="s">
        <v>20</v>
      </c>
      <c r="H390" s="13" t="s">
        <v>365</v>
      </c>
      <c r="I390" s="13" t="s">
        <v>21</v>
      </c>
      <c r="J390" s="13">
        <v>25</v>
      </c>
      <c r="K390" s="13" t="s">
        <v>29</v>
      </c>
      <c r="L390" s="34" t="s">
        <v>29</v>
      </c>
    </row>
    <row r="391" spans="1:12" x14ac:dyDescent="0.25">
      <c r="A391" s="38" t="s">
        <v>469</v>
      </c>
      <c r="B391" s="38" t="s">
        <v>364</v>
      </c>
      <c r="C391" s="38" t="s">
        <v>287</v>
      </c>
      <c r="D391" s="30" t="s">
        <v>363</v>
      </c>
      <c r="E391" s="13" t="s">
        <v>38</v>
      </c>
      <c r="F391" s="13">
        <v>3</v>
      </c>
      <c r="G391" s="13" t="s">
        <v>20</v>
      </c>
      <c r="H391" s="8" t="s">
        <v>366</v>
      </c>
      <c r="I391" s="8" t="s">
        <v>21</v>
      </c>
      <c r="J391" s="8">
        <v>19</v>
      </c>
      <c r="K391" s="8" t="s">
        <v>34</v>
      </c>
      <c r="L391" s="33" t="s">
        <v>29</v>
      </c>
    </row>
    <row r="392" spans="1:12" x14ac:dyDescent="0.25">
      <c r="A392" s="38" t="s">
        <v>469</v>
      </c>
      <c r="B392" s="38" t="s">
        <v>364</v>
      </c>
      <c r="C392" s="38" t="s">
        <v>287</v>
      </c>
      <c r="D392" s="30" t="s">
        <v>363</v>
      </c>
      <c r="E392" s="13" t="s">
        <v>38</v>
      </c>
      <c r="F392" s="13">
        <v>3</v>
      </c>
      <c r="G392" s="13" t="s">
        <v>20</v>
      </c>
      <c r="H392" s="13" t="s">
        <v>366</v>
      </c>
      <c r="I392" s="13" t="s">
        <v>21</v>
      </c>
      <c r="J392" s="13">
        <v>19</v>
      </c>
      <c r="K392" s="8" t="s">
        <v>38</v>
      </c>
      <c r="L392" s="33" t="s">
        <v>34</v>
      </c>
    </row>
    <row r="393" spans="1:12" x14ac:dyDescent="0.25">
      <c r="A393" s="38" t="s">
        <v>469</v>
      </c>
      <c r="B393" s="38" t="s">
        <v>364</v>
      </c>
      <c r="C393" s="38" t="s">
        <v>287</v>
      </c>
      <c r="D393" s="30" t="s">
        <v>363</v>
      </c>
      <c r="E393" s="13" t="s">
        <v>38</v>
      </c>
      <c r="F393" s="13">
        <v>3</v>
      </c>
      <c r="G393" s="13" t="s">
        <v>20</v>
      </c>
      <c r="H393" s="13" t="s">
        <v>366</v>
      </c>
      <c r="I393" s="13" t="s">
        <v>21</v>
      </c>
      <c r="J393" s="13">
        <v>19</v>
      </c>
      <c r="K393" s="13" t="s">
        <v>38</v>
      </c>
      <c r="L393" s="34" t="s">
        <v>38</v>
      </c>
    </row>
    <row r="394" spans="1:12" x14ac:dyDescent="0.25">
      <c r="A394" s="38" t="s">
        <v>469</v>
      </c>
      <c r="B394" s="38" t="s">
        <v>364</v>
      </c>
      <c r="C394" s="38" t="s">
        <v>287</v>
      </c>
      <c r="D394" s="30" t="s">
        <v>363</v>
      </c>
      <c r="E394" s="13" t="s">
        <v>38</v>
      </c>
      <c r="F394" s="13">
        <v>3</v>
      </c>
      <c r="G394" s="13" t="s">
        <v>20</v>
      </c>
      <c r="H394" s="13" t="s">
        <v>366</v>
      </c>
      <c r="I394" s="13" t="s">
        <v>21</v>
      </c>
      <c r="J394" s="8">
        <v>29</v>
      </c>
      <c r="K394" s="8" t="s">
        <v>38</v>
      </c>
      <c r="L394" s="33" t="s">
        <v>22</v>
      </c>
    </row>
    <row r="395" spans="1:12" x14ac:dyDescent="0.25">
      <c r="A395" s="38" t="s">
        <v>469</v>
      </c>
      <c r="B395" s="38" t="s">
        <v>364</v>
      </c>
      <c r="C395" s="38" t="s">
        <v>287</v>
      </c>
      <c r="D395" s="30" t="s">
        <v>363</v>
      </c>
      <c r="E395" s="13" t="s">
        <v>38</v>
      </c>
      <c r="F395" s="13">
        <v>3</v>
      </c>
      <c r="G395" s="13" t="s">
        <v>20</v>
      </c>
      <c r="H395" s="13" t="s">
        <v>366</v>
      </c>
      <c r="I395" s="13" t="s">
        <v>21</v>
      </c>
      <c r="J395" s="13">
        <v>29</v>
      </c>
      <c r="K395" s="13" t="s">
        <v>38</v>
      </c>
      <c r="L395" s="34" t="s">
        <v>34</v>
      </c>
    </row>
    <row r="396" spans="1:12" x14ac:dyDescent="0.25">
      <c r="A396" s="38" t="s">
        <v>469</v>
      </c>
      <c r="B396" s="38" t="s">
        <v>364</v>
      </c>
      <c r="C396" s="38" t="s">
        <v>287</v>
      </c>
      <c r="D396" s="30" t="s">
        <v>363</v>
      </c>
      <c r="E396" s="13" t="s">
        <v>38</v>
      </c>
      <c r="F396" s="13">
        <v>3</v>
      </c>
      <c r="G396" s="13" t="s">
        <v>20</v>
      </c>
      <c r="H396" s="13" t="s">
        <v>366</v>
      </c>
      <c r="I396" s="13" t="s">
        <v>21</v>
      </c>
      <c r="J396" s="13">
        <v>29</v>
      </c>
      <c r="K396" s="13" t="s">
        <v>38</v>
      </c>
      <c r="L396" s="34" t="s">
        <v>29</v>
      </c>
    </row>
    <row r="397" spans="1:12" x14ac:dyDescent="0.25">
      <c r="A397" s="38" t="s">
        <v>469</v>
      </c>
      <c r="B397" s="38" t="s">
        <v>364</v>
      </c>
      <c r="C397" s="38" t="s">
        <v>287</v>
      </c>
      <c r="D397" s="30" t="s">
        <v>363</v>
      </c>
      <c r="E397" s="13" t="s">
        <v>38</v>
      </c>
      <c r="F397" s="13">
        <v>3</v>
      </c>
      <c r="G397" s="13" t="s">
        <v>20</v>
      </c>
      <c r="H397" s="13" t="s">
        <v>366</v>
      </c>
      <c r="I397" s="13" t="s">
        <v>21</v>
      </c>
      <c r="J397" s="13">
        <v>29</v>
      </c>
      <c r="K397" s="13" t="s">
        <v>38</v>
      </c>
      <c r="L397" s="34" t="s">
        <v>38</v>
      </c>
    </row>
    <row r="398" spans="1:12" x14ac:dyDescent="0.25">
      <c r="A398" s="38" t="s">
        <v>469</v>
      </c>
      <c r="B398" s="38" t="s">
        <v>364</v>
      </c>
      <c r="C398" s="38" t="s">
        <v>287</v>
      </c>
      <c r="D398" s="30" t="s">
        <v>363</v>
      </c>
      <c r="E398" s="13" t="s">
        <v>38</v>
      </c>
      <c r="F398" s="13">
        <v>3</v>
      </c>
      <c r="G398" s="13" t="s">
        <v>20</v>
      </c>
      <c r="H398" s="13" t="s">
        <v>366</v>
      </c>
      <c r="I398" s="13" t="s">
        <v>21</v>
      </c>
      <c r="J398" s="8">
        <v>30</v>
      </c>
      <c r="K398" s="8" t="s">
        <v>34</v>
      </c>
      <c r="L398" s="33" t="s">
        <v>22</v>
      </c>
    </row>
    <row r="399" spans="1:12" x14ac:dyDescent="0.25">
      <c r="A399" s="38" t="s">
        <v>469</v>
      </c>
      <c r="B399" s="38" t="s">
        <v>364</v>
      </c>
      <c r="C399" s="38" t="s">
        <v>287</v>
      </c>
      <c r="D399" s="30" t="s">
        <v>363</v>
      </c>
      <c r="E399" s="13" t="s">
        <v>38</v>
      </c>
      <c r="F399" s="13">
        <v>3</v>
      </c>
      <c r="G399" s="13" t="s">
        <v>20</v>
      </c>
      <c r="H399" s="13" t="s">
        <v>366</v>
      </c>
      <c r="I399" s="13" t="s">
        <v>21</v>
      </c>
      <c r="J399" s="13">
        <v>30</v>
      </c>
      <c r="K399" s="13" t="s">
        <v>34</v>
      </c>
      <c r="L399" s="34" t="s">
        <v>34</v>
      </c>
    </row>
    <row r="400" spans="1:12" x14ac:dyDescent="0.25">
      <c r="A400" s="38" t="s">
        <v>469</v>
      </c>
      <c r="B400" s="38" t="s">
        <v>364</v>
      </c>
      <c r="C400" s="38" t="s">
        <v>287</v>
      </c>
      <c r="D400" s="30" t="s">
        <v>363</v>
      </c>
      <c r="E400" s="13" t="s">
        <v>38</v>
      </c>
      <c r="F400" s="13">
        <v>3</v>
      </c>
      <c r="G400" s="13" t="s">
        <v>20</v>
      </c>
      <c r="H400" s="13" t="s">
        <v>366</v>
      </c>
      <c r="I400" s="13" t="s">
        <v>21</v>
      </c>
      <c r="J400" s="13">
        <v>30</v>
      </c>
      <c r="K400" s="13" t="s">
        <v>34</v>
      </c>
      <c r="L400" s="34" t="s">
        <v>29</v>
      </c>
    </row>
    <row r="401" spans="1:12" x14ac:dyDescent="0.25">
      <c r="A401" s="38" t="s">
        <v>469</v>
      </c>
      <c r="B401" s="38" t="s">
        <v>364</v>
      </c>
      <c r="C401" s="38" t="s">
        <v>287</v>
      </c>
      <c r="D401" s="30" t="s">
        <v>363</v>
      </c>
      <c r="E401" s="13" t="s">
        <v>38</v>
      </c>
      <c r="F401" s="13">
        <v>3</v>
      </c>
      <c r="G401" s="13" t="s">
        <v>20</v>
      </c>
      <c r="H401" s="13" t="s">
        <v>366</v>
      </c>
      <c r="I401" s="13" t="s">
        <v>21</v>
      </c>
      <c r="J401" s="13">
        <v>30</v>
      </c>
      <c r="K401" s="13" t="s">
        <v>34</v>
      </c>
      <c r="L401" s="34" t="s">
        <v>38</v>
      </c>
    </row>
    <row r="402" spans="1:12" x14ac:dyDescent="0.25">
      <c r="A402" s="38" t="s">
        <v>469</v>
      </c>
      <c r="B402" s="38" t="s">
        <v>364</v>
      </c>
      <c r="C402" s="38" t="s">
        <v>287</v>
      </c>
      <c r="D402" s="30" t="s">
        <v>363</v>
      </c>
      <c r="E402" s="13" t="s">
        <v>38</v>
      </c>
      <c r="F402" s="13">
        <v>3</v>
      </c>
      <c r="G402" s="13" t="s">
        <v>20</v>
      </c>
      <c r="H402" s="13" t="s">
        <v>366</v>
      </c>
      <c r="I402" s="13" t="s">
        <v>21</v>
      </c>
      <c r="J402" s="13">
        <v>30</v>
      </c>
      <c r="K402" s="8" t="s">
        <v>29</v>
      </c>
      <c r="L402" s="33" t="s">
        <v>22</v>
      </c>
    </row>
    <row r="403" spans="1:12" x14ac:dyDescent="0.25">
      <c r="A403" s="38" t="s">
        <v>469</v>
      </c>
      <c r="B403" s="38" t="s">
        <v>364</v>
      </c>
      <c r="C403" s="38" t="s">
        <v>287</v>
      </c>
      <c r="D403" s="30" t="s">
        <v>363</v>
      </c>
      <c r="E403" s="13" t="s">
        <v>38</v>
      </c>
      <c r="F403" s="13">
        <v>3</v>
      </c>
      <c r="G403" s="13" t="s">
        <v>20</v>
      </c>
      <c r="H403" s="13" t="s">
        <v>366</v>
      </c>
      <c r="I403" s="13" t="s">
        <v>21</v>
      </c>
      <c r="J403" s="13">
        <v>30</v>
      </c>
      <c r="K403" s="13" t="s">
        <v>29</v>
      </c>
      <c r="L403" s="34" t="s">
        <v>34</v>
      </c>
    </row>
    <row r="404" spans="1:12" x14ac:dyDescent="0.25">
      <c r="A404" s="38" t="s">
        <v>469</v>
      </c>
      <c r="B404" s="38" t="s">
        <v>364</v>
      </c>
      <c r="C404" s="38" t="s">
        <v>287</v>
      </c>
      <c r="D404" s="30" t="s">
        <v>363</v>
      </c>
      <c r="E404" s="13" t="s">
        <v>38</v>
      </c>
      <c r="F404" s="13">
        <v>3</v>
      </c>
      <c r="G404" s="13" t="s">
        <v>20</v>
      </c>
      <c r="H404" s="13" t="s">
        <v>366</v>
      </c>
      <c r="I404" s="13" t="s">
        <v>21</v>
      </c>
      <c r="J404" s="13">
        <v>30</v>
      </c>
      <c r="K404" s="13" t="s">
        <v>29</v>
      </c>
      <c r="L404" s="34" t="s">
        <v>29</v>
      </c>
    </row>
    <row r="405" spans="1:12" x14ac:dyDescent="0.25">
      <c r="A405" s="38" t="s">
        <v>469</v>
      </c>
      <c r="B405" s="38" t="s">
        <v>364</v>
      </c>
      <c r="C405" s="38" t="s">
        <v>287</v>
      </c>
      <c r="D405" s="30" t="s">
        <v>363</v>
      </c>
      <c r="E405" s="13" t="s">
        <v>38</v>
      </c>
      <c r="F405" s="13">
        <v>3</v>
      </c>
      <c r="G405" s="13" t="s">
        <v>20</v>
      </c>
      <c r="H405" s="13" t="s">
        <v>366</v>
      </c>
      <c r="I405" s="13" t="s">
        <v>21</v>
      </c>
      <c r="J405" s="13">
        <v>30</v>
      </c>
      <c r="K405" s="13" t="s">
        <v>29</v>
      </c>
      <c r="L405" s="34" t="s">
        <v>38</v>
      </c>
    </row>
    <row r="406" spans="1:12" x14ac:dyDescent="0.25">
      <c r="A406" s="38" t="s">
        <v>469</v>
      </c>
      <c r="B406" s="38" t="s">
        <v>364</v>
      </c>
      <c r="C406" s="38" t="s">
        <v>287</v>
      </c>
      <c r="D406" s="30" t="s">
        <v>363</v>
      </c>
      <c r="E406" s="13" t="s">
        <v>38</v>
      </c>
      <c r="F406" s="13">
        <v>3</v>
      </c>
      <c r="G406" s="13" t="s">
        <v>20</v>
      </c>
      <c r="H406" s="13" t="s">
        <v>366</v>
      </c>
      <c r="I406" s="13" t="s">
        <v>21</v>
      </c>
      <c r="J406" s="13">
        <v>30</v>
      </c>
      <c r="K406" s="8" t="s">
        <v>38</v>
      </c>
      <c r="L406" s="33" t="s">
        <v>22</v>
      </c>
    </row>
    <row r="407" spans="1:12" x14ac:dyDescent="0.25">
      <c r="A407" s="38" t="s">
        <v>469</v>
      </c>
      <c r="B407" s="38" t="s">
        <v>364</v>
      </c>
      <c r="C407" s="38" t="s">
        <v>287</v>
      </c>
      <c r="D407" s="30" t="s">
        <v>363</v>
      </c>
      <c r="E407" s="13" t="s">
        <v>38</v>
      </c>
      <c r="F407" s="13">
        <v>3</v>
      </c>
      <c r="G407" s="13" t="s">
        <v>20</v>
      </c>
      <c r="H407" s="13" t="s">
        <v>366</v>
      </c>
      <c r="I407" s="13" t="s">
        <v>21</v>
      </c>
      <c r="J407" s="13">
        <v>30</v>
      </c>
      <c r="K407" s="13" t="s">
        <v>38</v>
      </c>
      <c r="L407" s="34" t="s">
        <v>34</v>
      </c>
    </row>
    <row r="408" spans="1:12" x14ac:dyDescent="0.25">
      <c r="A408" s="38" t="s">
        <v>469</v>
      </c>
      <c r="B408" s="38" t="s">
        <v>364</v>
      </c>
      <c r="C408" s="38" t="s">
        <v>287</v>
      </c>
      <c r="D408" s="30" t="s">
        <v>363</v>
      </c>
      <c r="E408" s="13" t="s">
        <v>38</v>
      </c>
      <c r="F408" s="13">
        <v>3</v>
      </c>
      <c r="G408" s="13" t="s">
        <v>20</v>
      </c>
      <c r="H408" s="13" t="s">
        <v>366</v>
      </c>
      <c r="I408" s="13" t="s">
        <v>21</v>
      </c>
      <c r="J408" s="13">
        <v>30</v>
      </c>
      <c r="K408" s="13" t="s">
        <v>38</v>
      </c>
      <c r="L408" s="34" t="s">
        <v>29</v>
      </c>
    </row>
    <row r="409" spans="1:12" x14ac:dyDescent="0.25">
      <c r="A409" s="38" t="s">
        <v>469</v>
      </c>
      <c r="B409" s="38" t="s">
        <v>364</v>
      </c>
      <c r="C409" s="38" t="s">
        <v>287</v>
      </c>
      <c r="D409" s="31" t="s">
        <v>363</v>
      </c>
      <c r="E409" s="14" t="s">
        <v>38</v>
      </c>
      <c r="F409" s="14">
        <v>3</v>
      </c>
      <c r="G409" s="14" t="s">
        <v>20</v>
      </c>
      <c r="H409" s="14" t="s">
        <v>366</v>
      </c>
      <c r="I409" s="14" t="s">
        <v>21</v>
      </c>
      <c r="J409" s="14">
        <v>30</v>
      </c>
      <c r="K409" s="14" t="s">
        <v>38</v>
      </c>
      <c r="L409" s="36" t="s">
        <v>38</v>
      </c>
    </row>
    <row r="410" spans="1:12" x14ac:dyDescent="0.2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x14ac:dyDescent="0.2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x14ac:dyDescent="0.2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x14ac:dyDescent="0.2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x14ac:dyDescent="0.2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x14ac:dyDescent="0.2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</sheetData>
  <pageMargins left="0.7" right="0.7" top="0.75" bottom="0.75" header="0.3" footer="0.3"/>
  <pageSetup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DDCA9-2607-43CF-B291-71D664FF09AA}">
  <sheetPr>
    <tabColor theme="5" tint="-0.249977111117893"/>
  </sheetPr>
  <dimension ref="A1:BA1378"/>
  <sheetViews>
    <sheetView workbookViewId="0">
      <selection activeCell="F10" sqref="F10"/>
    </sheetView>
  </sheetViews>
  <sheetFormatPr defaultRowHeight="15" x14ac:dyDescent="0.25"/>
  <cols>
    <col min="6" max="6" width="16.140625" customWidth="1"/>
    <col min="22" max="22" width="20.42578125" bestFit="1" customWidth="1"/>
    <col min="24" max="24" width="36.7109375" bestFit="1" customWidth="1"/>
    <col min="30" max="30" width="16" customWidth="1"/>
    <col min="43" max="43" width="21" style="35" customWidth="1"/>
  </cols>
  <sheetData>
    <row r="1" spans="1:53" x14ac:dyDescent="0.25">
      <c r="A1" t="s">
        <v>0</v>
      </c>
      <c r="B1" t="s">
        <v>1</v>
      </c>
      <c r="C1" t="s">
        <v>450</v>
      </c>
      <c r="D1" t="s">
        <v>243</v>
      </c>
      <c r="E1" t="s">
        <v>244</v>
      </c>
      <c r="F1" t="s">
        <v>245</v>
      </c>
      <c r="G1" t="s">
        <v>246</v>
      </c>
      <c r="H1" t="s">
        <v>247</v>
      </c>
      <c r="I1" t="s">
        <v>248</v>
      </c>
      <c r="J1" t="s">
        <v>249</v>
      </c>
      <c r="K1" t="s">
        <v>250</v>
      </c>
      <c r="L1" t="s">
        <v>251</v>
      </c>
      <c r="M1" t="s">
        <v>252</v>
      </c>
      <c r="N1" t="s">
        <v>253</v>
      </c>
      <c r="O1" t="s">
        <v>254</v>
      </c>
      <c r="P1" t="s">
        <v>255</v>
      </c>
      <c r="Q1" t="s">
        <v>256</v>
      </c>
      <c r="R1" t="s">
        <v>257</v>
      </c>
      <c r="S1" t="s">
        <v>258</v>
      </c>
      <c r="T1" t="s">
        <v>259</v>
      </c>
      <c r="U1" t="s">
        <v>260</v>
      </c>
      <c r="V1" t="s">
        <v>261</v>
      </c>
      <c r="W1" t="s">
        <v>262</v>
      </c>
      <c r="X1" t="s">
        <v>263</v>
      </c>
      <c r="Y1" t="s">
        <v>264</v>
      </c>
      <c r="Z1" t="s">
        <v>265</v>
      </c>
      <c r="AA1" t="s">
        <v>266</v>
      </c>
      <c r="AB1" t="s">
        <v>267</v>
      </c>
      <c r="AC1" t="s">
        <v>268</v>
      </c>
      <c r="AD1" t="s">
        <v>269</v>
      </c>
      <c r="AE1" t="s">
        <v>270</v>
      </c>
      <c r="AF1" t="s">
        <v>271</v>
      </c>
      <c r="AG1" t="s">
        <v>272</v>
      </c>
      <c r="AH1" t="s">
        <v>273</v>
      </c>
      <c r="AI1" t="s">
        <v>274</v>
      </c>
      <c r="AJ1" t="s">
        <v>275</v>
      </c>
      <c r="AK1" t="s">
        <v>451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s="35" t="s">
        <v>7</v>
      </c>
      <c r="AR1" t="s">
        <v>8</v>
      </c>
      <c r="AS1" t="s">
        <v>9</v>
      </c>
      <c r="AT1" t="s">
        <v>10</v>
      </c>
      <c r="AU1" t="s">
        <v>11</v>
      </c>
      <c r="AV1" t="s">
        <v>12</v>
      </c>
      <c r="AW1" t="s">
        <v>13</v>
      </c>
      <c r="AX1" t="s">
        <v>14</v>
      </c>
      <c r="AY1" t="s">
        <v>16</v>
      </c>
      <c r="AZ1" t="s">
        <v>17</v>
      </c>
      <c r="BA1" t="s">
        <v>470</v>
      </c>
    </row>
    <row r="2" spans="1:53" x14ac:dyDescent="0.25">
      <c r="A2">
        <v>3</v>
      </c>
      <c r="B2" t="s">
        <v>18</v>
      </c>
      <c r="C2">
        <v>5</v>
      </c>
      <c r="D2" t="s">
        <v>312</v>
      </c>
      <c r="E2" t="s">
        <v>313</v>
      </c>
      <c r="F2" t="s">
        <v>314</v>
      </c>
      <c r="G2">
        <v>166354</v>
      </c>
      <c r="H2">
        <v>204677</v>
      </c>
      <c r="I2" t="s">
        <v>287</v>
      </c>
      <c r="J2">
        <v>87119</v>
      </c>
      <c r="K2" t="s">
        <v>287</v>
      </c>
      <c r="L2">
        <v>54582</v>
      </c>
      <c r="M2">
        <v>0</v>
      </c>
      <c r="N2" t="s">
        <v>28</v>
      </c>
      <c r="O2">
        <v>0</v>
      </c>
      <c r="P2" t="s">
        <v>28</v>
      </c>
      <c r="Q2" t="s">
        <v>28</v>
      </c>
      <c r="R2" t="s">
        <v>38</v>
      </c>
      <c r="S2" t="s">
        <v>28</v>
      </c>
      <c r="T2" t="s">
        <v>28</v>
      </c>
      <c r="U2" t="s">
        <v>315</v>
      </c>
      <c r="V2" t="s">
        <v>280</v>
      </c>
      <c r="W2">
        <v>3</v>
      </c>
      <c r="X2" t="s">
        <v>281</v>
      </c>
      <c r="Y2" s="11">
        <v>39513</v>
      </c>
      <c r="Z2">
        <v>20080306</v>
      </c>
      <c r="AA2">
        <v>1</v>
      </c>
      <c r="AB2">
        <v>3284.95</v>
      </c>
      <c r="AC2" t="s">
        <v>316</v>
      </c>
      <c r="AD2" t="s">
        <v>283</v>
      </c>
      <c r="AE2" s="11">
        <v>39995</v>
      </c>
      <c r="AF2" s="11">
        <v>39995</v>
      </c>
      <c r="AG2">
        <v>30</v>
      </c>
      <c r="AH2">
        <v>0</v>
      </c>
      <c r="AI2" t="s">
        <v>317</v>
      </c>
      <c r="AJ2" t="s">
        <v>284</v>
      </c>
      <c r="AK2">
        <v>227</v>
      </c>
      <c r="AL2" t="s">
        <v>19</v>
      </c>
      <c r="AM2">
        <v>3</v>
      </c>
      <c r="AN2" t="s">
        <v>20</v>
      </c>
      <c r="AO2">
        <v>28</v>
      </c>
      <c r="AP2" t="s">
        <v>21</v>
      </c>
      <c r="AQ2" s="35" t="s">
        <v>474</v>
      </c>
      <c r="AR2" t="s">
        <v>34</v>
      </c>
      <c r="AS2" t="s">
        <v>38</v>
      </c>
      <c r="AT2" t="s">
        <v>43</v>
      </c>
      <c r="AU2" t="s">
        <v>24</v>
      </c>
      <c r="AV2" t="s">
        <v>214</v>
      </c>
      <c r="AW2" s="11" t="s">
        <v>227</v>
      </c>
      <c r="AX2" s="11" t="s">
        <v>228</v>
      </c>
      <c r="AY2">
        <v>755.06359999999995</v>
      </c>
      <c r="AZ2">
        <v>2308.1352510000002</v>
      </c>
      <c r="BA2" s="42">
        <f t="shared" ref="BA2:BA38" si="0">AZ2/43560</f>
        <v>5.2987494283746557E-2</v>
      </c>
    </row>
    <row r="3" spans="1:53" x14ac:dyDescent="0.25">
      <c r="A3">
        <v>5</v>
      </c>
      <c r="B3" t="s">
        <v>18</v>
      </c>
      <c r="C3">
        <v>3</v>
      </c>
      <c r="D3" t="s">
        <v>324</v>
      </c>
      <c r="E3">
        <v>76669</v>
      </c>
      <c r="F3" t="s">
        <v>325</v>
      </c>
      <c r="G3">
        <v>128999</v>
      </c>
      <c r="H3">
        <v>119920</v>
      </c>
      <c r="I3" t="s">
        <v>287</v>
      </c>
      <c r="J3">
        <v>48966</v>
      </c>
      <c r="K3" t="s">
        <v>287</v>
      </c>
      <c r="L3">
        <v>41512</v>
      </c>
      <c r="M3">
        <v>76669</v>
      </c>
      <c r="N3" t="s">
        <v>28</v>
      </c>
      <c r="O3">
        <v>0</v>
      </c>
      <c r="P3" t="s">
        <v>28</v>
      </c>
      <c r="Q3" t="s">
        <v>28</v>
      </c>
      <c r="R3" t="s">
        <v>38</v>
      </c>
      <c r="S3" t="s">
        <v>28</v>
      </c>
      <c r="T3" t="s">
        <v>28</v>
      </c>
      <c r="U3" t="s">
        <v>452</v>
      </c>
      <c r="V3" t="s">
        <v>326</v>
      </c>
      <c r="W3" t="s">
        <v>327</v>
      </c>
      <c r="X3" t="s">
        <v>328</v>
      </c>
      <c r="Y3" s="11">
        <v>26329</v>
      </c>
      <c r="Z3">
        <v>19720131</v>
      </c>
      <c r="AA3">
        <v>0</v>
      </c>
      <c r="AB3">
        <v>0</v>
      </c>
      <c r="AC3" t="s">
        <v>329</v>
      </c>
      <c r="AD3" t="s">
        <v>283</v>
      </c>
      <c r="AE3" s="11">
        <v>39381</v>
      </c>
      <c r="AF3" s="11" t="s">
        <v>217</v>
      </c>
      <c r="AG3">
        <v>10</v>
      </c>
      <c r="AH3">
        <v>0</v>
      </c>
      <c r="AI3" t="s">
        <v>330</v>
      </c>
      <c r="AJ3" t="s">
        <v>291</v>
      </c>
      <c r="AK3">
        <v>100</v>
      </c>
      <c r="AL3" t="s">
        <v>19</v>
      </c>
      <c r="AM3">
        <v>3</v>
      </c>
      <c r="AN3" t="s">
        <v>20</v>
      </c>
      <c r="AO3">
        <v>27</v>
      </c>
      <c r="AP3" t="s">
        <v>21</v>
      </c>
      <c r="AQ3" s="35" t="s">
        <v>476</v>
      </c>
      <c r="AR3" t="s">
        <v>38</v>
      </c>
      <c r="AS3" t="s">
        <v>22</v>
      </c>
      <c r="AT3" t="s">
        <v>53</v>
      </c>
      <c r="AU3" t="s">
        <v>24</v>
      </c>
      <c r="AV3" t="s">
        <v>84</v>
      </c>
      <c r="AW3" s="11" t="s">
        <v>85</v>
      </c>
      <c r="AX3" s="11" t="s">
        <v>88</v>
      </c>
      <c r="AY3">
        <v>200</v>
      </c>
      <c r="AZ3">
        <v>2400</v>
      </c>
      <c r="BA3" s="42">
        <f t="shared" si="0"/>
        <v>5.5096418732782371E-2</v>
      </c>
    </row>
    <row r="4" spans="1:53" x14ac:dyDescent="0.25">
      <c r="A4">
        <v>6</v>
      </c>
      <c r="B4" t="s">
        <v>18</v>
      </c>
      <c r="C4">
        <v>3</v>
      </c>
      <c r="D4" t="s">
        <v>324</v>
      </c>
      <c r="E4">
        <v>76669</v>
      </c>
      <c r="F4" t="s">
        <v>325</v>
      </c>
      <c r="G4">
        <v>128999</v>
      </c>
      <c r="H4">
        <v>119920</v>
      </c>
      <c r="I4" t="s">
        <v>287</v>
      </c>
      <c r="J4">
        <v>48966</v>
      </c>
      <c r="K4" t="s">
        <v>287</v>
      </c>
      <c r="L4">
        <v>41512</v>
      </c>
      <c r="M4">
        <v>76669</v>
      </c>
      <c r="N4" t="s">
        <v>28</v>
      </c>
      <c r="O4">
        <v>0</v>
      </c>
      <c r="P4" t="s">
        <v>28</v>
      </c>
      <c r="Q4" t="s">
        <v>28</v>
      </c>
      <c r="R4" t="s">
        <v>38</v>
      </c>
      <c r="S4" t="s">
        <v>28</v>
      </c>
      <c r="T4" t="s">
        <v>28</v>
      </c>
      <c r="U4" t="s">
        <v>452</v>
      </c>
      <c r="V4" t="s">
        <v>326</v>
      </c>
      <c r="W4" t="s">
        <v>327</v>
      </c>
      <c r="X4" t="s">
        <v>328</v>
      </c>
      <c r="Y4" s="11">
        <v>26329</v>
      </c>
      <c r="Z4">
        <v>19720131</v>
      </c>
      <c r="AA4">
        <v>0</v>
      </c>
      <c r="AB4">
        <v>0</v>
      </c>
      <c r="AC4" t="s">
        <v>329</v>
      </c>
      <c r="AD4" t="s">
        <v>283</v>
      </c>
      <c r="AE4" s="11">
        <v>39381</v>
      </c>
      <c r="AF4" s="11" t="s">
        <v>217</v>
      </c>
      <c r="AG4">
        <v>10</v>
      </c>
      <c r="AH4">
        <v>0</v>
      </c>
      <c r="AI4" t="s">
        <v>330</v>
      </c>
      <c r="AJ4" t="s">
        <v>291</v>
      </c>
      <c r="AK4">
        <v>101</v>
      </c>
      <c r="AL4" t="s">
        <v>19</v>
      </c>
      <c r="AM4">
        <v>3</v>
      </c>
      <c r="AN4" t="s">
        <v>20</v>
      </c>
      <c r="AO4">
        <v>27</v>
      </c>
      <c r="AP4" t="s">
        <v>21</v>
      </c>
      <c r="AQ4" s="35" t="s">
        <v>476</v>
      </c>
      <c r="AR4" t="s">
        <v>38</v>
      </c>
      <c r="AS4" t="s">
        <v>34</v>
      </c>
      <c r="AT4" t="s">
        <v>55</v>
      </c>
      <c r="AU4" t="s">
        <v>24</v>
      </c>
      <c r="AV4" t="s">
        <v>84</v>
      </c>
      <c r="AW4" s="11" t="s">
        <v>85</v>
      </c>
      <c r="AX4" s="11" t="s">
        <v>89</v>
      </c>
      <c r="AY4">
        <v>200</v>
      </c>
      <c r="AZ4">
        <v>2400</v>
      </c>
      <c r="BA4" s="42">
        <f t="shared" si="0"/>
        <v>5.5096418732782371E-2</v>
      </c>
    </row>
    <row r="5" spans="1:53" x14ac:dyDescent="0.25">
      <c r="A5">
        <v>7</v>
      </c>
      <c r="B5" t="s">
        <v>18</v>
      </c>
      <c r="C5">
        <v>3</v>
      </c>
      <c r="D5" t="s">
        <v>324</v>
      </c>
      <c r="E5">
        <v>76669</v>
      </c>
      <c r="F5" t="s">
        <v>325</v>
      </c>
      <c r="G5">
        <v>128999</v>
      </c>
      <c r="H5">
        <v>119920</v>
      </c>
      <c r="I5" t="s">
        <v>287</v>
      </c>
      <c r="J5">
        <v>48966</v>
      </c>
      <c r="K5" t="s">
        <v>287</v>
      </c>
      <c r="L5">
        <v>41512</v>
      </c>
      <c r="M5">
        <v>76669</v>
      </c>
      <c r="N5" t="s">
        <v>28</v>
      </c>
      <c r="O5">
        <v>0</v>
      </c>
      <c r="P5" t="s">
        <v>28</v>
      </c>
      <c r="Q5" t="s">
        <v>28</v>
      </c>
      <c r="R5" t="s">
        <v>38</v>
      </c>
      <c r="S5" t="s">
        <v>28</v>
      </c>
      <c r="T5" t="s">
        <v>28</v>
      </c>
      <c r="U5" t="s">
        <v>452</v>
      </c>
      <c r="V5" t="s">
        <v>326</v>
      </c>
      <c r="W5" t="s">
        <v>327</v>
      </c>
      <c r="X5" t="s">
        <v>328</v>
      </c>
      <c r="Y5" s="11">
        <v>26329</v>
      </c>
      <c r="Z5">
        <v>19720131</v>
      </c>
      <c r="AA5">
        <v>0</v>
      </c>
      <c r="AB5">
        <v>0</v>
      </c>
      <c r="AC5" t="s">
        <v>329</v>
      </c>
      <c r="AD5" t="s">
        <v>283</v>
      </c>
      <c r="AE5" s="11">
        <v>39381</v>
      </c>
      <c r="AF5" s="11" t="s">
        <v>217</v>
      </c>
      <c r="AG5">
        <v>10</v>
      </c>
      <c r="AH5">
        <v>0</v>
      </c>
      <c r="AI5" t="s">
        <v>330</v>
      </c>
      <c r="AJ5" t="s">
        <v>291</v>
      </c>
      <c r="AK5">
        <v>107</v>
      </c>
      <c r="AL5" t="s">
        <v>19</v>
      </c>
      <c r="AM5">
        <v>3</v>
      </c>
      <c r="AN5" t="s">
        <v>20</v>
      </c>
      <c r="AO5">
        <v>27</v>
      </c>
      <c r="AP5" t="s">
        <v>21</v>
      </c>
      <c r="AQ5" s="35" t="s">
        <v>477</v>
      </c>
      <c r="AR5" t="s">
        <v>29</v>
      </c>
      <c r="AS5" t="s">
        <v>22</v>
      </c>
      <c r="AT5" t="s">
        <v>45</v>
      </c>
      <c r="AU5" t="s">
        <v>24</v>
      </c>
      <c r="AV5" t="s">
        <v>84</v>
      </c>
      <c r="AW5" s="11" t="s">
        <v>92</v>
      </c>
      <c r="AX5" s="11" t="s">
        <v>96</v>
      </c>
      <c r="AY5">
        <v>200</v>
      </c>
      <c r="AZ5">
        <v>2400</v>
      </c>
      <c r="BA5" s="42">
        <f t="shared" si="0"/>
        <v>5.5096418732782371E-2</v>
      </c>
    </row>
    <row r="6" spans="1:53" x14ac:dyDescent="0.25">
      <c r="A6">
        <v>8</v>
      </c>
      <c r="B6" t="s">
        <v>18</v>
      </c>
      <c r="C6">
        <v>3</v>
      </c>
      <c r="D6" t="s">
        <v>324</v>
      </c>
      <c r="E6">
        <v>76669</v>
      </c>
      <c r="F6" t="s">
        <v>325</v>
      </c>
      <c r="G6">
        <v>128999</v>
      </c>
      <c r="H6">
        <v>119920</v>
      </c>
      <c r="I6" t="s">
        <v>287</v>
      </c>
      <c r="J6">
        <v>48966</v>
      </c>
      <c r="K6" t="s">
        <v>287</v>
      </c>
      <c r="L6">
        <v>41512</v>
      </c>
      <c r="M6">
        <v>76669</v>
      </c>
      <c r="N6" t="s">
        <v>28</v>
      </c>
      <c r="O6">
        <v>0</v>
      </c>
      <c r="P6" t="s">
        <v>28</v>
      </c>
      <c r="Q6" t="s">
        <v>28</v>
      </c>
      <c r="R6" t="s">
        <v>38</v>
      </c>
      <c r="S6" t="s">
        <v>28</v>
      </c>
      <c r="T6" t="s">
        <v>28</v>
      </c>
      <c r="U6" t="s">
        <v>452</v>
      </c>
      <c r="V6" t="s">
        <v>326</v>
      </c>
      <c r="W6" t="s">
        <v>327</v>
      </c>
      <c r="X6" t="s">
        <v>328</v>
      </c>
      <c r="Y6" s="11">
        <v>26329</v>
      </c>
      <c r="Z6">
        <v>19720131</v>
      </c>
      <c r="AA6">
        <v>0</v>
      </c>
      <c r="AB6">
        <v>0</v>
      </c>
      <c r="AC6" t="s">
        <v>329</v>
      </c>
      <c r="AD6" t="s">
        <v>283</v>
      </c>
      <c r="AE6" s="11">
        <v>39381</v>
      </c>
      <c r="AF6" s="11" t="s">
        <v>217</v>
      </c>
      <c r="AG6">
        <v>10</v>
      </c>
      <c r="AH6">
        <v>0</v>
      </c>
      <c r="AI6" t="s">
        <v>330</v>
      </c>
      <c r="AJ6" t="s">
        <v>291</v>
      </c>
      <c r="AK6">
        <v>110</v>
      </c>
      <c r="AL6" t="s">
        <v>19</v>
      </c>
      <c r="AM6">
        <v>3</v>
      </c>
      <c r="AN6" t="s">
        <v>20</v>
      </c>
      <c r="AO6">
        <v>27</v>
      </c>
      <c r="AP6" t="s">
        <v>21</v>
      </c>
      <c r="AQ6" s="35" t="s">
        <v>477</v>
      </c>
      <c r="AR6" t="s">
        <v>29</v>
      </c>
      <c r="AS6" t="s">
        <v>38</v>
      </c>
      <c r="AT6" t="s">
        <v>51</v>
      </c>
      <c r="AU6" t="s">
        <v>24</v>
      </c>
      <c r="AV6" t="s">
        <v>84</v>
      </c>
      <c r="AW6" s="11" t="s">
        <v>92</v>
      </c>
      <c r="AX6" s="11" t="s">
        <v>99</v>
      </c>
      <c r="AY6">
        <v>200</v>
      </c>
      <c r="AZ6">
        <v>2400</v>
      </c>
      <c r="BA6" s="42">
        <f t="shared" si="0"/>
        <v>5.5096418732782371E-2</v>
      </c>
    </row>
    <row r="7" spans="1:53" x14ac:dyDescent="0.25">
      <c r="A7">
        <v>9</v>
      </c>
      <c r="B7" t="s">
        <v>18</v>
      </c>
      <c r="C7">
        <v>3</v>
      </c>
      <c r="D7" t="s">
        <v>324</v>
      </c>
      <c r="E7">
        <v>76669</v>
      </c>
      <c r="F7" t="s">
        <v>325</v>
      </c>
      <c r="G7">
        <v>128999</v>
      </c>
      <c r="H7">
        <v>119920</v>
      </c>
      <c r="I7" t="s">
        <v>287</v>
      </c>
      <c r="J7">
        <v>48966</v>
      </c>
      <c r="K7" t="s">
        <v>287</v>
      </c>
      <c r="L7">
        <v>41512</v>
      </c>
      <c r="M7">
        <v>76669</v>
      </c>
      <c r="N7" t="s">
        <v>28</v>
      </c>
      <c r="O7">
        <v>0</v>
      </c>
      <c r="P7" t="s">
        <v>28</v>
      </c>
      <c r="Q7" t="s">
        <v>28</v>
      </c>
      <c r="R7" t="s">
        <v>38</v>
      </c>
      <c r="S7" t="s">
        <v>28</v>
      </c>
      <c r="T7" t="s">
        <v>28</v>
      </c>
      <c r="U7" t="s">
        <v>452</v>
      </c>
      <c r="V7" t="s">
        <v>326</v>
      </c>
      <c r="W7" t="s">
        <v>327</v>
      </c>
      <c r="X7" t="s">
        <v>328</v>
      </c>
      <c r="Y7" s="11">
        <v>26329</v>
      </c>
      <c r="Z7">
        <v>19720131</v>
      </c>
      <c r="AA7">
        <v>0</v>
      </c>
      <c r="AB7">
        <v>0</v>
      </c>
      <c r="AC7" t="s">
        <v>329</v>
      </c>
      <c r="AD7" t="s">
        <v>283</v>
      </c>
      <c r="AE7" s="11">
        <v>39381</v>
      </c>
      <c r="AF7" s="11" t="s">
        <v>217</v>
      </c>
      <c r="AG7">
        <v>10</v>
      </c>
      <c r="AH7">
        <v>0</v>
      </c>
      <c r="AI7" t="s">
        <v>330</v>
      </c>
      <c r="AJ7" t="s">
        <v>291</v>
      </c>
      <c r="AK7">
        <v>113</v>
      </c>
      <c r="AL7" t="s">
        <v>19</v>
      </c>
      <c r="AM7">
        <v>3</v>
      </c>
      <c r="AN7" t="s">
        <v>20</v>
      </c>
      <c r="AO7">
        <v>27</v>
      </c>
      <c r="AP7" t="s">
        <v>21</v>
      </c>
      <c r="AQ7" s="35" t="s">
        <v>472</v>
      </c>
      <c r="AR7" t="s">
        <v>29</v>
      </c>
      <c r="AS7" t="s">
        <v>22</v>
      </c>
      <c r="AT7" t="s">
        <v>45</v>
      </c>
      <c r="AU7" t="s">
        <v>24</v>
      </c>
      <c r="AV7" t="s">
        <v>84</v>
      </c>
      <c r="AW7" s="11" t="s">
        <v>101</v>
      </c>
      <c r="AX7" s="11" t="s">
        <v>103</v>
      </c>
      <c r="AY7">
        <v>200</v>
      </c>
      <c r="AZ7">
        <v>2400</v>
      </c>
      <c r="BA7" s="42">
        <f t="shared" si="0"/>
        <v>5.5096418732782371E-2</v>
      </c>
    </row>
    <row r="8" spans="1:53" x14ac:dyDescent="0.25">
      <c r="A8">
        <v>10</v>
      </c>
      <c r="B8" t="s">
        <v>18</v>
      </c>
      <c r="C8">
        <v>3</v>
      </c>
      <c r="D8" t="s">
        <v>324</v>
      </c>
      <c r="E8">
        <v>76669</v>
      </c>
      <c r="F8" t="s">
        <v>325</v>
      </c>
      <c r="G8">
        <v>128999</v>
      </c>
      <c r="H8">
        <v>119920</v>
      </c>
      <c r="I8" t="s">
        <v>287</v>
      </c>
      <c r="J8">
        <v>48966</v>
      </c>
      <c r="K8" t="s">
        <v>287</v>
      </c>
      <c r="L8">
        <v>41512</v>
      </c>
      <c r="M8">
        <v>76669</v>
      </c>
      <c r="N8" t="s">
        <v>28</v>
      </c>
      <c r="O8">
        <v>0</v>
      </c>
      <c r="P8" t="s">
        <v>28</v>
      </c>
      <c r="Q8" t="s">
        <v>28</v>
      </c>
      <c r="R8" t="s">
        <v>38</v>
      </c>
      <c r="S8" t="s">
        <v>28</v>
      </c>
      <c r="T8" t="s">
        <v>28</v>
      </c>
      <c r="U8" t="s">
        <v>452</v>
      </c>
      <c r="V8" t="s">
        <v>326</v>
      </c>
      <c r="W8" t="s">
        <v>327</v>
      </c>
      <c r="X8" t="s">
        <v>328</v>
      </c>
      <c r="Y8" s="11">
        <v>26329</v>
      </c>
      <c r="Z8">
        <v>19720131</v>
      </c>
      <c r="AA8">
        <v>0</v>
      </c>
      <c r="AB8">
        <v>0</v>
      </c>
      <c r="AC8" t="s">
        <v>329</v>
      </c>
      <c r="AD8" t="s">
        <v>283</v>
      </c>
      <c r="AE8" s="11">
        <v>39381</v>
      </c>
      <c r="AF8" s="11" t="s">
        <v>217</v>
      </c>
      <c r="AG8">
        <v>10</v>
      </c>
      <c r="AH8">
        <v>0</v>
      </c>
      <c r="AI8" t="s">
        <v>330</v>
      </c>
      <c r="AJ8" t="s">
        <v>291</v>
      </c>
      <c r="AK8">
        <v>115</v>
      </c>
      <c r="AL8" t="s">
        <v>19</v>
      </c>
      <c r="AM8">
        <v>3</v>
      </c>
      <c r="AN8" t="s">
        <v>20</v>
      </c>
      <c r="AO8">
        <v>27</v>
      </c>
      <c r="AP8" t="s">
        <v>21</v>
      </c>
      <c r="AQ8" s="35" t="s">
        <v>472</v>
      </c>
      <c r="AR8" t="s">
        <v>29</v>
      </c>
      <c r="AS8" t="s">
        <v>29</v>
      </c>
      <c r="AT8" t="s">
        <v>49</v>
      </c>
      <c r="AU8" t="s">
        <v>24</v>
      </c>
      <c r="AV8" t="s">
        <v>84</v>
      </c>
      <c r="AW8" s="11" t="s">
        <v>101</v>
      </c>
      <c r="AX8" s="11" t="s">
        <v>105</v>
      </c>
      <c r="AY8">
        <v>200</v>
      </c>
      <c r="AZ8">
        <v>2400</v>
      </c>
      <c r="BA8" s="42">
        <f t="shared" si="0"/>
        <v>5.5096418732782371E-2</v>
      </c>
    </row>
    <row r="9" spans="1:53" x14ac:dyDescent="0.25">
      <c r="A9">
        <v>11</v>
      </c>
      <c r="B9" t="s">
        <v>18</v>
      </c>
      <c r="C9">
        <v>3</v>
      </c>
      <c r="D9" t="s">
        <v>324</v>
      </c>
      <c r="E9">
        <v>76669</v>
      </c>
      <c r="F9" t="s">
        <v>325</v>
      </c>
      <c r="G9">
        <v>128999</v>
      </c>
      <c r="H9">
        <v>119920</v>
      </c>
      <c r="I9" t="s">
        <v>287</v>
      </c>
      <c r="J9">
        <v>48966</v>
      </c>
      <c r="K9" t="s">
        <v>287</v>
      </c>
      <c r="L9">
        <v>41512</v>
      </c>
      <c r="M9">
        <v>76669</v>
      </c>
      <c r="N9" t="s">
        <v>28</v>
      </c>
      <c r="O9">
        <v>0</v>
      </c>
      <c r="P9" t="s">
        <v>28</v>
      </c>
      <c r="Q9" t="s">
        <v>28</v>
      </c>
      <c r="R9" t="s">
        <v>38</v>
      </c>
      <c r="S9" t="s">
        <v>28</v>
      </c>
      <c r="T9" t="s">
        <v>28</v>
      </c>
      <c r="U9" t="s">
        <v>452</v>
      </c>
      <c r="V9" t="s">
        <v>326</v>
      </c>
      <c r="W9" t="s">
        <v>327</v>
      </c>
      <c r="X9" t="s">
        <v>328</v>
      </c>
      <c r="Y9" s="11">
        <v>26329</v>
      </c>
      <c r="Z9">
        <v>19720131</v>
      </c>
      <c r="AA9">
        <v>0</v>
      </c>
      <c r="AB9">
        <v>0</v>
      </c>
      <c r="AC9" t="s">
        <v>329</v>
      </c>
      <c r="AD9" t="s">
        <v>283</v>
      </c>
      <c r="AE9" s="11">
        <v>39381</v>
      </c>
      <c r="AF9" s="11" t="s">
        <v>217</v>
      </c>
      <c r="AG9">
        <v>10</v>
      </c>
      <c r="AH9">
        <v>0</v>
      </c>
      <c r="AI9" t="s">
        <v>330</v>
      </c>
      <c r="AJ9" t="s">
        <v>291</v>
      </c>
      <c r="AK9">
        <v>116</v>
      </c>
      <c r="AL9" t="s">
        <v>19</v>
      </c>
      <c r="AM9">
        <v>3</v>
      </c>
      <c r="AN9" t="s">
        <v>20</v>
      </c>
      <c r="AO9">
        <v>27</v>
      </c>
      <c r="AP9" t="s">
        <v>21</v>
      </c>
      <c r="AQ9" s="35" t="s">
        <v>472</v>
      </c>
      <c r="AR9" t="s">
        <v>29</v>
      </c>
      <c r="AS9" t="s">
        <v>38</v>
      </c>
      <c r="AT9" t="s">
        <v>51</v>
      </c>
      <c r="AU9" t="s">
        <v>24</v>
      </c>
      <c r="AV9" t="s">
        <v>84</v>
      </c>
      <c r="AW9" s="11" t="s">
        <v>101</v>
      </c>
      <c r="AX9" t="s">
        <v>106</v>
      </c>
      <c r="AY9">
        <v>200</v>
      </c>
      <c r="AZ9">
        <v>2400</v>
      </c>
      <c r="BA9" s="42">
        <f t="shared" si="0"/>
        <v>5.5096418732782371E-2</v>
      </c>
    </row>
    <row r="10" spans="1:53" x14ac:dyDescent="0.25">
      <c r="A10">
        <v>1341</v>
      </c>
      <c r="B10" t="s">
        <v>18</v>
      </c>
      <c r="C10">
        <v>1</v>
      </c>
      <c r="D10" t="s">
        <v>332</v>
      </c>
      <c r="E10">
        <v>2687</v>
      </c>
      <c r="F10" t="s">
        <v>333</v>
      </c>
      <c r="G10">
        <v>55058</v>
      </c>
      <c r="H10">
        <v>36057</v>
      </c>
      <c r="I10" t="s">
        <v>28</v>
      </c>
      <c r="J10">
        <v>0</v>
      </c>
      <c r="K10" t="s">
        <v>28</v>
      </c>
      <c r="L10">
        <v>0</v>
      </c>
      <c r="M10">
        <v>2687</v>
      </c>
      <c r="N10" t="s">
        <v>28</v>
      </c>
      <c r="O10">
        <v>0</v>
      </c>
      <c r="P10" t="s">
        <v>334</v>
      </c>
      <c r="Q10" t="s">
        <v>28</v>
      </c>
      <c r="R10" t="s">
        <v>38</v>
      </c>
      <c r="S10" t="s">
        <v>335</v>
      </c>
      <c r="T10" t="s">
        <v>336</v>
      </c>
      <c r="U10" t="s">
        <v>28</v>
      </c>
      <c r="V10" t="s">
        <v>337</v>
      </c>
      <c r="W10">
        <v>3</v>
      </c>
      <c r="X10" t="s">
        <v>338</v>
      </c>
      <c r="Y10" s="11" t="s">
        <v>217</v>
      </c>
      <c r="Z10">
        <v>0</v>
      </c>
      <c r="AA10">
        <v>0</v>
      </c>
      <c r="AB10">
        <v>486</v>
      </c>
      <c r="AC10" t="s">
        <v>329</v>
      </c>
      <c r="AD10" t="s">
        <v>283</v>
      </c>
      <c r="AE10" s="11">
        <v>39381</v>
      </c>
      <c r="AF10" s="11" t="s">
        <v>217</v>
      </c>
      <c r="AG10">
        <v>10</v>
      </c>
      <c r="AH10">
        <v>0</v>
      </c>
      <c r="AI10" t="s">
        <v>330</v>
      </c>
      <c r="AJ10" t="s">
        <v>291</v>
      </c>
      <c r="AK10">
        <v>225</v>
      </c>
      <c r="AL10" t="s">
        <v>19</v>
      </c>
      <c r="AM10">
        <v>3</v>
      </c>
      <c r="AN10" t="s">
        <v>20</v>
      </c>
      <c r="AO10">
        <v>28</v>
      </c>
      <c r="AP10" t="s">
        <v>21</v>
      </c>
      <c r="AQ10" s="35" t="s">
        <v>478</v>
      </c>
      <c r="AR10" t="s">
        <v>34</v>
      </c>
      <c r="AS10" t="s">
        <v>29</v>
      </c>
      <c r="AT10" t="s">
        <v>69</v>
      </c>
      <c r="AU10" t="s">
        <v>24</v>
      </c>
      <c r="AV10" t="s">
        <v>214</v>
      </c>
      <c r="AW10" s="11" t="s">
        <v>220</v>
      </c>
      <c r="AX10" s="11" t="s">
        <v>226</v>
      </c>
      <c r="AY10">
        <v>200</v>
      </c>
      <c r="AZ10">
        <v>2400</v>
      </c>
      <c r="BA10" s="42">
        <f t="shared" si="0"/>
        <v>5.5096418732782371E-2</v>
      </c>
    </row>
    <row r="11" spans="1:53" x14ac:dyDescent="0.25">
      <c r="A11">
        <v>1342</v>
      </c>
      <c r="B11" t="s">
        <v>18</v>
      </c>
      <c r="C11">
        <v>6</v>
      </c>
      <c r="D11" t="s">
        <v>339</v>
      </c>
      <c r="E11" t="s">
        <v>340</v>
      </c>
      <c r="F11" t="s">
        <v>341</v>
      </c>
      <c r="G11">
        <v>170592</v>
      </c>
      <c r="H11">
        <v>211829</v>
      </c>
      <c r="I11" t="s">
        <v>287</v>
      </c>
      <c r="J11">
        <v>57999</v>
      </c>
      <c r="K11" t="s">
        <v>287</v>
      </c>
      <c r="L11">
        <v>46499</v>
      </c>
      <c r="M11">
        <v>0</v>
      </c>
      <c r="N11" t="s">
        <v>28</v>
      </c>
      <c r="O11">
        <v>0</v>
      </c>
      <c r="P11" t="s">
        <v>28</v>
      </c>
      <c r="Q11" t="s">
        <v>28</v>
      </c>
      <c r="R11" t="s">
        <v>38</v>
      </c>
      <c r="S11" t="s">
        <v>342</v>
      </c>
      <c r="T11" t="s">
        <v>343</v>
      </c>
      <c r="U11" t="s">
        <v>344</v>
      </c>
      <c r="V11" t="s">
        <v>280</v>
      </c>
      <c r="W11">
        <v>3</v>
      </c>
      <c r="X11" t="s">
        <v>281</v>
      </c>
      <c r="Y11" s="11">
        <v>28779</v>
      </c>
      <c r="Z11">
        <v>19781016</v>
      </c>
      <c r="AA11">
        <v>1</v>
      </c>
      <c r="AB11">
        <v>5435.07</v>
      </c>
      <c r="AC11" t="s">
        <v>329</v>
      </c>
      <c r="AD11" t="s">
        <v>283</v>
      </c>
      <c r="AE11" s="11">
        <v>40891</v>
      </c>
      <c r="AF11" s="11" t="s">
        <v>217</v>
      </c>
      <c r="AG11">
        <v>10</v>
      </c>
      <c r="AH11">
        <v>0</v>
      </c>
      <c r="AI11" t="s">
        <v>330</v>
      </c>
      <c r="AJ11" t="s">
        <v>284</v>
      </c>
      <c r="AK11">
        <v>225</v>
      </c>
      <c r="AL11" t="s">
        <v>19</v>
      </c>
      <c r="AM11">
        <v>3</v>
      </c>
      <c r="AN11" t="s">
        <v>20</v>
      </c>
      <c r="AO11">
        <v>28</v>
      </c>
      <c r="AP11" t="s">
        <v>21</v>
      </c>
      <c r="AQ11" s="35" t="s">
        <v>478</v>
      </c>
      <c r="AR11" t="s">
        <v>34</v>
      </c>
      <c r="AS11" t="s">
        <v>29</v>
      </c>
      <c r="AT11" t="s">
        <v>69</v>
      </c>
      <c r="AU11" t="s">
        <v>24</v>
      </c>
      <c r="AV11" t="s">
        <v>214</v>
      </c>
      <c r="AW11" s="11" t="s">
        <v>220</v>
      </c>
      <c r="AX11" s="11" t="s">
        <v>226</v>
      </c>
      <c r="AY11">
        <v>200</v>
      </c>
      <c r="AZ11">
        <v>2400</v>
      </c>
      <c r="BA11" s="42">
        <f t="shared" si="0"/>
        <v>5.5096418732782371E-2</v>
      </c>
    </row>
    <row r="12" spans="1:53" x14ac:dyDescent="0.25">
      <c r="A12">
        <v>12</v>
      </c>
      <c r="B12" t="s">
        <v>18</v>
      </c>
      <c r="C12">
        <v>15</v>
      </c>
      <c r="D12" t="s">
        <v>453</v>
      </c>
      <c r="E12" t="s">
        <v>454</v>
      </c>
      <c r="F12" t="s">
        <v>455</v>
      </c>
      <c r="G12">
        <v>223436</v>
      </c>
      <c r="H12">
        <v>290083</v>
      </c>
      <c r="I12" t="s">
        <v>277</v>
      </c>
      <c r="J12">
        <v>17738</v>
      </c>
      <c r="K12" t="s">
        <v>277</v>
      </c>
      <c r="L12">
        <v>18858</v>
      </c>
      <c r="M12">
        <v>0</v>
      </c>
      <c r="N12" t="s">
        <v>28</v>
      </c>
      <c r="O12">
        <v>0</v>
      </c>
      <c r="P12" t="s">
        <v>28</v>
      </c>
      <c r="Q12" t="s">
        <v>28</v>
      </c>
      <c r="R12" t="s">
        <v>278</v>
      </c>
      <c r="S12" t="s">
        <v>28</v>
      </c>
      <c r="T12" t="s">
        <v>28</v>
      </c>
      <c r="U12" t="s">
        <v>279</v>
      </c>
      <c r="V12" t="s">
        <v>280</v>
      </c>
      <c r="W12">
        <v>3</v>
      </c>
      <c r="X12" t="s">
        <v>281</v>
      </c>
      <c r="Y12" s="11">
        <v>41597</v>
      </c>
      <c r="Z12">
        <v>20131119</v>
      </c>
      <c r="AA12">
        <v>1</v>
      </c>
      <c r="AB12">
        <v>8013.5</v>
      </c>
      <c r="AC12" t="s">
        <v>456</v>
      </c>
      <c r="AD12" t="s">
        <v>283</v>
      </c>
      <c r="AE12" s="11">
        <v>45131</v>
      </c>
      <c r="AF12" s="11">
        <v>45132</v>
      </c>
      <c r="AG12">
        <v>30</v>
      </c>
      <c r="AH12">
        <v>0</v>
      </c>
      <c r="AI12" t="s">
        <v>457</v>
      </c>
      <c r="AJ12" t="s">
        <v>284</v>
      </c>
      <c r="AK12">
        <v>60</v>
      </c>
      <c r="AL12" t="s">
        <v>19</v>
      </c>
      <c r="AM12">
        <v>3</v>
      </c>
      <c r="AN12" t="s">
        <v>20</v>
      </c>
      <c r="AO12">
        <v>26</v>
      </c>
      <c r="AP12" t="s">
        <v>21</v>
      </c>
      <c r="AQ12" s="35" t="s">
        <v>473</v>
      </c>
      <c r="AR12" t="s">
        <v>22</v>
      </c>
      <c r="AS12" t="s">
        <v>22</v>
      </c>
      <c r="AT12" t="s">
        <v>23</v>
      </c>
      <c r="AU12" t="s">
        <v>24</v>
      </c>
      <c r="AV12" t="s">
        <v>25</v>
      </c>
      <c r="AW12" s="11" t="s">
        <v>26</v>
      </c>
      <c r="AX12" s="11" t="s">
        <v>27</v>
      </c>
      <c r="AY12">
        <v>427.81277499999999</v>
      </c>
      <c r="AZ12">
        <v>2655.5845709999999</v>
      </c>
      <c r="BA12" s="42">
        <f t="shared" si="0"/>
        <v>6.096383312672176E-2</v>
      </c>
    </row>
    <row r="13" spans="1:53" x14ac:dyDescent="0.25">
      <c r="A13">
        <v>101</v>
      </c>
      <c r="B13" t="s">
        <v>18</v>
      </c>
      <c r="C13">
        <v>13</v>
      </c>
      <c r="D13" t="s">
        <v>292</v>
      </c>
      <c r="E13">
        <v>96681</v>
      </c>
      <c r="F13" t="s">
        <v>293</v>
      </c>
      <c r="G13">
        <v>221549</v>
      </c>
      <c r="H13">
        <v>287099</v>
      </c>
      <c r="I13" t="s">
        <v>287</v>
      </c>
      <c r="J13">
        <v>86866</v>
      </c>
      <c r="K13" t="s">
        <v>287</v>
      </c>
      <c r="L13">
        <v>55324</v>
      </c>
      <c r="M13">
        <v>96681</v>
      </c>
      <c r="N13" t="s">
        <v>28</v>
      </c>
      <c r="O13">
        <v>0</v>
      </c>
      <c r="P13" t="s">
        <v>28</v>
      </c>
      <c r="Q13" t="s">
        <v>28</v>
      </c>
      <c r="R13" t="s">
        <v>38</v>
      </c>
      <c r="S13" t="s">
        <v>28</v>
      </c>
      <c r="T13" t="s">
        <v>28</v>
      </c>
      <c r="U13" t="s">
        <v>279</v>
      </c>
      <c r="V13" t="s">
        <v>288</v>
      </c>
      <c r="W13">
        <v>3</v>
      </c>
      <c r="X13" t="s">
        <v>289</v>
      </c>
      <c r="Y13" s="11">
        <v>39223</v>
      </c>
      <c r="Z13">
        <v>20070521</v>
      </c>
      <c r="AA13">
        <v>0</v>
      </c>
      <c r="AB13">
        <v>7605.6</v>
      </c>
      <c r="AC13" t="s">
        <v>282</v>
      </c>
      <c r="AD13" t="s">
        <v>283</v>
      </c>
      <c r="AE13" s="11">
        <v>44823</v>
      </c>
      <c r="AF13" s="11">
        <v>44823</v>
      </c>
      <c r="AG13">
        <v>30</v>
      </c>
      <c r="AH13">
        <v>0</v>
      </c>
      <c r="AI13" t="s">
        <v>290</v>
      </c>
      <c r="AJ13" t="s">
        <v>291</v>
      </c>
      <c r="AK13">
        <v>60</v>
      </c>
      <c r="AL13" t="s">
        <v>19</v>
      </c>
      <c r="AM13">
        <v>3</v>
      </c>
      <c r="AN13" t="s">
        <v>20</v>
      </c>
      <c r="AO13">
        <v>26</v>
      </c>
      <c r="AP13" t="s">
        <v>21</v>
      </c>
      <c r="AQ13" s="35" t="s">
        <v>473</v>
      </c>
      <c r="AR13" t="s">
        <v>22</v>
      </c>
      <c r="AS13" t="s">
        <v>22</v>
      </c>
      <c r="AT13" t="s">
        <v>23</v>
      </c>
      <c r="AU13" t="s">
        <v>24</v>
      </c>
      <c r="AV13" t="s">
        <v>25</v>
      </c>
      <c r="AW13" s="11" t="s">
        <v>26</v>
      </c>
      <c r="AX13" s="11" t="s">
        <v>27</v>
      </c>
      <c r="AY13">
        <v>427.81277499999999</v>
      </c>
      <c r="AZ13">
        <v>2655.5845709999999</v>
      </c>
      <c r="BA13" s="42">
        <f t="shared" si="0"/>
        <v>6.096383312672176E-2</v>
      </c>
    </row>
    <row r="14" spans="1:53" x14ac:dyDescent="0.25">
      <c r="A14">
        <v>212</v>
      </c>
      <c r="B14" t="s">
        <v>18</v>
      </c>
      <c r="C14">
        <v>12</v>
      </c>
      <c r="D14" t="s">
        <v>285</v>
      </c>
      <c r="E14">
        <v>96680</v>
      </c>
      <c r="F14" t="s">
        <v>286</v>
      </c>
      <c r="G14">
        <v>221543</v>
      </c>
      <c r="H14">
        <v>287093</v>
      </c>
      <c r="I14" t="s">
        <v>287</v>
      </c>
      <c r="J14">
        <v>70272</v>
      </c>
      <c r="K14" t="s">
        <v>287</v>
      </c>
      <c r="L14">
        <v>55323</v>
      </c>
      <c r="M14">
        <v>96680</v>
      </c>
      <c r="N14" t="s">
        <v>28</v>
      </c>
      <c r="O14">
        <v>0</v>
      </c>
      <c r="P14" t="s">
        <v>28</v>
      </c>
      <c r="Q14" t="s">
        <v>28</v>
      </c>
      <c r="R14" t="s">
        <v>38</v>
      </c>
      <c r="S14" t="s">
        <v>28</v>
      </c>
      <c r="T14" t="s">
        <v>28</v>
      </c>
      <c r="U14" t="s">
        <v>279</v>
      </c>
      <c r="V14" t="s">
        <v>288</v>
      </c>
      <c r="W14">
        <v>3</v>
      </c>
      <c r="X14" t="s">
        <v>289</v>
      </c>
      <c r="Y14" s="11">
        <v>32965</v>
      </c>
      <c r="Z14">
        <v>19900402</v>
      </c>
      <c r="AA14">
        <v>0</v>
      </c>
      <c r="AB14">
        <v>7582.6</v>
      </c>
      <c r="AC14" t="s">
        <v>282</v>
      </c>
      <c r="AD14" t="s">
        <v>283</v>
      </c>
      <c r="AE14" s="11">
        <v>44820</v>
      </c>
      <c r="AF14" s="11">
        <v>44820</v>
      </c>
      <c r="AG14">
        <v>30</v>
      </c>
      <c r="AH14">
        <v>0</v>
      </c>
      <c r="AI14" t="s">
        <v>290</v>
      </c>
      <c r="AJ14" t="s">
        <v>291</v>
      </c>
      <c r="AK14">
        <v>60</v>
      </c>
      <c r="AL14" t="s">
        <v>19</v>
      </c>
      <c r="AM14">
        <v>3</v>
      </c>
      <c r="AN14" t="s">
        <v>20</v>
      </c>
      <c r="AO14">
        <v>26</v>
      </c>
      <c r="AP14" t="s">
        <v>21</v>
      </c>
      <c r="AQ14" s="35" t="s">
        <v>473</v>
      </c>
      <c r="AR14" t="s">
        <v>22</v>
      </c>
      <c r="AS14" t="s">
        <v>22</v>
      </c>
      <c r="AT14" t="s">
        <v>23</v>
      </c>
      <c r="AU14" t="s">
        <v>24</v>
      </c>
      <c r="AV14" t="s">
        <v>25</v>
      </c>
      <c r="AW14" s="11" t="s">
        <v>26</v>
      </c>
      <c r="AX14" s="11" t="s">
        <v>27</v>
      </c>
      <c r="AY14">
        <v>427.81277499999999</v>
      </c>
      <c r="AZ14">
        <v>2655.5845709999999</v>
      </c>
      <c r="BA14" s="42">
        <f t="shared" si="0"/>
        <v>6.096383312672176E-2</v>
      </c>
    </row>
    <row r="15" spans="1:53" x14ac:dyDescent="0.25">
      <c r="A15">
        <v>1405</v>
      </c>
      <c r="B15" t="s">
        <v>18</v>
      </c>
      <c r="C15">
        <v>10</v>
      </c>
      <c r="D15" t="s">
        <v>309</v>
      </c>
      <c r="E15">
        <v>95275</v>
      </c>
      <c r="F15" t="s">
        <v>310</v>
      </c>
      <c r="G15">
        <v>204790</v>
      </c>
      <c r="H15">
        <v>264968</v>
      </c>
      <c r="I15" t="s">
        <v>287</v>
      </c>
      <c r="J15">
        <v>51650</v>
      </c>
      <c r="K15" t="s">
        <v>287</v>
      </c>
      <c r="L15">
        <v>37293</v>
      </c>
      <c r="M15">
        <v>95275</v>
      </c>
      <c r="N15" t="s">
        <v>28</v>
      </c>
      <c r="O15">
        <v>0</v>
      </c>
      <c r="P15" t="s">
        <v>28</v>
      </c>
      <c r="Q15" t="s">
        <v>28</v>
      </c>
      <c r="R15" t="s">
        <v>38</v>
      </c>
      <c r="S15" t="s">
        <v>28</v>
      </c>
      <c r="T15" t="s">
        <v>28</v>
      </c>
      <c r="U15" t="s">
        <v>308</v>
      </c>
      <c r="V15" t="s">
        <v>288</v>
      </c>
      <c r="W15">
        <v>3</v>
      </c>
      <c r="X15" t="s">
        <v>289</v>
      </c>
      <c r="Y15" s="11">
        <v>27067</v>
      </c>
      <c r="Z15">
        <v>19740207</v>
      </c>
      <c r="AA15">
        <v>0</v>
      </c>
      <c r="AB15">
        <v>2085.6</v>
      </c>
      <c r="AC15" t="s">
        <v>282</v>
      </c>
      <c r="AD15" t="s">
        <v>283</v>
      </c>
      <c r="AE15" s="11">
        <v>44090</v>
      </c>
      <c r="AF15" s="11">
        <v>44090</v>
      </c>
      <c r="AG15">
        <v>30</v>
      </c>
      <c r="AH15">
        <v>0</v>
      </c>
      <c r="AI15" t="s">
        <v>290</v>
      </c>
      <c r="AJ15" t="s">
        <v>291</v>
      </c>
      <c r="AK15">
        <v>95</v>
      </c>
      <c r="AL15" t="s">
        <v>19</v>
      </c>
      <c r="AM15">
        <v>3</v>
      </c>
      <c r="AN15" t="s">
        <v>20</v>
      </c>
      <c r="AO15">
        <v>26</v>
      </c>
      <c r="AP15" t="s">
        <v>21</v>
      </c>
      <c r="AQ15" s="35" t="s">
        <v>365</v>
      </c>
      <c r="AR15" t="s">
        <v>22</v>
      </c>
      <c r="AS15" t="s">
        <v>22</v>
      </c>
      <c r="AT15" t="s">
        <v>23</v>
      </c>
      <c r="AU15" t="s">
        <v>24</v>
      </c>
      <c r="AV15" t="s">
        <v>25</v>
      </c>
      <c r="AW15" s="11" t="s">
        <v>80</v>
      </c>
      <c r="AX15" s="11" t="s">
        <v>81</v>
      </c>
      <c r="AY15">
        <v>583.65481899999997</v>
      </c>
      <c r="AZ15">
        <v>3243.658058</v>
      </c>
      <c r="BA15" s="42">
        <f t="shared" si="0"/>
        <v>7.4464142745638201E-2</v>
      </c>
    </row>
    <row r="16" spans="1:53" x14ac:dyDescent="0.25">
      <c r="A16">
        <v>13</v>
      </c>
      <c r="B16" t="s">
        <v>18</v>
      </c>
      <c r="C16">
        <v>15</v>
      </c>
      <c r="D16" t="s">
        <v>453</v>
      </c>
      <c r="E16" t="s">
        <v>454</v>
      </c>
      <c r="F16" t="s">
        <v>455</v>
      </c>
      <c r="G16">
        <v>223436</v>
      </c>
      <c r="H16">
        <v>290083</v>
      </c>
      <c r="I16" t="s">
        <v>277</v>
      </c>
      <c r="J16">
        <v>17738</v>
      </c>
      <c r="K16" t="s">
        <v>277</v>
      </c>
      <c r="L16">
        <v>18858</v>
      </c>
      <c r="M16">
        <v>0</v>
      </c>
      <c r="N16" t="s">
        <v>28</v>
      </c>
      <c r="O16">
        <v>0</v>
      </c>
      <c r="P16" t="s">
        <v>28</v>
      </c>
      <c r="Q16" t="s">
        <v>28</v>
      </c>
      <c r="R16" t="s">
        <v>278</v>
      </c>
      <c r="S16" t="s">
        <v>28</v>
      </c>
      <c r="T16" t="s">
        <v>28</v>
      </c>
      <c r="U16" t="s">
        <v>279</v>
      </c>
      <c r="V16" t="s">
        <v>280</v>
      </c>
      <c r="W16">
        <v>3</v>
      </c>
      <c r="X16" t="s">
        <v>281</v>
      </c>
      <c r="Y16" s="11">
        <v>41597</v>
      </c>
      <c r="Z16">
        <v>20131119</v>
      </c>
      <c r="AA16">
        <v>1</v>
      </c>
      <c r="AB16">
        <v>8013.5</v>
      </c>
      <c r="AC16" t="s">
        <v>456</v>
      </c>
      <c r="AD16" t="s">
        <v>283</v>
      </c>
      <c r="AE16" s="11">
        <v>45131</v>
      </c>
      <c r="AF16" s="11">
        <v>45132</v>
      </c>
      <c r="AG16">
        <v>30</v>
      </c>
      <c r="AH16">
        <v>0</v>
      </c>
      <c r="AI16" t="s">
        <v>457</v>
      </c>
      <c r="AJ16" t="s">
        <v>284</v>
      </c>
      <c r="AK16">
        <v>61</v>
      </c>
      <c r="AL16" t="s">
        <v>19</v>
      </c>
      <c r="AM16">
        <v>3</v>
      </c>
      <c r="AN16" t="s">
        <v>20</v>
      </c>
      <c r="AO16">
        <v>26</v>
      </c>
      <c r="AP16" t="s">
        <v>21</v>
      </c>
      <c r="AQ16" s="35" t="s">
        <v>473</v>
      </c>
      <c r="AR16" t="s">
        <v>22</v>
      </c>
      <c r="AS16" t="s">
        <v>29</v>
      </c>
      <c r="AT16" t="s">
        <v>30</v>
      </c>
      <c r="AU16" t="s">
        <v>24</v>
      </c>
      <c r="AV16" t="s">
        <v>25</v>
      </c>
      <c r="AW16" s="11" t="s">
        <v>26</v>
      </c>
      <c r="AX16" s="11" t="s">
        <v>31</v>
      </c>
      <c r="AY16">
        <v>556.55798700000003</v>
      </c>
      <c r="AZ16">
        <v>4005.0812980000001</v>
      </c>
      <c r="BA16" s="42">
        <f t="shared" si="0"/>
        <v>9.1944015105601476E-2</v>
      </c>
    </row>
    <row r="17" spans="1:53" x14ac:dyDescent="0.25">
      <c r="A17">
        <v>100</v>
      </c>
      <c r="B17" t="s">
        <v>18</v>
      </c>
      <c r="C17">
        <v>13</v>
      </c>
      <c r="D17" t="s">
        <v>292</v>
      </c>
      <c r="E17">
        <v>96681</v>
      </c>
      <c r="F17" t="s">
        <v>293</v>
      </c>
      <c r="G17">
        <v>221549</v>
      </c>
      <c r="H17">
        <v>287099</v>
      </c>
      <c r="I17" t="s">
        <v>287</v>
      </c>
      <c r="J17">
        <v>86866</v>
      </c>
      <c r="K17" t="s">
        <v>287</v>
      </c>
      <c r="L17">
        <v>55324</v>
      </c>
      <c r="M17">
        <v>96681</v>
      </c>
      <c r="N17" t="s">
        <v>28</v>
      </c>
      <c r="O17">
        <v>0</v>
      </c>
      <c r="P17" t="s">
        <v>28</v>
      </c>
      <c r="Q17" t="s">
        <v>28</v>
      </c>
      <c r="R17" t="s">
        <v>38</v>
      </c>
      <c r="S17" t="s">
        <v>28</v>
      </c>
      <c r="T17" t="s">
        <v>28</v>
      </c>
      <c r="U17" t="s">
        <v>279</v>
      </c>
      <c r="V17" t="s">
        <v>288</v>
      </c>
      <c r="W17">
        <v>3</v>
      </c>
      <c r="X17" t="s">
        <v>289</v>
      </c>
      <c r="Y17" s="11">
        <v>39223</v>
      </c>
      <c r="Z17">
        <v>20070521</v>
      </c>
      <c r="AA17">
        <v>0</v>
      </c>
      <c r="AB17">
        <v>7605.6</v>
      </c>
      <c r="AC17" t="s">
        <v>282</v>
      </c>
      <c r="AD17" t="s">
        <v>283</v>
      </c>
      <c r="AE17" s="11">
        <v>44823</v>
      </c>
      <c r="AF17" s="11">
        <v>44823</v>
      </c>
      <c r="AG17">
        <v>30</v>
      </c>
      <c r="AH17">
        <v>0</v>
      </c>
      <c r="AI17" t="s">
        <v>290</v>
      </c>
      <c r="AJ17" t="s">
        <v>291</v>
      </c>
      <c r="AK17">
        <v>61</v>
      </c>
      <c r="AL17" t="s">
        <v>19</v>
      </c>
      <c r="AM17">
        <v>3</v>
      </c>
      <c r="AN17" t="s">
        <v>20</v>
      </c>
      <c r="AO17">
        <v>26</v>
      </c>
      <c r="AP17" t="s">
        <v>21</v>
      </c>
      <c r="AQ17" s="35" t="s">
        <v>473</v>
      </c>
      <c r="AR17" t="s">
        <v>22</v>
      </c>
      <c r="AS17" t="s">
        <v>29</v>
      </c>
      <c r="AT17" t="s">
        <v>30</v>
      </c>
      <c r="AU17" t="s">
        <v>24</v>
      </c>
      <c r="AV17" t="s">
        <v>25</v>
      </c>
      <c r="AW17" s="11" t="s">
        <v>26</v>
      </c>
      <c r="AX17" t="s">
        <v>31</v>
      </c>
      <c r="AY17">
        <v>556.55798700000003</v>
      </c>
      <c r="AZ17">
        <v>4005.0812980000001</v>
      </c>
      <c r="BA17" s="42">
        <f t="shared" si="0"/>
        <v>9.1944015105601476E-2</v>
      </c>
    </row>
    <row r="18" spans="1:53" x14ac:dyDescent="0.25">
      <c r="A18">
        <v>211</v>
      </c>
      <c r="B18" t="s">
        <v>18</v>
      </c>
      <c r="C18">
        <v>12</v>
      </c>
      <c r="D18" t="s">
        <v>285</v>
      </c>
      <c r="E18">
        <v>96680</v>
      </c>
      <c r="F18" t="s">
        <v>286</v>
      </c>
      <c r="G18">
        <v>221543</v>
      </c>
      <c r="H18">
        <v>287093</v>
      </c>
      <c r="I18" t="s">
        <v>287</v>
      </c>
      <c r="J18">
        <v>70272</v>
      </c>
      <c r="K18" t="s">
        <v>287</v>
      </c>
      <c r="L18">
        <v>55323</v>
      </c>
      <c r="M18">
        <v>96680</v>
      </c>
      <c r="N18" t="s">
        <v>28</v>
      </c>
      <c r="O18">
        <v>0</v>
      </c>
      <c r="P18" t="s">
        <v>28</v>
      </c>
      <c r="Q18" t="s">
        <v>28</v>
      </c>
      <c r="R18" t="s">
        <v>38</v>
      </c>
      <c r="S18" t="s">
        <v>28</v>
      </c>
      <c r="T18" t="s">
        <v>28</v>
      </c>
      <c r="U18" t="s">
        <v>279</v>
      </c>
      <c r="V18" t="s">
        <v>288</v>
      </c>
      <c r="W18">
        <v>3</v>
      </c>
      <c r="X18" t="s">
        <v>289</v>
      </c>
      <c r="Y18" s="11">
        <v>32965</v>
      </c>
      <c r="Z18">
        <v>19900402</v>
      </c>
      <c r="AA18">
        <v>0</v>
      </c>
      <c r="AB18">
        <v>7582.6</v>
      </c>
      <c r="AC18" t="s">
        <v>282</v>
      </c>
      <c r="AD18" t="s">
        <v>283</v>
      </c>
      <c r="AE18" s="11">
        <v>44820</v>
      </c>
      <c r="AF18" s="11">
        <v>44820</v>
      </c>
      <c r="AG18">
        <v>30</v>
      </c>
      <c r="AH18">
        <v>0</v>
      </c>
      <c r="AI18" t="s">
        <v>290</v>
      </c>
      <c r="AJ18" t="s">
        <v>291</v>
      </c>
      <c r="AK18">
        <v>61</v>
      </c>
      <c r="AL18" t="s">
        <v>19</v>
      </c>
      <c r="AM18">
        <v>3</v>
      </c>
      <c r="AN18" t="s">
        <v>20</v>
      </c>
      <c r="AO18">
        <v>26</v>
      </c>
      <c r="AP18" t="s">
        <v>21</v>
      </c>
      <c r="AQ18" s="35" t="s">
        <v>473</v>
      </c>
      <c r="AR18" t="s">
        <v>22</v>
      </c>
      <c r="AS18" t="s">
        <v>29</v>
      </c>
      <c r="AT18" t="s">
        <v>30</v>
      </c>
      <c r="AU18" t="s">
        <v>24</v>
      </c>
      <c r="AV18" t="s">
        <v>25</v>
      </c>
      <c r="AW18" s="11" t="s">
        <v>26</v>
      </c>
      <c r="AX18" s="11" t="s">
        <v>31</v>
      </c>
      <c r="AY18">
        <v>556.55798700000003</v>
      </c>
      <c r="AZ18">
        <v>4005.0812980000001</v>
      </c>
      <c r="BA18" s="42">
        <f t="shared" si="0"/>
        <v>9.1944015105601476E-2</v>
      </c>
    </row>
    <row r="19" spans="1:53" x14ac:dyDescent="0.25">
      <c r="A19">
        <v>373</v>
      </c>
      <c r="B19" t="s">
        <v>18</v>
      </c>
      <c r="C19">
        <v>11</v>
      </c>
      <c r="D19" t="s">
        <v>318</v>
      </c>
      <c r="E19" t="s">
        <v>319</v>
      </c>
      <c r="F19" t="s">
        <v>320</v>
      </c>
      <c r="G19">
        <v>211963</v>
      </c>
      <c r="H19">
        <v>273612</v>
      </c>
      <c r="I19" t="s">
        <v>287</v>
      </c>
      <c r="J19">
        <v>88507</v>
      </c>
      <c r="K19" t="s">
        <v>287</v>
      </c>
      <c r="L19">
        <v>55338</v>
      </c>
      <c r="M19">
        <v>0</v>
      </c>
      <c r="N19" t="s">
        <v>28</v>
      </c>
      <c r="O19">
        <v>0</v>
      </c>
      <c r="P19" t="s">
        <v>28</v>
      </c>
      <c r="Q19" t="s">
        <v>28</v>
      </c>
      <c r="R19" t="s">
        <v>38</v>
      </c>
      <c r="S19" t="s">
        <v>28</v>
      </c>
      <c r="T19" t="s">
        <v>28</v>
      </c>
      <c r="U19" t="s">
        <v>321</v>
      </c>
      <c r="V19" t="s">
        <v>322</v>
      </c>
      <c r="W19">
        <v>9</v>
      </c>
      <c r="X19" t="s">
        <v>323</v>
      </c>
      <c r="Y19" s="11">
        <v>43129</v>
      </c>
      <c r="Z19">
        <v>20180129</v>
      </c>
      <c r="AA19">
        <v>0</v>
      </c>
      <c r="AB19">
        <v>0</v>
      </c>
      <c r="AC19" t="s">
        <v>298</v>
      </c>
      <c r="AD19" t="s">
        <v>283</v>
      </c>
      <c r="AE19" s="11">
        <v>44515</v>
      </c>
      <c r="AF19" s="11">
        <v>44517</v>
      </c>
      <c r="AG19">
        <v>30</v>
      </c>
      <c r="AH19">
        <v>0</v>
      </c>
      <c r="AI19" t="s">
        <v>28</v>
      </c>
      <c r="AJ19" t="s">
        <v>284</v>
      </c>
      <c r="AK19">
        <v>104</v>
      </c>
      <c r="AL19" t="s">
        <v>19</v>
      </c>
      <c r="AM19">
        <v>3</v>
      </c>
      <c r="AN19" t="s">
        <v>20</v>
      </c>
      <c r="AO19">
        <v>27</v>
      </c>
      <c r="AP19" t="s">
        <v>21</v>
      </c>
      <c r="AQ19" s="35" t="s">
        <v>477</v>
      </c>
      <c r="AR19" t="s">
        <v>22</v>
      </c>
      <c r="AS19" t="s">
        <v>29</v>
      </c>
      <c r="AT19" t="s">
        <v>30</v>
      </c>
      <c r="AU19" t="s">
        <v>24</v>
      </c>
      <c r="AV19" t="s">
        <v>84</v>
      </c>
      <c r="AW19" s="11" t="s">
        <v>92</v>
      </c>
      <c r="AX19" s="11" t="s">
        <v>93</v>
      </c>
      <c r="AY19">
        <v>343.26969700000001</v>
      </c>
      <c r="AZ19">
        <v>4450.835478</v>
      </c>
      <c r="BA19" s="42">
        <f t="shared" si="0"/>
        <v>0.10217712300275482</v>
      </c>
    </row>
    <row r="20" spans="1:53" x14ac:dyDescent="0.25">
      <c r="A20">
        <v>409</v>
      </c>
      <c r="B20" t="s">
        <v>18</v>
      </c>
      <c r="C20">
        <v>14</v>
      </c>
      <c r="D20" t="s">
        <v>458</v>
      </c>
      <c r="E20" t="s">
        <v>459</v>
      </c>
      <c r="F20" t="s">
        <v>460</v>
      </c>
      <c r="G20">
        <v>222149</v>
      </c>
      <c r="H20">
        <v>287985</v>
      </c>
      <c r="I20" t="s">
        <v>287</v>
      </c>
      <c r="J20">
        <v>88288</v>
      </c>
      <c r="K20" t="s">
        <v>287</v>
      </c>
      <c r="L20">
        <v>55401</v>
      </c>
      <c r="M20">
        <v>0</v>
      </c>
      <c r="N20" t="s">
        <v>28</v>
      </c>
      <c r="O20">
        <v>0</v>
      </c>
      <c r="P20" t="s">
        <v>28</v>
      </c>
      <c r="Q20" t="s">
        <v>28</v>
      </c>
      <c r="R20" t="s">
        <v>38</v>
      </c>
      <c r="S20" t="s">
        <v>28</v>
      </c>
      <c r="T20" t="s">
        <v>28</v>
      </c>
      <c r="U20" t="s">
        <v>297</v>
      </c>
      <c r="V20" t="s">
        <v>288</v>
      </c>
      <c r="W20">
        <v>3</v>
      </c>
      <c r="X20" t="s">
        <v>289</v>
      </c>
      <c r="Y20" s="11">
        <v>42625</v>
      </c>
      <c r="Z20">
        <v>20160912</v>
      </c>
      <c r="AA20">
        <v>0</v>
      </c>
      <c r="AB20">
        <v>123452</v>
      </c>
      <c r="AC20" t="s">
        <v>282</v>
      </c>
      <c r="AD20" t="s">
        <v>283</v>
      </c>
      <c r="AE20" s="11">
        <v>44956</v>
      </c>
      <c r="AF20" s="11">
        <v>44959</v>
      </c>
      <c r="AG20">
        <v>30</v>
      </c>
      <c r="AH20">
        <v>0</v>
      </c>
      <c r="AI20" t="s">
        <v>461</v>
      </c>
      <c r="AJ20" t="s">
        <v>284</v>
      </c>
      <c r="AK20">
        <v>104</v>
      </c>
      <c r="AL20" t="s">
        <v>19</v>
      </c>
      <c r="AM20">
        <v>3</v>
      </c>
      <c r="AN20" t="s">
        <v>20</v>
      </c>
      <c r="AO20">
        <v>27</v>
      </c>
      <c r="AP20" t="s">
        <v>21</v>
      </c>
      <c r="AQ20" s="35" t="s">
        <v>477</v>
      </c>
      <c r="AR20" t="s">
        <v>22</v>
      </c>
      <c r="AS20" t="s">
        <v>29</v>
      </c>
      <c r="AT20" t="s">
        <v>30</v>
      </c>
      <c r="AU20" t="s">
        <v>24</v>
      </c>
      <c r="AV20" t="s">
        <v>84</v>
      </c>
      <c r="AW20" s="11" t="s">
        <v>92</v>
      </c>
      <c r="AX20" s="11" t="s">
        <v>93</v>
      </c>
      <c r="AY20">
        <v>343.26969700000001</v>
      </c>
      <c r="AZ20">
        <v>4450.835478</v>
      </c>
      <c r="BA20" s="42">
        <f t="shared" si="0"/>
        <v>0.10217712300275482</v>
      </c>
    </row>
    <row r="21" spans="1:53" x14ac:dyDescent="0.25">
      <c r="A21">
        <v>634</v>
      </c>
      <c r="B21" t="s">
        <v>18</v>
      </c>
      <c r="C21">
        <v>9</v>
      </c>
      <c r="D21" t="s">
        <v>303</v>
      </c>
      <c r="E21" t="s">
        <v>304</v>
      </c>
      <c r="F21" t="s">
        <v>305</v>
      </c>
      <c r="G21">
        <v>202543</v>
      </c>
      <c r="H21">
        <v>261950</v>
      </c>
      <c r="I21" t="s">
        <v>287</v>
      </c>
      <c r="J21">
        <v>88162</v>
      </c>
      <c r="K21" t="s">
        <v>287</v>
      </c>
      <c r="L21">
        <v>54633</v>
      </c>
      <c r="M21">
        <v>0</v>
      </c>
      <c r="N21" t="s">
        <v>28</v>
      </c>
      <c r="O21">
        <v>0</v>
      </c>
      <c r="P21" t="s">
        <v>28</v>
      </c>
      <c r="Q21" t="s">
        <v>28</v>
      </c>
      <c r="R21" t="s">
        <v>38</v>
      </c>
      <c r="S21" t="s">
        <v>28</v>
      </c>
      <c r="T21" t="s">
        <v>28</v>
      </c>
      <c r="U21" t="s">
        <v>297</v>
      </c>
      <c r="V21" t="s">
        <v>288</v>
      </c>
      <c r="W21">
        <v>3</v>
      </c>
      <c r="X21" t="s">
        <v>289</v>
      </c>
      <c r="Y21" s="11">
        <v>42362</v>
      </c>
      <c r="Z21">
        <v>20151224</v>
      </c>
      <c r="AA21">
        <v>0</v>
      </c>
      <c r="AB21">
        <v>123452</v>
      </c>
      <c r="AC21" t="s">
        <v>306</v>
      </c>
      <c r="AD21" t="s">
        <v>283</v>
      </c>
      <c r="AE21" s="11">
        <v>43901</v>
      </c>
      <c r="AF21" s="11">
        <v>43901</v>
      </c>
      <c r="AG21">
        <v>30</v>
      </c>
      <c r="AH21">
        <v>0</v>
      </c>
      <c r="AI21" t="s">
        <v>290</v>
      </c>
      <c r="AJ21" t="s">
        <v>284</v>
      </c>
      <c r="AK21">
        <v>104</v>
      </c>
      <c r="AL21" t="s">
        <v>19</v>
      </c>
      <c r="AM21">
        <v>3</v>
      </c>
      <c r="AN21" t="s">
        <v>20</v>
      </c>
      <c r="AO21">
        <v>27</v>
      </c>
      <c r="AP21" t="s">
        <v>21</v>
      </c>
      <c r="AQ21" s="35" t="s">
        <v>477</v>
      </c>
      <c r="AR21" t="s">
        <v>22</v>
      </c>
      <c r="AS21" t="s">
        <v>29</v>
      </c>
      <c r="AT21" t="s">
        <v>30</v>
      </c>
      <c r="AU21" t="s">
        <v>24</v>
      </c>
      <c r="AV21" t="s">
        <v>84</v>
      </c>
      <c r="AW21" s="11" t="s">
        <v>92</v>
      </c>
      <c r="AX21" s="11" t="s">
        <v>93</v>
      </c>
      <c r="AY21">
        <v>343.26969700000001</v>
      </c>
      <c r="AZ21">
        <v>4450.835478</v>
      </c>
      <c r="BA21" s="42">
        <f t="shared" si="0"/>
        <v>0.10217712300275482</v>
      </c>
    </row>
    <row r="22" spans="1:53" x14ac:dyDescent="0.25">
      <c r="A22">
        <v>861</v>
      </c>
      <c r="B22" t="s">
        <v>18</v>
      </c>
      <c r="C22">
        <v>8</v>
      </c>
      <c r="D22" t="s">
        <v>300</v>
      </c>
      <c r="E22" t="s">
        <v>301</v>
      </c>
      <c r="F22" t="s">
        <v>302</v>
      </c>
      <c r="G22">
        <v>198571</v>
      </c>
      <c r="H22">
        <v>256278</v>
      </c>
      <c r="I22" t="s">
        <v>287</v>
      </c>
      <c r="J22">
        <v>88289</v>
      </c>
      <c r="K22" t="s">
        <v>287</v>
      </c>
      <c r="L22">
        <v>55192</v>
      </c>
      <c r="M22">
        <v>0</v>
      </c>
      <c r="N22" t="s">
        <v>28</v>
      </c>
      <c r="O22">
        <v>0</v>
      </c>
      <c r="P22" t="s">
        <v>28</v>
      </c>
      <c r="Q22" t="s">
        <v>28</v>
      </c>
      <c r="R22" t="s">
        <v>38</v>
      </c>
      <c r="S22" t="s">
        <v>28</v>
      </c>
      <c r="T22" t="s">
        <v>28</v>
      </c>
      <c r="U22" t="s">
        <v>297</v>
      </c>
      <c r="V22" t="s">
        <v>288</v>
      </c>
      <c r="W22">
        <v>3</v>
      </c>
      <c r="X22" t="s">
        <v>289</v>
      </c>
      <c r="Y22" s="11">
        <v>42625</v>
      </c>
      <c r="Z22">
        <v>20160912</v>
      </c>
      <c r="AA22">
        <v>0</v>
      </c>
      <c r="AB22">
        <v>123452</v>
      </c>
      <c r="AC22" t="s">
        <v>282</v>
      </c>
      <c r="AD22" t="s">
        <v>283</v>
      </c>
      <c r="AE22" s="11">
        <v>43504</v>
      </c>
      <c r="AF22" s="11">
        <v>43504</v>
      </c>
      <c r="AG22">
        <v>30</v>
      </c>
      <c r="AH22">
        <v>0</v>
      </c>
      <c r="AI22" t="s">
        <v>290</v>
      </c>
      <c r="AJ22" t="s">
        <v>284</v>
      </c>
      <c r="AK22">
        <v>104</v>
      </c>
      <c r="AL22" t="s">
        <v>19</v>
      </c>
      <c r="AM22">
        <v>3</v>
      </c>
      <c r="AN22" t="s">
        <v>20</v>
      </c>
      <c r="AO22">
        <v>27</v>
      </c>
      <c r="AP22" t="s">
        <v>21</v>
      </c>
      <c r="AQ22" s="35" t="s">
        <v>477</v>
      </c>
      <c r="AR22" t="s">
        <v>22</v>
      </c>
      <c r="AS22" t="s">
        <v>29</v>
      </c>
      <c r="AT22" t="s">
        <v>30</v>
      </c>
      <c r="AU22" t="s">
        <v>24</v>
      </c>
      <c r="AV22" t="s">
        <v>84</v>
      </c>
      <c r="AW22" s="11" t="s">
        <v>92</v>
      </c>
      <c r="AX22" s="11" t="s">
        <v>93</v>
      </c>
      <c r="AY22">
        <v>343.26969700000001</v>
      </c>
      <c r="AZ22">
        <v>4450.835478</v>
      </c>
      <c r="BA22" s="42">
        <f t="shared" si="0"/>
        <v>0.10217712300275482</v>
      </c>
    </row>
    <row r="23" spans="1:53" x14ac:dyDescent="0.25">
      <c r="A23">
        <v>1088</v>
      </c>
      <c r="B23" t="s">
        <v>18</v>
      </c>
      <c r="C23">
        <v>7</v>
      </c>
      <c r="D23" t="s">
        <v>294</v>
      </c>
      <c r="E23" t="s">
        <v>295</v>
      </c>
      <c r="F23" t="s">
        <v>296</v>
      </c>
      <c r="G23">
        <v>193154</v>
      </c>
      <c r="H23">
        <v>246812</v>
      </c>
      <c r="I23" t="s">
        <v>287</v>
      </c>
      <c r="J23">
        <v>88161</v>
      </c>
      <c r="K23" t="s">
        <v>287</v>
      </c>
      <c r="L23">
        <v>55061</v>
      </c>
      <c r="M23">
        <v>0</v>
      </c>
      <c r="N23" t="s">
        <v>28</v>
      </c>
      <c r="O23">
        <v>0</v>
      </c>
      <c r="P23" t="s">
        <v>28</v>
      </c>
      <c r="Q23" t="s">
        <v>28</v>
      </c>
      <c r="R23" t="s">
        <v>38</v>
      </c>
      <c r="S23" t="s">
        <v>28</v>
      </c>
      <c r="T23" t="s">
        <v>28</v>
      </c>
      <c r="U23" t="s">
        <v>297</v>
      </c>
      <c r="V23" t="s">
        <v>288</v>
      </c>
      <c r="W23">
        <v>3</v>
      </c>
      <c r="X23" t="s">
        <v>289</v>
      </c>
      <c r="Y23" s="11">
        <v>42362</v>
      </c>
      <c r="Z23">
        <v>20151224</v>
      </c>
      <c r="AA23">
        <v>0</v>
      </c>
      <c r="AB23">
        <v>123452</v>
      </c>
      <c r="AC23" t="s">
        <v>298</v>
      </c>
      <c r="AD23" t="s">
        <v>283</v>
      </c>
      <c r="AE23" s="11">
        <v>42857</v>
      </c>
      <c r="AF23" s="11">
        <v>42857</v>
      </c>
      <c r="AG23">
        <v>30</v>
      </c>
      <c r="AH23">
        <v>0</v>
      </c>
      <c r="AI23" t="s">
        <v>28</v>
      </c>
      <c r="AJ23" t="s">
        <v>284</v>
      </c>
      <c r="AK23">
        <v>104</v>
      </c>
      <c r="AL23" t="s">
        <v>19</v>
      </c>
      <c r="AM23">
        <v>3</v>
      </c>
      <c r="AN23" t="s">
        <v>20</v>
      </c>
      <c r="AO23">
        <v>27</v>
      </c>
      <c r="AP23" t="s">
        <v>21</v>
      </c>
      <c r="AQ23" s="35" t="s">
        <v>477</v>
      </c>
      <c r="AR23" t="s">
        <v>22</v>
      </c>
      <c r="AS23" t="s">
        <v>29</v>
      </c>
      <c r="AT23" t="s">
        <v>30</v>
      </c>
      <c r="AU23" t="s">
        <v>24</v>
      </c>
      <c r="AV23" t="s">
        <v>84</v>
      </c>
      <c r="AW23" s="11" t="s">
        <v>92</v>
      </c>
      <c r="AX23" s="11" t="s">
        <v>93</v>
      </c>
      <c r="AY23">
        <v>343.26969700000001</v>
      </c>
      <c r="AZ23">
        <v>4450.835478</v>
      </c>
      <c r="BA23" s="42">
        <f t="shared" si="0"/>
        <v>0.10217712300275482</v>
      </c>
    </row>
    <row r="24" spans="1:53" x14ac:dyDescent="0.25">
      <c r="A24">
        <v>56</v>
      </c>
      <c r="B24" t="s">
        <v>18</v>
      </c>
      <c r="C24">
        <v>15</v>
      </c>
      <c r="D24" t="s">
        <v>453</v>
      </c>
      <c r="E24" t="s">
        <v>454</v>
      </c>
      <c r="F24" t="s">
        <v>455</v>
      </c>
      <c r="G24">
        <v>223436</v>
      </c>
      <c r="H24">
        <v>290083</v>
      </c>
      <c r="I24" t="s">
        <v>277</v>
      </c>
      <c r="J24">
        <v>17738</v>
      </c>
      <c r="K24" t="s">
        <v>277</v>
      </c>
      <c r="L24">
        <v>18858</v>
      </c>
      <c r="M24">
        <v>0</v>
      </c>
      <c r="N24" t="s">
        <v>28</v>
      </c>
      <c r="O24">
        <v>0</v>
      </c>
      <c r="P24" t="s">
        <v>28</v>
      </c>
      <c r="Q24" t="s">
        <v>28</v>
      </c>
      <c r="R24" t="s">
        <v>278</v>
      </c>
      <c r="S24" t="s">
        <v>28</v>
      </c>
      <c r="T24" t="s">
        <v>28</v>
      </c>
      <c r="U24" t="s">
        <v>279</v>
      </c>
      <c r="V24" t="s">
        <v>280</v>
      </c>
      <c r="W24">
        <v>3</v>
      </c>
      <c r="X24" t="s">
        <v>281</v>
      </c>
      <c r="Y24" s="11">
        <v>41597</v>
      </c>
      <c r="Z24">
        <v>20131119</v>
      </c>
      <c r="AA24">
        <v>1</v>
      </c>
      <c r="AB24">
        <v>8013.5</v>
      </c>
      <c r="AC24" t="s">
        <v>456</v>
      </c>
      <c r="AD24" t="s">
        <v>283</v>
      </c>
      <c r="AE24" s="11">
        <v>45131</v>
      </c>
      <c r="AF24" s="11">
        <v>45132</v>
      </c>
      <c r="AG24">
        <v>30</v>
      </c>
      <c r="AH24">
        <v>0</v>
      </c>
      <c r="AI24" t="s">
        <v>457</v>
      </c>
      <c r="AJ24" t="s">
        <v>284</v>
      </c>
      <c r="AK24">
        <v>136</v>
      </c>
      <c r="AL24" t="s">
        <v>19</v>
      </c>
      <c r="AM24">
        <v>3</v>
      </c>
      <c r="AN24" t="s">
        <v>20</v>
      </c>
      <c r="AO24">
        <v>27</v>
      </c>
      <c r="AP24" t="s">
        <v>21</v>
      </c>
      <c r="AQ24" s="35" t="s">
        <v>479</v>
      </c>
      <c r="AR24" t="s">
        <v>22</v>
      </c>
      <c r="AS24" t="s">
        <v>34</v>
      </c>
      <c r="AT24" t="s">
        <v>35</v>
      </c>
      <c r="AU24" t="s">
        <v>24</v>
      </c>
      <c r="AV24" t="s">
        <v>84</v>
      </c>
      <c r="AW24" s="11" t="s">
        <v>126</v>
      </c>
      <c r="AX24" s="11" t="s">
        <v>128</v>
      </c>
      <c r="AY24">
        <v>502.89252299999998</v>
      </c>
      <c r="AZ24">
        <v>5426.305558</v>
      </c>
      <c r="BA24" s="42">
        <f t="shared" si="0"/>
        <v>0.12457083466483011</v>
      </c>
    </row>
    <row r="25" spans="1:53" x14ac:dyDescent="0.25">
      <c r="A25">
        <v>355</v>
      </c>
      <c r="B25" t="s">
        <v>18</v>
      </c>
      <c r="C25">
        <v>11</v>
      </c>
      <c r="D25" t="s">
        <v>318</v>
      </c>
      <c r="E25" t="s">
        <v>319</v>
      </c>
      <c r="F25" t="s">
        <v>320</v>
      </c>
      <c r="G25">
        <v>211963</v>
      </c>
      <c r="H25">
        <v>273612</v>
      </c>
      <c r="I25" t="s">
        <v>287</v>
      </c>
      <c r="J25">
        <v>88507</v>
      </c>
      <c r="K25" t="s">
        <v>287</v>
      </c>
      <c r="L25">
        <v>55338</v>
      </c>
      <c r="M25">
        <v>0</v>
      </c>
      <c r="N25" t="s">
        <v>28</v>
      </c>
      <c r="O25">
        <v>0</v>
      </c>
      <c r="P25" t="s">
        <v>28</v>
      </c>
      <c r="Q25" t="s">
        <v>28</v>
      </c>
      <c r="R25" t="s">
        <v>38</v>
      </c>
      <c r="S25" t="s">
        <v>28</v>
      </c>
      <c r="T25" t="s">
        <v>28</v>
      </c>
      <c r="U25" t="s">
        <v>321</v>
      </c>
      <c r="V25" t="s">
        <v>322</v>
      </c>
      <c r="W25">
        <v>9</v>
      </c>
      <c r="X25" t="s">
        <v>323</v>
      </c>
      <c r="Y25" s="11">
        <v>43129</v>
      </c>
      <c r="Z25">
        <v>20180129</v>
      </c>
      <c r="AA25">
        <v>0</v>
      </c>
      <c r="AB25">
        <v>0</v>
      </c>
      <c r="AC25" t="s">
        <v>298</v>
      </c>
      <c r="AD25" t="s">
        <v>283</v>
      </c>
      <c r="AE25" s="11">
        <v>44515</v>
      </c>
      <c r="AF25" s="11">
        <v>44517</v>
      </c>
      <c r="AG25">
        <v>30</v>
      </c>
      <c r="AH25">
        <v>0</v>
      </c>
      <c r="AI25" t="s">
        <v>28</v>
      </c>
      <c r="AJ25" t="s">
        <v>284</v>
      </c>
      <c r="AK25">
        <v>97</v>
      </c>
      <c r="AL25" t="s">
        <v>19</v>
      </c>
      <c r="AM25">
        <v>3</v>
      </c>
      <c r="AN25" t="s">
        <v>20</v>
      </c>
      <c r="AO25">
        <v>26</v>
      </c>
      <c r="AP25" t="s">
        <v>21</v>
      </c>
      <c r="AQ25" s="35" t="s">
        <v>365</v>
      </c>
      <c r="AR25" t="s">
        <v>29</v>
      </c>
      <c r="AS25" t="s">
        <v>22</v>
      </c>
      <c r="AT25" t="s">
        <v>45</v>
      </c>
      <c r="AU25" t="s">
        <v>24</v>
      </c>
      <c r="AV25" t="s">
        <v>25</v>
      </c>
      <c r="AW25" s="11" t="s">
        <v>80</v>
      </c>
      <c r="AX25" t="s">
        <v>83</v>
      </c>
      <c r="AY25">
        <v>1578.769517</v>
      </c>
      <c r="AZ25">
        <v>6800.7643779999999</v>
      </c>
      <c r="BA25" s="42">
        <f t="shared" si="0"/>
        <v>0.15612406744719926</v>
      </c>
    </row>
    <row r="26" spans="1:53" x14ac:dyDescent="0.25">
      <c r="A26">
        <v>34</v>
      </c>
      <c r="B26" t="s">
        <v>18</v>
      </c>
      <c r="C26">
        <v>15</v>
      </c>
      <c r="D26" t="s">
        <v>453</v>
      </c>
      <c r="E26" t="s">
        <v>454</v>
      </c>
      <c r="F26" t="s">
        <v>455</v>
      </c>
      <c r="G26">
        <v>223436</v>
      </c>
      <c r="H26">
        <v>290083</v>
      </c>
      <c r="I26" t="s">
        <v>277</v>
      </c>
      <c r="J26">
        <v>17738</v>
      </c>
      <c r="K26" t="s">
        <v>277</v>
      </c>
      <c r="L26">
        <v>18858</v>
      </c>
      <c r="M26">
        <v>0</v>
      </c>
      <c r="N26" t="s">
        <v>28</v>
      </c>
      <c r="O26">
        <v>0</v>
      </c>
      <c r="P26" t="s">
        <v>28</v>
      </c>
      <c r="Q26" t="s">
        <v>28</v>
      </c>
      <c r="R26" t="s">
        <v>278</v>
      </c>
      <c r="S26" t="s">
        <v>28</v>
      </c>
      <c r="T26" t="s">
        <v>28</v>
      </c>
      <c r="U26" t="s">
        <v>279</v>
      </c>
      <c r="V26" t="s">
        <v>280</v>
      </c>
      <c r="W26">
        <v>3</v>
      </c>
      <c r="X26" t="s">
        <v>281</v>
      </c>
      <c r="Y26" s="11">
        <v>41597</v>
      </c>
      <c r="Z26">
        <v>20131119</v>
      </c>
      <c r="AA26">
        <v>1</v>
      </c>
      <c r="AB26">
        <v>8013.5</v>
      </c>
      <c r="AC26" t="s">
        <v>456</v>
      </c>
      <c r="AD26" t="s">
        <v>283</v>
      </c>
      <c r="AE26" s="11">
        <v>45131</v>
      </c>
      <c r="AF26" s="11">
        <v>45132</v>
      </c>
      <c r="AG26">
        <v>30</v>
      </c>
      <c r="AH26">
        <v>0</v>
      </c>
      <c r="AI26" t="s">
        <v>457</v>
      </c>
      <c r="AJ26" t="s">
        <v>284</v>
      </c>
      <c r="AK26">
        <v>85</v>
      </c>
      <c r="AL26" t="s">
        <v>19</v>
      </c>
      <c r="AM26">
        <v>3</v>
      </c>
      <c r="AN26" t="s">
        <v>20</v>
      </c>
      <c r="AO26">
        <v>26</v>
      </c>
      <c r="AP26" t="s">
        <v>21</v>
      </c>
      <c r="AQ26" s="35" t="s">
        <v>480</v>
      </c>
      <c r="AR26" t="s">
        <v>34</v>
      </c>
      <c r="AS26" t="s">
        <v>29</v>
      </c>
      <c r="AT26" t="s">
        <v>69</v>
      </c>
      <c r="AU26" t="s">
        <v>24</v>
      </c>
      <c r="AV26" t="s">
        <v>25</v>
      </c>
      <c r="AW26" s="11" t="s">
        <v>61</v>
      </c>
      <c r="AX26" s="11" t="s">
        <v>70</v>
      </c>
      <c r="AY26">
        <v>1032.84158</v>
      </c>
      <c r="AZ26">
        <v>7858.4887259999996</v>
      </c>
      <c r="BA26" s="42">
        <f t="shared" si="0"/>
        <v>0.18040607727272726</v>
      </c>
    </row>
    <row r="27" spans="1:53" x14ac:dyDescent="0.25">
      <c r="A27">
        <v>259</v>
      </c>
      <c r="B27" t="s">
        <v>18</v>
      </c>
      <c r="C27">
        <v>12</v>
      </c>
      <c r="D27" t="s">
        <v>285</v>
      </c>
      <c r="E27">
        <v>96680</v>
      </c>
      <c r="F27" t="s">
        <v>286</v>
      </c>
      <c r="G27">
        <v>221543</v>
      </c>
      <c r="H27">
        <v>287093</v>
      </c>
      <c r="I27" t="s">
        <v>287</v>
      </c>
      <c r="J27">
        <v>70272</v>
      </c>
      <c r="K27" t="s">
        <v>287</v>
      </c>
      <c r="L27">
        <v>55323</v>
      </c>
      <c r="M27">
        <v>96680</v>
      </c>
      <c r="N27" t="s">
        <v>28</v>
      </c>
      <c r="O27">
        <v>0</v>
      </c>
      <c r="P27" t="s">
        <v>28</v>
      </c>
      <c r="Q27" t="s">
        <v>28</v>
      </c>
      <c r="R27" t="s">
        <v>38</v>
      </c>
      <c r="S27" t="s">
        <v>28</v>
      </c>
      <c r="T27" t="s">
        <v>28</v>
      </c>
      <c r="U27" t="s">
        <v>279</v>
      </c>
      <c r="V27" t="s">
        <v>288</v>
      </c>
      <c r="W27">
        <v>3</v>
      </c>
      <c r="X27" t="s">
        <v>289</v>
      </c>
      <c r="Y27" s="11">
        <v>32965</v>
      </c>
      <c r="Z27">
        <v>19900402</v>
      </c>
      <c r="AA27">
        <v>0</v>
      </c>
      <c r="AB27">
        <v>7582.6</v>
      </c>
      <c r="AC27" t="s">
        <v>282</v>
      </c>
      <c r="AD27" t="s">
        <v>283</v>
      </c>
      <c r="AE27" s="11">
        <v>44820</v>
      </c>
      <c r="AF27" s="11">
        <v>44820</v>
      </c>
      <c r="AG27">
        <v>30</v>
      </c>
      <c r="AH27">
        <v>0</v>
      </c>
      <c r="AI27" t="s">
        <v>290</v>
      </c>
      <c r="AJ27" t="s">
        <v>291</v>
      </c>
      <c r="AK27">
        <v>85</v>
      </c>
      <c r="AL27" t="s">
        <v>19</v>
      </c>
      <c r="AM27">
        <v>3</v>
      </c>
      <c r="AN27" t="s">
        <v>20</v>
      </c>
      <c r="AO27">
        <v>26</v>
      </c>
      <c r="AP27" t="s">
        <v>21</v>
      </c>
      <c r="AQ27" s="35" t="s">
        <v>480</v>
      </c>
      <c r="AR27" t="s">
        <v>34</v>
      </c>
      <c r="AS27" t="s">
        <v>29</v>
      </c>
      <c r="AT27" t="s">
        <v>69</v>
      </c>
      <c r="AU27" t="s">
        <v>24</v>
      </c>
      <c r="AV27" t="s">
        <v>25</v>
      </c>
      <c r="AW27" s="11" t="s">
        <v>61</v>
      </c>
      <c r="AX27" s="11" t="s">
        <v>70</v>
      </c>
      <c r="AY27">
        <v>1032.84158</v>
      </c>
      <c r="AZ27">
        <v>7858.4887259999996</v>
      </c>
      <c r="BA27" s="42">
        <f t="shared" si="0"/>
        <v>0.18040607727272726</v>
      </c>
    </row>
    <row r="28" spans="1:53" x14ac:dyDescent="0.25">
      <c r="A28">
        <v>133</v>
      </c>
      <c r="B28" t="s">
        <v>18</v>
      </c>
      <c r="C28">
        <v>13</v>
      </c>
      <c r="D28" t="s">
        <v>292</v>
      </c>
      <c r="E28">
        <v>96681</v>
      </c>
      <c r="F28" t="s">
        <v>293</v>
      </c>
      <c r="G28">
        <v>221549</v>
      </c>
      <c r="H28">
        <v>287099</v>
      </c>
      <c r="I28" t="s">
        <v>287</v>
      </c>
      <c r="J28">
        <v>86866</v>
      </c>
      <c r="K28" t="s">
        <v>287</v>
      </c>
      <c r="L28">
        <v>55324</v>
      </c>
      <c r="M28">
        <v>96681</v>
      </c>
      <c r="N28" t="s">
        <v>28</v>
      </c>
      <c r="O28">
        <v>0</v>
      </c>
      <c r="P28" t="s">
        <v>28</v>
      </c>
      <c r="Q28" t="s">
        <v>28</v>
      </c>
      <c r="R28" t="s">
        <v>38</v>
      </c>
      <c r="S28" t="s">
        <v>28</v>
      </c>
      <c r="T28" t="s">
        <v>28</v>
      </c>
      <c r="U28" t="s">
        <v>279</v>
      </c>
      <c r="V28" t="s">
        <v>288</v>
      </c>
      <c r="W28">
        <v>3</v>
      </c>
      <c r="X28" t="s">
        <v>289</v>
      </c>
      <c r="Y28" s="11">
        <v>39223</v>
      </c>
      <c r="Z28">
        <v>20070521</v>
      </c>
      <c r="AA28">
        <v>0</v>
      </c>
      <c r="AB28">
        <v>7605.6</v>
      </c>
      <c r="AC28" t="s">
        <v>282</v>
      </c>
      <c r="AD28" t="s">
        <v>283</v>
      </c>
      <c r="AE28" s="11">
        <v>44823</v>
      </c>
      <c r="AF28" s="11">
        <v>44823</v>
      </c>
      <c r="AG28">
        <v>30</v>
      </c>
      <c r="AH28">
        <v>0</v>
      </c>
      <c r="AI28" t="s">
        <v>290</v>
      </c>
      <c r="AJ28" t="s">
        <v>291</v>
      </c>
      <c r="AK28">
        <v>85</v>
      </c>
      <c r="AL28" t="s">
        <v>19</v>
      </c>
      <c r="AM28">
        <v>3</v>
      </c>
      <c r="AN28" t="s">
        <v>20</v>
      </c>
      <c r="AO28">
        <v>26</v>
      </c>
      <c r="AP28" t="s">
        <v>21</v>
      </c>
      <c r="AQ28" s="35" t="s">
        <v>480</v>
      </c>
      <c r="AR28" t="s">
        <v>34</v>
      </c>
      <c r="AS28" t="s">
        <v>29</v>
      </c>
      <c r="AT28" t="s">
        <v>69</v>
      </c>
      <c r="AU28" t="s">
        <v>24</v>
      </c>
      <c r="AV28" t="s">
        <v>25</v>
      </c>
      <c r="AW28" s="11" t="s">
        <v>61</v>
      </c>
      <c r="AX28" s="11" t="s">
        <v>70</v>
      </c>
      <c r="AY28">
        <v>1032.84644</v>
      </c>
      <c r="AZ28">
        <v>7858.8770729999997</v>
      </c>
      <c r="BA28" s="42">
        <f t="shared" si="0"/>
        <v>0.18041499249311294</v>
      </c>
    </row>
    <row r="29" spans="1:53" x14ac:dyDescent="0.25">
      <c r="A29">
        <v>73</v>
      </c>
      <c r="B29" t="s">
        <v>18</v>
      </c>
      <c r="C29">
        <v>15</v>
      </c>
      <c r="D29" t="s">
        <v>453</v>
      </c>
      <c r="E29" t="s">
        <v>454</v>
      </c>
      <c r="F29" t="s">
        <v>455</v>
      </c>
      <c r="G29">
        <v>223436</v>
      </c>
      <c r="H29">
        <v>290083</v>
      </c>
      <c r="I29" t="s">
        <v>277</v>
      </c>
      <c r="J29">
        <v>17738</v>
      </c>
      <c r="K29" t="s">
        <v>277</v>
      </c>
      <c r="L29">
        <v>18858</v>
      </c>
      <c r="M29">
        <v>0</v>
      </c>
      <c r="N29" t="s">
        <v>28</v>
      </c>
      <c r="O29">
        <v>0</v>
      </c>
      <c r="P29" t="s">
        <v>28</v>
      </c>
      <c r="Q29" t="s">
        <v>28</v>
      </c>
      <c r="R29" t="s">
        <v>278</v>
      </c>
      <c r="S29" t="s">
        <v>28</v>
      </c>
      <c r="T29" t="s">
        <v>28</v>
      </c>
      <c r="U29" t="s">
        <v>279</v>
      </c>
      <c r="V29" t="s">
        <v>280</v>
      </c>
      <c r="W29">
        <v>3</v>
      </c>
      <c r="X29" t="s">
        <v>281</v>
      </c>
      <c r="Y29" s="11">
        <v>41597</v>
      </c>
      <c r="Z29">
        <v>20131119</v>
      </c>
      <c r="AA29">
        <v>1</v>
      </c>
      <c r="AB29">
        <v>8013.5</v>
      </c>
      <c r="AC29" t="s">
        <v>456</v>
      </c>
      <c r="AD29" t="s">
        <v>283</v>
      </c>
      <c r="AE29" s="11">
        <v>45131</v>
      </c>
      <c r="AF29" s="11">
        <v>45132</v>
      </c>
      <c r="AG29">
        <v>30</v>
      </c>
      <c r="AH29">
        <v>0</v>
      </c>
      <c r="AI29" t="s">
        <v>457</v>
      </c>
      <c r="AJ29" t="s">
        <v>284</v>
      </c>
      <c r="AK29">
        <v>217</v>
      </c>
      <c r="AL29" t="s">
        <v>19</v>
      </c>
      <c r="AM29">
        <v>3</v>
      </c>
      <c r="AN29" t="s">
        <v>20</v>
      </c>
      <c r="AO29">
        <v>28</v>
      </c>
      <c r="AP29" t="s">
        <v>21</v>
      </c>
      <c r="AQ29" s="35" t="s">
        <v>481</v>
      </c>
      <c r="AR29" t="s">
        <v>29</v>
      </c>
      <c r="AS29" t="s">
        <v>34</v>
      </c>
      <c r="AT29" t="s">
        <v>47</v>
      </c>
      <c r="AU29" t="s">
        <v>24</v>
      </c>
      <c r="AV29" t="s">
        <v>214</v>
      </c>
      <c r="AW29" s="11" t="s">
        <v>215</v>
      </c>
      <c r="AX29" s="11" t="s">
        <v>216</v>
      </c>
      <c r="AY29">
        <v>555.10948900000005</v>
      </c>
      <c r="AZ29">
        <v>12607.273284000001</v>
      </c>
      <c r="BA29" s="42">
        <f t="shared" si="0"/>
        <v>0.28942316997245182</v>
      </c>
    </row>
    <row r="30" spans="1:53" x14ac:dyDescent="0.25">
      <c r="A30">
        <v>77</v>
      </c>
      <c r="B30" t="s">
        <v>18</v>
      </c>
      <c r="C30">
        <v>13</v>
      </c>
      <c r="D30" t="s">
        <v>292</v>
      </c>
      <c r="E30">
        <v>96681</v>
      </c>
      <c r="F30" t="s">
        <v>293</v>
      </c>
      <c r="G30">
        <v>221549</v>
      </c>
      <c r="H30">
        <v>287099</v>
      </c>
      <c r="I30" t="s">
        <v>287</v>
      </c>
      <c r="J30">
        <v>86866</v>
      </c>
      <c r="K30" t="s">
        <v>287</v>
      </c>
      <c r="L30">
        <v>55324</v>
      </c>
      <c r="M30">
        <v>96681</v>
      </c>
      <c r="N30" t="s">
        <v>28</v>
      </c>
      <c r="O30">
        <v>0</v>
      </c>
      <c r="P30" t="s">
        <v>28</v>
      </c>
      <c r="Q30" t="s">
        <v>28</v>
      </c>
      <c r="R30" t="s">
        <v>38</v>
      </c>
      <c r="S30" t="s">
        <v>28</v>
      </c>
      <c r="T30" t="s">
        <v>28</v>
      </c>
      <c r="U30" t="s">
        <v>279</v>
      </c>
      <c r="V30" t="s">
        <v>288</v>
      </c>
      <c r="W30">
        <v>3</v>
      </c>
      <c r="X30" t="s">
        <v>289</v>
      </c>
      <c r="Y30" s="11">
        <v>39223</v>
      </c>
      <c r="Z30">
        <v>20070521</v>
      </c>
      <c r="AA30">
        <v>0</v>
      </c>
      <c r="AB30">
        <v>7605.6</v>
      </c>
      <c r="AC30" t="s">
        <v>282</v>
      </c>
      <c r="AD30" t="s">
        <v>283</v>
      </c>
      <c r="AE30" s="11">
        <v>44823</v>
      </c>
      <c r="AF30" s="11">
        <v>44823</v>
      </c>
      <c r="AG30">
        <v>30</v>
      </c>
      <c r="AH30">
        <v>0</v>
      </c>
      <c r="AI30" t="s">
        <v>290</v>
      </c>
      <c r="AJ30" t="s">
        <v>291</v>
      </c>
      <c r="AK30">
        <v>217</v>
      </c>
      <c r="AL30" t="s">
        <v>19</v>
      </c>
      <c r="AM30">
        <v>3</v>
      </c>
      <c r="AN30" t="s">
        <v>20</v>
      </c>
      <c r="AO30">
        <v>28</v>
      </c>
      <c r="AP30" t="s">
        <v>21</v>
      </c>
      <c r="AQ30" s="35" t="s">
        <v>481</v>
      </c>
      <c r="AR30" t="s">
        <v>29</v>
      </c>
      <c r="AS30" t="s">
        <v>34</v>
      </c>
      <c r="AT30" t="s">
        <v>47</v>
      </c>
      <c r="AU30" t="s">
        <v>24</v>
      </c>
      <c r="AV30" t="s">
        <v>214</v>
      </c>
      <c r="AW30" s="11" t="s">
        <v>215</v>
      </c>
      <c r="AX30" s="11" t="s">
        <v>216</v>
      </c>
      <c r="AY30">
        <v>555.10948900000005</v>
      </c>
      <c r="AZ30">
        <v>12607.273284000001</v>
      </c>
      <c r="BA30" s="42">
        <f t="shared" si="0"/>
        <v>0.28942316997245182</v>
      </c>
    </row>
    <row r="31" spans="1:53" x14ac:dyDescent="0.25">
      <c r="A31">
        <v>172</v>
      </c>
      <c r="B31" t="s">
        <v>18</v>
      </c>
      <c r="C31">
        <v>12</v>
      </c>
      <c r="D31" t="s">
        <v>285</v>
      </c>
      <c r="E31">
        <v>96680</v>
      </c>
      <c r="F31" t="s">
        <v>286</v>
      </c>
      <c r="G31">
        <v>221543</v>
      </c>
      <c r="H31">
        <v>287093</v>
      </c>
      <c r="I31" t="s">
        <v>287</v>
      </c>
      <c r="J31">
        <v>70272</v>
      </c>
      <c r="K31" t="s">
        <v>287</v>
      </c>
      <c r="L31">
        <v>55323</v>
      </c>
      <c r="M31">
        <v>96680</v>
      </c>
      <c r="N31" t="s">
        <v>28</v>
      </c>
      <c r="O31">
        <v>0</v>
      </c>
      <c r="P31" t="s">
        <v>28</v>
      </c>
      <c r="Q31" t="s">
        <v>28</v>
      </c>
      <c r="R31" t="s">
        <v>38</v>
      </c>
      <c r="S31" t="s">
        <v>28</v>
      </c>
      <c r="T31" t="s">
        <v>28</v>
      </c>
      <c r="U31" t="s">
        <v>279</v>
      </c>
      <c r="V31" t="s">
        <v>288</v>
      </c>
      <c r="W31">
        <v>3</v>
      </c>
      <c r="X31" t="s">
        <v>289</v>
      </c>
      <c r="Y31" s="11">
        <v>32965</v>
      </c>
      <c r="Z31">
        <v>19900402</v>
      </c>
      <c r="AA31">
        <v>0</v>
      </c>
      <c r="AB31">
        <v>7582.6</v>
      </c>
      <c r="AC31" t="s">
        <v>282</v>
      </c>
      <c r="AD31" t="s">
        <v>283</v>
      </c>
      <c r="AE31" s="11">
        <v>44820</v>
      </c>
      <c r="AF31" s="11">
        <v>44820</v>
      </c>
      <c r="AG31">
        <v>30</v>
      </c>
      <c r="AH31">
        <v>0</v>
      </c>
      <c r="AI31" t="s">
        <v>290</v>
      </c>
      <c r="AJ31" t="s">
        <v>291</v>
      </c>
      <c r="AK31">
        <v>217</v>
      </c>
      <c r="AL31" t="s">
        <v>19</v>
      </c>
      <c r="AM31">
        <v>3</v>
      </c>
      <c r="AN31" t="s">
        <v>20</v>
      </c>
      <c r="AO31">
        <v>28</v>
      </c>
      <c r="AP31" t="s">
        <v>21</v>
      </c>
      <c r="AQ31" s="35" t="s">
        <v>481</v>
      </c>
      <c r="AR31" t="s">
        <v>29</v>
      </c>
      <c r="AS31" t="s">
        <v>34</v>
      </c>
      <c r="AT31" t="s">
        <v>47</v>
      </c>
      <c r="AU31" t="s">
        <v>24</v>
      </c>
      <c r="AV31" t="s">
        <v>214</v>
      </c>
      <c r="AW31" s="11" t="s">
        <v>215</v>
      </c>
      <c r="AX31" s="11" t="s">
        <v>216</v>
      </c>
      <c r="AY31">
        <v>555.10948900000005</v>
      </c>
      <c r="AZ31">
        <v>12607.273284000001</v>
      </c>
      <c r="BA31" s="42">
        <f t="shared" si="0"/>
        <v>0.28942316997245182</v>
      </c>
    </row>
    <row r="32" spans="1:53" x14ac:dyDescent="0.25">
      <c r="A32">
        <v>368</v>
      </c>
      <c r="B32" t="s">
        <v>18</v>
      </c>
      <c r="C32">
        <v>11</v>
      </c>
      <c r="D32" t="s">
        <v>318</v>
      </c>
      <c r="E32" t="s">
        <v>319</v>
      </c>
      <c r="F32" t="s">
        <v>320</v>
      </c>
      <c r="G32">
        <v>211963</v>
      </c>
      <c r="H32">
        <v>273612</v>
      </c>
      <c r="I32" t="s">
        <v>287</v>
      </c>
      <c r="J32">
        <v>88507</v>
      </c>
      <c r="K32" t="s">
        <v>287</v>
      </c>
      <c r="L32">
        <v>55338</v>
      </c>
      <c r="M32">
        <v>0</v>
      </c>
      <c r="N32" t="s">
        <v>28</v>
      </c>
      <c r="O32">
        <v>0</v>
      </c>
      <c r="P32" t="s">
        <v>28</v>
      </c>
      <c r="Q32" t="s">
        <v>28</v>
      </c>
      <c r="R32" t="s">
        <v>38</v>
      </c>
      <c r="S32" t="s">
        <v>28</v>
      </c>
      <c r="T32" t="s">
        <v>28</v>
      </c>
      <c r="U32" t="s">
        <v>321</v>
      </c>
      <c r="V32" t="s">
        <v>322</v>
      </c>
      <c r="W32">
        <v>9</v>
      </c>
      <c r="X32" t="s">
        <v>323</v>
      </c>
      <c r="Y32" s="11">
        <v>43129</v>
      </c>
      <c r="Z32">
        <v>20180129</v>
      </c>
      <c r="AA32">
        <v>0</v>
      </c>
      <c r="AB32">
        <v>0</v>
      </c>
      <c r="AC32" t="s">
        <v>298</v>
      </c>
      <c r="AD32" t="s">
        <v>283</v>
      </c>
      <c r="AE32" s="11">
        <v>44515</v>
      </c>
      <c r="AF32" s="11">
        <v>44517</v>
      </c>
      <c r="AG32">
        <v>30</v>
      </c>
      <c r="AH32">
        <v>0</v>
      </c>
      <c r="AI32" t="s">
        <v>28</v>
      </c>
      <c r="AJ32" t="s">
        <v>284</v>
      </c>
      <c r="AK32">
        <v>62</v>
      </c>
      <c r="AL32" t="s">
        <v>19</v>
      </c>
      <c r="AM32">
        <v>3</v>
      </c>
      <c r="AN32" t="s">
        <v>20</v>
      </c>
      <c r="AO32">
        <v>26</v>
      </c>
      <c r="AP32" t="s">
        <v>21</v>
      </c>
      <c r="AQ32" s="35" t="s">
        <v>473</v>
      </c>
      <c r="AR32" t="s">
        <v>29</v>
      </c>
      <c r="AS32" t="s">
        <v>29</v>
      </c>
      <c r="AT32" t="s">
        <v>49</v>
      </c>
      <c r="AU32" t="s">
        <v>24</v>
      </c>
      <c r="AV32" t="s">
        <v>25</v>
      </c>
      <c r="AW32" s="11" t="s">
        <v>26</v>
      </c>
      <c r="AX32" s="11" t="s">
        <v>439</v>
      </c>
      <c r="AY32">
        <v>1509.417866</v>
      </c>
      <c r="AZ32">
        <v>12720.021064</v>
      </c>
      <c r="BA32" s="42">
        <f t="shared" si="0"/>
        <v>0.29201150284664829</v>
      </c>
    </row>
    <row r="33" spans="1:53" x14ac:dyDescent="0.25">
      <c r="A33">
        <v>403</v>
      </c>
      <c r="B33" t="s">
        <v>18</v>
      </c>
      <c r="C33">
        <v>14</v>
      </c>
      <c r="D33" t="s">
        <v>458</v>
      </c>
      <c r="E33" t="s">
        <v>459</v>
      </c>
      <c r="F33" t="s">
        <v>460</v>
      </c>
      <c r="G33">
        <v>222149</v>
      </c>
      <c r="H33">
        <v>287985</v>
      </c>
      <c r="I33" t="s">
        <v>287</v>
      </c>
      <c r="J33">
        <v>88288</v>
      </c>
      <c r="K33" t="s">
        <v>287</v>
      </c>
      <c r="L33">
        <v>55401</v>
      </c>
      <c r="M33">
        <v>0</v>
      </c>
      <c r="N33" t="s">
        <v>28</v>
      </c>
      <c r="O33">
        <v>0</v>
      </c>
      <c r="P33" t="s">
        <v>28</v>
      </c>
      <c r="Q33" t="s">
        <v>28</v>
      </c>
      <c r="R33" t="s">
        <v>38</v>
      </c>
      <c r="S33" t="s">
        <v>28</v>
      </c>
      <c r="T33" t="s">
        <v>28</v>
      </c>
      <c r="U33" t="s">
        <v>297</v>
      </c>
      <c r="V33" t="s">
        <v>288</v>
      </c>
      <c r="W33">
        <v>3</v>
      </c>
      <c r="X33" t="s">
        <v>289</v>
      </c>
      <c r="Y33" s="11">
        <v>42625</v>
      </c>
      <c r="Z33">
        <v>20160912</v>
      </c>
      <c r="AA33">
        <v>0</v>
      </c>
      <c r="AB33">
        <v>123452</v>
      </c>
      <c r="AC33" t="s">
        <v>282</v>
      </c>
      <c r="AD33" t="s">
        <v>283</v>
      </c>
      <c r="AE33" s="11">
        <v>44956</v>
      </c>
      <c r="AF33" s="11">
        <v>44959</v>
      </c>
      <c r="AG33">
        <v>30</v>
      </c>
      <c r="AH33">
        <v>0</v>
      </c>
      <c r="AI33" t="s">
        <v>461</v>
      </c>
      <c r="AJ33" t="s">
        <v>284</v>
      </c>
      <c r="AK33">
        <v>217</v>
      </c>
      <c r="AL33" t="s">
        <v>19</v>
      </c>
      <c r="AM33">
        <v>3</v>
      </c>
      <c r="AN33" t="s">
        <v>20</v>
      </c>
      <c r="AO33">
        <v>28</v>
      </c>
      <c r="AP33" t="s">
        <v>21</v>
      </c>
      <c r="AQ33" s="35" t="s">
        <v>481</v>
      </c>
      <c r="AR33" t="s">
        <v>29</v>
      </c>
      <c r="AS33" t="s">
        <v>34</v>
      </c>
      <c r="AT33" t="s">
        <v>47</v>
      </c>
      <c r="AU33" t="s">
        <v>24</v>
      </c>
      <c r="AV33" t="s">
        <v>214</v>
      </c>
      <c r="AW33" s="11" t="s">
        <v>215</v>
      </c>
      <c r="AX33" t="s">
        <v>216</v>
      </c>
      <c r="AY33">
        <v>565.43915700000002</v>
      </c>
      <c r="AZ33">
        <v>12789.153018999999</v>
      </c>
      <c r="BA33" s="42">
        <f t="shared" si="0"/>
        <v>0.29359855415518821</v>
      </c>
    </row>
    <row r="34" spans="1:53" x14ac:dyDescent="0.25">
      <c r="A34">
        <v>628</v>
      </c>
      <c r="B34" t="s">
        <v>18</v>
      </c>
      <c r="C34">
        <v>9</v>
      </c>
      <c r="D34" t="s">
        <v>303</v>
      </c>
      <c r="E34" t="s">
        <v>304</v>
      </c>
      <c r="F34" t="s">
        <v>305</v>
      </c>
      <c r="G34">
        <v>202543</v>
      </c>
      <c r="H34">
        <v>261950</v>
      </c>
      <c r="I34" t="s">
        <v>287</v>
      </c>
      <c r="J34">
        <v>88162</v>
      </c>
      <c r="K34" t="s">
        <v>287</v>
      </c>
      <c r="L34">
        <v>54633</v>
      </c>
      <c r="M34">
        <v>0</v>
      </c>
      <c r="N34" t="s">
        <v>28</v>
      </c>
      <c r="O34">
        <v>0</v>
      </c>
      <c r="P34" t="s">
        <v>28</v>
      </c>
      <c r="Q34" t="s">
        <v>28</v>
      </c>
      <c r="R34" t="s">
        <v>38</v>
      </c>
      <c r="S34" t="s">
        <v>28</v>
      </c>
      <c r="T34" t="s">
        <v>28</v>
      </c>
      <c r="U34" t="s">
        <v>297</v>
      </c>
      <c r="V34" t="s">
        <v>288</v>
      </c>
      <c r="W34">
        <v>3</v>
      </c>
      <c r="X34" t="s">
        <v>289</v>
      </c>
      <c r="Y34" s="11">
        <v>42362</v>
      </c>
      <c r="Z34">
        <v>20151224</v>
      </c>
      <c r="AA34">
        <v>0</v>
      </c>
      <c r="AB34">
        <v>123452</v>
      </c>
      <c r="AC34" t="s">
        <v>306</v>
      </c>
      <c r="AD34" t="s">
        <v>283</v>
      </c>
      <c r="AE34" s="11">
        <v>43901</v>
      </c>
      <c r="AF34" s="11">
        <v>43901</v>
      </c>
      <c r="AG34">
        <v>30</v>
      </c>
      <c r="AH34">
        <v>0</v>
      </c>
      <c r="AI34" t="s">
        <v>290</v>
      </c>
      <c r="AJ34" t="s">
        <v>284</v>
      </c>
      <c r="AK34">
        <v>217</v>
      </c>
      <c r="AL34" t="s">
        <v>19</v>
      </c>
      <c r="AM34">
        <v>3</v>
      </c>
      <c r="AN34" t="s">
        <v>20</v>
      </c>
      <c r="AO34">
        <v>28</v>
      </c>
      <c r="AP34" t="s">
        <v>21</v>
      </c>
      <c r="AQ34" s="35" t="s">
        <v>481</v>
      </c>
      <c r="AR34" t="s">
        <v>29</v>
      </c>
      <c r="AS34" t="s">
        <v>34</v>
      </c>
      <c r="AT34" t="s">
        <v>47</v>
      </c>
      <c r="AU34" t="s">
        <v>24</v>
      </c>
      <c r="AV34" t="s">
        <v>214</v>
      </c>
      <c r="AW34" s="11" t="s">
        <v>215</v>
      </c>
      <c r="AX34" s="11" t="s">
        <v>216</v>
      </c>
      <c r="AY34">
        <v>565.43915700000002</v>
      </c>
      <c r="AZ34">
        <v>12789.153018999999</v>
      </c>
      <c r="BA34" s="42">
        <f t="shared" si="0"/>
        <v>0.29359855415518821</v>
      </c>
    </row>
    <row r="35" spans="1:53" x14ac:dyDescent="0.25">
      <c r="A35">
        <v>855</v>
      </c>
      <c r="B35" t="s">
        <v>18</v>
      </c>
      <c r="C35">
        <v>8</v>
      </c>
      <c r="D35" t="s">
        <v>300</v>
      </c>
      <c r="E35" t="s">
        <v>301</v>
      </c>
      <c r="F35" t="s">
        <v>302</v>
      </c>
      <c r="G35">
        <v>198571</v>
      </c>
      <c r="H35">
        <v>256278</v>
      </c>
      <c r="I35" t="s">
        <v>287</v>
      </c>
      <c r="J35">
        <v>88289</v>
      </c>
      <c r="K35" t="s">
        <v>287</v>
      </c>
      <c r="L35">
        <v>55192</v>
      </c>
      <c r="M35">
        <v>0</v>
      </c>
      <c r="N35" t="s">
        <v>28</v>
      </c>
      <c r="O35">
        <v>0</v>
      </c>
      <c r="P35" t="s">
        <v>28</v>
      </c>
      <c r="Q35" t="s">
        <v>28</v>
      </c>
      <c r="R35" t="s">
        <v>38</v>
      </c>
      <c r="S35" t="s">
        <v>28</v>
      </c>
      <c r="T35" t="s">
        <v>28</v>
      </c>
      <c r="U35" t="s">
        <v>297</v>
      </c>
      <c r="V35" t="s">
        <v>288</v>
      </c>
      <c r="W35">
        <v>3</v>
      </c>
      <c r="X35" t="s">
        <v>289</v>
      </c>
      <c r="Y35" s="11">
        <v>42625</v>
      </c>
      <c r="Z35">
        <v>20160912</v>
      </c>
      <c r="AA35">
        <v>0</v>
      </c>
      <c r="AB35">
        <v>123452</v>
      </c>
      <c r="AC35" t="s">
        <v>282</v>
      </c>
      <c r="AD35" t="s">
        <v>283</v>
      </c>
      <c r="AE35" s="11">
        <v>43504</v>
      </c>
      <c r="AF35" s="11">
        <v>43504</v>
      </c>
      <c r="AG35">
        <v>30</v>
      </c>
      <c r="AH35">
        <v>0</v>
      </c>
      <c r="AI35" t="s">
        <v>290</v>
      </c>
      <c r="AJ35" t="s">
        <v>284</v>
      </c>
      <c r="AK35">
        <v>217</v>
      </c>
      <c r="AL35" t="s">
        <v>19</v>
      </c>
      <c r="AM35">
        <v>3</v>
      </c>
      <c r="AN35" t="s">
        <v>20</v>
      </c>
      <c r="AO35">
        <v>28</v>
      </c>
      <c r="AP35" t="s">
        <v>21</v>
      </c>
      <c r="AQ35" s="35" t="s">
        <v>481</v>
      </c>
      <c r="AR35" t="s">
        <v>29</v>
      </c>
      <c r="AS35" t="s">
        <v>34</v>
      </c>
      <c r="AT35" t="s">
        <v>47</v>
      </c>
      <c r="AU35" t="s">
        <v>24</v>
      </c>
      <c r="AV35" t="s">
        <v>214</v>
      </c>
      <c r="AW35" s="11" t="s">
        <v>215</v>
      </c>
      <c r="AX35" s="11" t="s">
        <v>216</v>
      </c>
      <c r="AY35">
        <v>565.43915700000002</v>
      </c>
      <c r="AZ35">
        <v>12789.153018999999</v>
      </c>
      <c r="BA35" s="42">
        <f t="shared" si="0"/>
        <v>0.29359855415518821</v>
      </c>
    </row>
    <row r="36" spans="1:53" x14ac:dyDescent="0.25">
      <c r="A36">
        <v>1082</v>
      </c>
      <c r="B36" t="s">
        <v>18</v>
      </c>
      <c r="C36">
        <v>7</v>
      </c>
      <c r="D36" t="s">
        <v>294</v>
      </c>
      <c r="E36" t="s">
        <v>295</v>
      </c>
      <c r="F36" t="s">
        <v>296</v>
      </c>
      <c r="G36">
        <v>193154</v>
      </c>
      <c r="H36">
        <v>246812</v>
      </c>
      <c r="I36" t="s">
        <v>287</v>
      </c>
      <c r="J36">
        <v>88161</v>
      </c>
      <c r="K36" t="s">
        <v>287</v>
      </c>
      <c r="L36">
        <v>55061</v>
      </c>
      <c r="M36">
        <v>0</v>
      </c>
      <c r="N36" t="s">
        <v>28</v>
      </c>
      <c r="O36">
        <v>0</v>
      </c>
      <c r="P36" t="s">
        <v>28</v>
      </c>
      <c r="Q36" t="s">
        <v>28</v>
      </c>
      <c r="R36" t="s">
        <v>38</v>
      </c>
      <c r="S36" t="s">
        <v>28</v>
      </c>
      <c r="T36" t="s">
        <v>28</v>
      </c>
      <c r="U36" t="s">
        <v>297</v>
      </c>
      <c r="V36" t="s">
        <v>288</v>
      </c>
      <c r="W36">
        <v>3</v>
      </c>
      <c r="X36" t="s">
        <v>289</v>
      </c>
      <c r="Y36" s="11">
        <v>42362</v>
      </c>
      <c r="Z36">
        <v>20151224</v>
      </c>
      <c r="AA36">
        <v>0</v>
      </c>
      <c r="AB36">
        <v>123452</v>
      </c>
      <c r="AC36" t="s">
        <v>298</v>
      </c>
      <c r="AD36" t="s">
        <v>283</v>
      </c>
      <c r="AE36" s="11">
        <v>42857</v>
      </c>
      <c r="AF36" s="11">
        <v>42857</v>
      </c>
      <c r="AG36">
        <v>30</v>
      </c>
      <c r="AH36">
        <v>0</v>
      </c>
      <c r="AI36" t="s">
        <v>28</v>
      </c>
      <c r="AJ36" t="s">
        <v>284</v>
      </c>
      <c r="AK36">
        <v>217</v>
      </c>
      <c r="AL36" t="s">
        <v>19</v>
      </c>
      <c r="AM36">
        <v>3</v>
      </c>
      <c r="AN36" t="s">
        <v>20</v>
      </c>
      <c r="AO36">
        <v>28</v>
      </c>
      <c r="AP36" t="s">
        <v>21</v>
      </c>
      <c r="AQ36" s="35" t="s">
        <v>481</v>
      </c>
      <c r="AR36" t="s">
        <v>29</v>
      </c>
      <c r="AS36" t="s">
        <v>34</v>
      </c>
      <c r="AT36" t="s">
        <v>47</v>
      </c>
      <c r="AU36" t="s">
        <v>24</v>
      </c>
      <c r="AV36" t="s">
        <v>214</v>
      </c>
      <c r="AW36" s="11" t="s">
        <v>215</v>
      </c>
      <c r="AX36" s="11" t="s">
        <v>216</v>
      </c>
      <c r="AY36">
        <v>565.43915700000002</v>
      </c>
      <c r="AZ36">
        <v>12789.153018999999</v>
      </c>
      <c r="BA36" s="42">
        <f t="shared" si="0"/>
        <v>0.29359855415518821</v>
      </c>
    </row>
    <row r="37" spans="1:53" x14ac:dyDescent="0.25">
      <c r="A37">
        <v>357</v>
      </c>
      <c r="B37" t="s">
        <v>18</v>
      </c>
      <c r="C37">
        <v>11</v>
      </c>
      <c r="D37" t="s">
        <v>318</v>
      </c>
      <c r="E37" t="s">
        <v>319</v>
      </c>
      <c r="F37" t="s">
        <v>320</v>
      </c>
      <c r="G37">
        <v>211963</v>
      </c>
      <c r="H37">
        <v>273612</v>
      </c>
      <c r="I37" t="s">
        <v>287</v>
      </c>
      <c r="J37">
        <v>88507</v>
      </c>
      <c r="K37" t="s">
        <v>287</v>
      </c>
      <c r="L37">
        <v>55338</v>
      </c>
      <c r="M37">
        <v>0</v>
      </c>
      <c r="N37" t="s">
        <v>28</v>
      </c>
      <c r="O37">
        <v>0</v>
      </c>
      <c r="P37" t="s">
        <v>28</v>
      </c>
      <c r="Q37" t="s">
        <v>28</v>
      </c>
      <c r="R37" t="s">
        <v>38</v>
      </c>
      <c r="S37" t="s">
        <v>28</v>
      </c>
      <c r="T37" t="s">
        <v>28</v>
      </c>
      <c r="U37" t="s">
        <v>321</v>
      </c>
      <c r="V37" t="s">
        <v>322</v>
      </c>
      <c r="W37">
        <v>9</v>
      </c>
      <c r="X37" t="s">
        <v>323</v>
      </c>
      <c r="Y37" s="11">
        <v>43129</v>
      </c>
      <c r="Z37">
        <v>20180129</v>
      </c>
      <c r="AA37">
        <v>0</v>
      </c>
      <c r="AB37">
        <v>0</v>
      </c>
      <c r="AC37" t="s">
        <v>298</v>
      </c>
      <c r="AD37" t="s">
        <v>283</v>
      </c>
      <c r="AE37" s="11">
        <v>44515</v>
      </c>
      <c r="AF37" s="11">
        <v>44517</v>
      </c>
      <c r="AG37">
        <v>30</v>
      </c>
      <c r="AH37">
        <v>0</v>
      </c>
      <c r="AI37" t="s">
        <v>28</v>
      </c>
      <c r="AJ37" t="s">
        <v>284</v>
      </c>
      <c r="AK37">
        <v>95</v>
      </c>
      <c r="AL37" t="s">
        <v>19</v>
      </c>
      <c r="AM37">
        <v>3</v>
      </c>
      <c r="AN37" t="s">
        <v>20</v>
      </c>
      <c r="AO37">
        <v>26</v>
      </c>
      <c r="AP37" t="s">
        <v>21</v>
      </c>
      <c r="AQ37" s="35" t="s">
        <v>365</v>
      </c>
      <c r="AR37" t="s">
        <v>22</v>
      </c>
      <c r="AS37" t="s">
        <v>22</v>
      </c>
      <c r="AT37" t="s">
        <v>23</v>
      </c>
      <c r="AU37" t="s">
        <v>24</v>
      </c>
      <c r="AV37" t="s">
        <v>25</v>
      </c>
      <c r="AW37" s="11" t="s">
        <v>80</v>
      </c>
      <c r="AX37" s="11" t="s">
        <v>81</v>
      </c>
      <c r="AY37">
        <v>1575.842979</v>
      </c>
      <c r="AZ37">
        <v>12972.313966</v>
      </c>
      <c r="BA37" s="42">
        <f t="shared" si="0"/>
        <v>0.29780335091827365</v>
      </c>
    </row>
    <row r="38" spans="1:53" x14ac:dyDescent="0.25">
      <c r="A38">
        <v>397</v>
      </c>
      <c r="B38" t="s">
        <v>18</v>
      </c>
      <c r="C38">
        <v>14</v>
      </c>
      <c r="D38" t="s">
        <v>458</v>
      </c>
      <c r="E38" t="s">
        <v>459</v>
      </c>
      <c r="F38" t="s">
        <v>460</v>
      </c>
      <c r="G38">
        <v>222149</v>
      </c>
      <c r="H38">
        <v>287985</v>
      </c>
      <c r="I38" t="s">
        <v>287</v>
      </c>
      <c r="J38">
        <v>88288</v>
      </c>
      <c r="K38" t="s">
        <v>287</v>
      </c>
      <c r="L38">
        <v>55401</v>
      </c>
      <c r="M38">
        <v>0</v>
      </c>
      <c r="N38" t="s">
        <v>28</v>
      </c>
      <c r="O38">
        <v>0</v>
      </c>
      <c r="P38" t="s">
        <v>28</v>
      </c>
      <c r="Q38" t="s">
        <v>28</v>
      </c>
      <c r="R38" t="s">
        <v>38</v>
      </c>
      <c r="S38" t="s">
        <v>28</v>
      </c>
      <c r="T38" t="s">
        <v>28</v>
      </c>
      <c r="U38" t="s">
        <v>297</v>
      </c>
      <c r="V38" t="s">
        <v>288</v>
      </c>
      <c r="W38">
        <v>3</v>
      </c>
      <c r="X38" t="s">
        <v>289</v>
      </c>
      <c r="Y38" s="11">
        <v>42625</v>
      </c>
      <c r="Z38">
        <v>20160912</v>
      </c>
      <c r="AA38">
        <v>0</v>
      </c>
      <c r="AB38">
        <v>123452</v>
      </c>
      <c r="AC38" t="s">
        <v>282</v>
      </c>
      <c r="AD38" t="s">
        <v>283</v>
      </c>
      <c r="AE38" s="11">
        <v>44956</v>
      </c>
      <c r="AF38" s="11">
        <v>44959</v>
      </c>
      <c r="AG38">
        <v>30</v>
      </c>
      <c r="AH38">
        <v>0</v>
      </c>
      <c r="AI38" t="s">
        <v>461</v>
      </c>
      <c r="AJ38" t="s">
        <v>284</v>
      </c>
      <c r="AK38">
        <v>227</v>
      </c>
      <c r="AL38" t="s">
        <v>19</v>
      </c>
      <c r="AM38">
        <v>3</v>
      </c>
      <c r="AN38" t="s">
        <v>20</v>
      </c>
      <c r="AO38">
        <v>28</v>
      </c>
      <c r="AP38" t="s">
        <v>21</v>
      </c>
      <c r="AQ38" s="35" t="s">
        <v>474</v>
      </c>
      <c r="AR38" t="s">
        <v>34</v>
      </c>
      <c r="AS38" t="s">
        <v>38</v>
      </c>
      <c r="AT38" t="s">
        <v>43</v>
      </c>
      <c r="AU38" t="s">
        <v>24</v>
      </c>
      <c r="AV38" t="s">
        <v>214</v>
      </c>
      <c r="AW38" s="11" t="s">
        <v>227</v>
      </c>
      <c r="AX38" s="11" t="s">
        <v>228</v>
      </c>
      <c r="AY38">
        <v>2642.5259059999998</v>
      </c>
      <c r="AZ38">
        <v>14265.75282</v>
      </c>
      <c r="BA38" s="42">
        <f t="shared" si="0"/>
        <v>0.3274966212121212</v>
      </c>
    </row>
    <row r="39" spans="1:53" x14ac:dyDescent="0.25">
      <c r="A39">
        <v>618</v>
      </c>
      <c r="B39" t="s">
        <v>18</v>
      </c>
      <c r="C39">
        <v>9</v>
      </c>
      <c r="D39" t="s">
        <v>303</v>
      </c>
      <c r="E39" t="s">
        <v>304</v>
      </c>
      <c r="F39" t="s">
        <v>305</v>
      </c>
      <c r="G39">
        <v>202543</v>
      </c>
      <c r="H39">
        <v>261950</v>
      </c>
      <c r="I39" t="s">
        <v>287</v>
      </c>
      <c r="J39">
        <v>88162</v>
      </c>
      <c r="K39" t="s">
        <v>287</v>
      </c>
      <c r="L39">
        <v>54633</v>
      </c>
      <c r="M39">
        <v>0</v>
      </c>
      <c r="N39" t="s">
        <v>28</v>
      </c>
      <c r="O39">
        <v>0</v>
      </c>
      <c r="P39" t="s">
        <v>28</v>
      </c>
      <c r="Q39" t="s">
        <v>28</v>
      </c>
      <c r="R39" t="s">
        <v>38</v>
      </c>
      <c r="S39" t="s">
        <v>28</v>
      </c>
      <c r="T39" t="s">
        <v>28</v>
      </c>
      <c r="U39" t="s">
        <v>297</v>
      </c>
      <c r="V39" t="s">
        <v>288</v>
      </c>
      <c r="W39">
        <v>3</v>
      </c>
      <c r="X39" t="s">
        <v>289</v>
      </c>
      <c r="Y39" s="11">
        <v>42362</v>
      </c>
      <c r="Z39">
        <v>20151224</v>
      </c>
      <c r="AA39">
        <v>0</v>
      </c>
      <c r="AB39">
        <v>123452</v>
      </c>
      <c r="AC39" t="s">
        <v>306</v>
      </c>
      <c r="AD39" t="s">
        <v>283</v>
      </c>
      <c r="AE39" s="11">
        <v>43901</v>
      </c>
      <c r="AF39" s="11">
        <v>43901</v>
      </c>
      <c r="AG39">
        <v>30</v>
      </c>
      <c r="AH39">
        <v>0</v>
      </c>
      <c r="AI39" t="s">
        <v>290</v>
      </c>
      <c r="AJ39" t="s">
        <v>284</v>
      </c>
      <c r="AK39">
        <v>227</v>
      </c>
      <c r="AL39" t="s">
        <v>19</v>
      </c>
      <c r="AM39">
        <v>3</v>
      </c>
      <c r="AN39" t="s">
        <v>20</v>
      </c>
      <c r="AO39">
        <v>28</v>
      </c>
      <c r="AP39" t="s">
        <v>21</v>
      </c>
      <c r="AQ39" s="35" t="s">
        <v>474</v>
      </c>
      <c r="AR39" t="s">
        <v>34</v>
      </c>
      <c r="AS39" t="s">
        <v>38</v>
      </c>
      <c r="AT39" t="s">
        <v>43</v>
      </c>
      <c r="AU39" t="s">
        <v>24</v>
      </c>
      <c r="AV39" t="s">
        <v>214</v>
      </c>
      <c r="AW39" s="11" t="s">
        <v>227</v>
      </c>
      <c r="AX39" s="11" t="s">
        <v>228</v>
      </c>
      <c r="AY39">
        <v>2642.5259059999998</v>
      </c>
      <c r="AZ39">
        <v>14265.75282</v>
      </c>
      <c r="BA39" s="42">
        <f t="shared" ref="BA39:BA102" si="1">AZ39/43560</f>
        <v>0.3274966212121212</v>
      </c>
    </row>
    <row r="40" spans="1:53" x14ac:dyDescent="0.25">
      <c r="A40">
        <v>845</v>
      </c>
      <c r="B40" t="s">
        <v>18</v>
      </c>
      <c r="C40">
        <v>8</v>
      </c>
      <c r="D40" t="s">
        <v>300</v>
      </c>
      <c r="E40" t="s">
        <v>301</v>
      </c>
      <c r="F40" t="s">
        <v>302</v>
      </c>
      <c r="G40">
        <v>198571</v>
      </c>
      <c r="H40">
        <v>256278</v>
      </c>
      <c r="I40" t="s">
        <v>287</v>
      </c>
      <c r="J40">
        <v>88289</v>
      </c>
      <c r="K40" t="s">
        <v>287</v>
      </c>
      <c r="L40">
        <v>55192</v>
      </c>
      <c r="M40">
        <v>0</v>
      </c>
      <c r="N40" t="s">
        <v>28</v>
      </c>
      <c r="O40">
        <v>0</v>
      </c>
      <c r="P40" t="s">
        <v>28</v>
      </c>
      <c r="Q40" t="s">
        <v>28</v>
      </c>
      <c r="R40" t="s">
        <v>38</v>
      </c>
      <c r="S40" t="s">
        <v>28</v>
      </c>
      <c r="T40" t="s">
        <v>28</v>
      </c>
      <c r="U40" t="s">
        <v>297</v>
      </c>
      <c r="V40" t="s">
        <v>288</v>
      </c>
      <c r="W40">
        <v>3</v>
      </c>
      <c r="X40" t="s">
        <v>289</v>
      </c>
      <c r="Y40" s="11">
        <v>42625</v>
      </c>
      <c r="Z40">
        <v>20160912</v>
      </c>
      <c r="AA40">
        <v>0</v>
      </c>
      <c r="AB40">
        <v>123452</v>
      </c>
      <c r="AC40" t="s">
        <v>282</v>
      </c>
      <c r="AD40" t="s">
        <v>283</v>
      </c>
      <c r="AE40" s="11">
        <v>43504</v>
      </c>
      <c r="AF40" s="11">
        <v>43504</v>
      </c>
      <c r="AG40">
        <v>30</v>
      </c>
      <c r="AH40">
        <v>0</v>
      </c>
      <c r="AI40" t="s">
        <v>290</v>
      </c>
      <c r="AJ40" t="s">
        <v>284</v>
      </c>
      <c r="AK40">
        <v>227</v>
      </c>
      <c r="AL40" t="s">
        <v>19</v>
      </c>
      <c r="AM40">
        <v>3</v>
      </c>
      <c r="AN40" t="s">
        <v>20</v>
      </c>
      <c r="AO40">
        <v>28</v>
      </c>
      <c r="AP40" t="s">
        <v>21</v>
      </c>
      <c r="AQ40" s="35" t="s">
        <v>474</v>
      </c>
      <c r="AR40" t="s">
        <v>34</v>
      </c>
      <c r="AS40" t="s">
        <v>38</v>
      </c>
      <c r="AT40" t="s">
        <v>43</v>
      </c>
      <c r="AU40" t="s">
        <v>24</v>
      </c>
      <c r="AV40" t="s">
        <v>214</v>
      </c>
      <c r="AW40" s="11" t="s">
        <v>227</v>
      </c>
      <c r="AX40" s="11" t="s">
        <v>228</v>
      </c>
      <c r="AY40">
        <v>2642.5259059999998</v>
      </c>
      <c r="AZ40">
        <v>14265.75282</v>
      </c>
      <c r="BA40" s="42">
        <f t="shared" si="1"/>
        <v>0.3274966212121212</v>
      </c>
    </row>
    <row r="41" spans="1:53" x14ac:dyDescent="0.25">
      <c r="A41">
        <v>1072</v>
      </c>
      <c r="B41" t="s">
        <v>18</v>
      </c>
      <c r="C41">
        <v>7</v>
      </c>
      <c r="D41" t="s">
        <v>294</v>
      </c>
      <c r="E41" t="s">
        <v>295</v>
      </c>
      <c r="F41" t="s">
        <v>296</v>
      </c>
      <c r="G41">
        <v>193154</v>
      </c>
      <c r="H41">
        <v>246812</v>
      </c>
      <c r="I41" t="s">
        <v>287</v>
      </c>
      <c r="J41">
        <v>88161</v>
      </c>
      <c r="K41" t="s">
        <v>287</v>
      </c>
      <c r="L41">
        <v>55061</v>
      </c>
      <c r="M41">
        <v>0</v>
      </c>
      <c r="N41" t="s">
        <v>28</v>
      </c>
      <c r="O41">
        <v>0</v>
      </c>
      <c r="P41" t="s">
        <v>28</v>
      </c>
      <c r="Q41" t="s">
        <v>28</v>
      </c>
      <c r="R41" t="s">
        <v>38</v>
      </c>
      <c r="S41" t="s">
        <v>28</v>
      </c>
      <c r="T41" t="s">
        <v>28</v>
      </c>
      <c r="U41" t="s">
        <v>297</v>
      </c>
      <c r="V41" t="s">
        <v>288</v>
      </c>
      <c r="W41">
        <v>3</v>
      </c>
      <c r="X41" t="s">
        <v>289</v>
      </c>
      <c r="Y41" s="11">
        <v>42362</v>
      </c>
      <c r="Z41">
        <v>20151224</v>
      </c>
      <c r="AA41">
        <v>0</v>
      </c>
      <c r="AB41">
        <v>123452</v>
      </c>
      <c r="AC41" t="s">
        <v>298</v>
      </c>
      <c r="AD41" t="s">
        <v>283</v>
      </c>
      <c r="AE41" s="11">
        <v>42857</v>
      </c>
      <c r="AF41" s="11">
        <v>42857</v>
      </c>
      <c r="AG41">
        <v>30</v>
      </c>
      <c r="AH41">
        <v>0</v>
      </c>
      <c r="AI41" t="s">
        <v>28</v>
      </c>
      <c r="AJ41" t="s">
        <v>284</v>
      </c>
      <c r="AK41">
        <v>227</v>
      </c>
      <c r="AL41" t="s">
        <v>19</v>
      </c>
      <c r="AM41">
        <v>3</v>
      </c>
      <c r="AN41" t="s">
        <v>20</v>
      </c>
      <c r="AO41">
        <v>28</v>
      </c>
      <c r="AP41" t="s">
        <v>21</v>
      </c>
      <c r="AQ41" s="35" t="s">
        <v>474</v>
      </c>
      <c r="AR41" t="s">
        <v>34</v>
      </c>
      <c r="AS41" t="s">
        <v>38</v>
      </c>
      <c r="AT41" t="s">
        <v>43</v>
      </c>
      <c r="AU41" t="s">
        <v>24</v>
      </c>
      <c r="AV41" t="s">
        <v>214</v>
      </c>
      <c r="AW41" s="11" t="s">
        <v>227</v>
      </c>
      <c r="AX41" t="s">
        <v>228</v>
      </c>
      <c r="AY41">
        <v>2642.5259059999998</v>
      </c>
      <c r="AZ41">
        <v>14265.75282</v>
      </c>
      <c r="BA41" s="42">
        <f t="shared" si="1"/>
        <v>0.3274966212121212</v>
      </c>
    </row>
    <row r="42" spans="1:53" x14ac:dyDescent="0.25">
      <c r="A42">
        <v>144</v>
      </c>
      <c r="B42" t="s">
        <v>18</v>
      </c>
      <c r="C42">
        <v>13</v>
      </c>
      <c r="D42" t="s">
        <v>292</v>
      </c>
      <c r="E42">
        <v>96681</v>
      </c>
      <c r="F42" t="s">
        <v>293</v>
      </c>
      <c r="G42">
        <v>221549</v>
      </c>
      <c r="H42">
        <v>287099</v>
      </c>
      <c r="I42" t="s">
        <v>287</v>
      </c>
      <c r="J42">
        <v>86866</v>
      </c>
      <c r="K42" t="s">
        <v>287</v>
      </c>
      <c r="L42">
        <v>55324</v>
      </c>
      <c r="M42">
        <v>96681</v>
      </c>
      <c r="N42" t="s">
        <v>28</v>
      </c>
      <c r="O42">
        <v>0</v>
      </c>
      <c r="P42" t="s">
        <v>28</v>
      </c>
      <c r="Q42" t="s">
        <v>28</v>
      </c>
      <c r="R42" t="s">
        <v>38</v>
      </c>
      <c r="S42" t="s">
        <v>28</v>
      </c>
      <c r="T42" t="s">
        <v>28</v>
      </c>
      <c r="U42" t="s">
        <v>279</v>
      </c>
      <c r="V42" t="s">
        <v>288</v>
      </c>
      <c r="W42">
        <v>3</v>
      </c>
      <c r="X42" t="s">
        <v>289</v>
      </c>
      <c r="Y42" s="11">
        <v>39223</v>
      </c>
      <c r="Z42">
        <v>20070521</v>
      </c>
      <c r="AA42">
        <v>0</v>
      </c>
      <c r="AB42">
        <v>7605.6</v>
      </c>
      <c r="AC42" t="s">
        <v>282</v>
      </c>
      <c r="AD42" t="s">
        <v>283</v>
      </c>
      <c r="AE42" s="11">
        <v>44823</v>
      </c>
      <c r="AF42" s="11">
        <v>44823</v>
      </c>
      <c r="AG42">
        <v>30</v>
      </c>
      <c r="AH42">
        <v>0</v>
      </c>
      <c r="AI42" t="s">
        <v>290</v>
      </c>
      <c r="AJ42" t="s">
        <v>291</v>
      </c>
      <c r="AK42">
        <v>141</v>
      </c>
      <c r="AL42" t="s">
        <v>19</v>
      </c>
      <c r="AM42">
        <v>3</v>
      </c>
      <c r="AN42" t="s">
        <v>20</v>
      </c>
      <c r="AO42">
        <v>27</v>
      </c>
      <c r="AP42" t="s">
        <v>21</v>
      </c>
      <c r="AQ42" s="35" t="s">
        <v>479</v>
      </c>
      <c r="AR42" t="s">
        <v>29</v>
      </c>
      <c r="AS42" t="s">
        <v>22</v>
      </c>
      <c r="AT42" t="s">
        <v>45</v>
      </c>
      <c r="AU42" t="s">
        <v>24</v>
      </c>
      <c r="AV42" t="s">
        <v>84</v>
      </c>
      <c r="AW42" s="11" t="s">
        <v>126</v>
      </c>
      <c r="AX42" s="11" t="s">
        <v>133</v>
      </c>
      <c r="AY42">
        <v>759.43981900000006</v>
      </c>
      <c r="AZ42">
        <v>14333.84491</v>
      </c>
      <c r="BA42" s="42">
        <f t="shared" si="1"/>
        <v>0.32905980050505051</v>
      </c>
    </row>
    <row r="43" spans="1:53" x14ac:dyDescent="0.25">
      <c r="A43">
        <v>188</v>
      </c>
      <c r="B43" t="s">
        <v>18</v>
      </c>
      <c r="C43">
        <v>12</v>
      </c>
      <c r="D43" t="s">
        <v>285</v>
      </c>
      <c r="E43">
        <v>96680</v>
      </c>
      <c r="F43" t="s">
        <v>286</v>
      </c>
      <c r="G43">
        <v>221543</v>
      </c>
      <c r="H43">
        <v>287093</v>
      </c>
      <c r="I43" t="s">
        <v>287</v>
      </c>
      <c r="J43">
        <v>70272</v>
      </c>
      <c r="K43" t="s">
        <v>287</v>
      </c>
      <c r="L43">
        <v>55323</v>
      </c>
      <c r="M43">
        <v>96680</v>
      </c>
      <c r="N43" t="s">
        <v>28</v>
      </c>
      <c r="O43">
        <v>0</v>
      </c>
      <c r="P43" t="s">
        <v>28</v>
      </c>
      <c r="Q43" t="s">
        <v>28</v>
      </c>
      <c r="R43" t="s">
        <v>38</v>
      </c>
      <c r="S43" t="s">
        <v>28</v>
      </c>
      <c r="T43" t="s">
        <v>28</v>
      </c>
      <c r="U43" t="s">
        <v>279</v>
      </c>
      <c r="V43" t="s">
        <v>288</v>
      </c>
      <c r="W43">
        <v>3</v>
      </c>
      <c r="X43" t="s">
        <v>289</v>
      </c>
      <c r="Y43" s="11">
        <v>32965</v>
      </c>
      <c r="Z43">
        <v>19900402</v>
      </c>
      <c r="AA43">
        <v>0</v>
      </c>
      <c r="AB43">
        <v>7582.6</v>
      </c>
      <c r="AC43" t="s">
        <v>282</v>
      </c>
      <c r="AD43" t="s">
        <v>283</v>
      </c>
      <c r="AE43" s="11">
        <v>44820</v>
      </c>
      <c r="AF43" s="11">
        <v>44820</v>
      </c>
      <c r="AG43">
        <v>30</v>
      </c>
      <c r="AH43">
        <v>0</v>
      </c>
      <c r="AI43" t="s">
        <v>290</v>
      </c>
      <c r="AJ43" t="s">
        <v>291</v>
      </c>
      <c r="AK43">
        <v>141</v>
      </c>
      <c r="AL43" t="s">
        <v>19</v>
      </c>
      <c r="AM43">
        <v>3</v>
      </c>
      <c r="AN43" t="s">
        <v>20</v>
      </c>
      <c r="AO43">
        <v>27</v>
      </c>
      <c r="AP43" t="s">
        <v>21</v>
      </c>
      <c r="AQ43" s="35" t="s">
        <v>479</v>
      </c>
      <c r="AR43" t="s">
        <v>29</v>
      </c>
      <c r="AS43" t="s">
        <v>22</v>
      </c>
      <c r="AT43" t="s">
        <v>45</v>
      </c>
      <c r="AU43" t="s">
        <v>24</v>
      </c>
      <c r="AV43" t="s">
        <v>84</v>
      </c>
      <c r="AW43" s="11" t="s">
        <v>126</v>
      </c>
      <c r="AX43" s="11" t="s">
        <v>133</v>
      </c>
      <c r="AY43">
        <v>759.43981900000006</v>
      </c>
      <c r="AZ43">
        <v>14333.84491</v>
      </c>
      <c r="BA43" s="42">
        <f t="shared" si="1"/>
        <v>0.32905980050505051</v>
      </c>
    </row>
    <row r="44" spans="1:53" x14ac:dyDescent="0.25">
      <c r="A44">
        <v>290</v>
      </c>
      <c r="B44" t="s">
        <v>18</v>
      </c>
      <c r="C44">
        <v>11</v>
      </c>
      <c r="D44" t="s">
        <v>318</v>
      </c>
      <c r="E44" t="s">
        <v>319</v>
      </c>
      <c r="F44" t="s">
        <v>320</v>
      </c>
      <c r="G44">
        <v>211963</v>
      </c>
      <c r="H44">
        <v>273612</v>
      </c>
      <c r="I44" t="s">
        <v>287</v>
      </c>
      <c r="J44">
        <v>88507</v>
      </c>
      <c r="K44" t="s">
        <v>287</v>
      </c>
      <c r="L44">
        <v>55338</v>
      </c>
      <c r="M44">
        <v>0</v>
      </c>
      <c r="N44" t="s">
        <v>28</v>
      </c>
      <c r="O44">
        <v>0</v>
      </c>
      <c r="P44" t="s">
        <v>28</v>
      </c>
      <c r="Q44" t="s">
        <v>28</v>
      </c>
      <c r="R44" t="s">
        <v>38</v>
      </c>
      <c r="S44" t="s">
        <v>28</v>
      </c>
      <c r="T44" t="s">
        <v>28</v>
      </c>
      <c r="U44" t="s">
        <v>321</v>
      </c>
      <c r="V44" t="s">
        <v>322</v>
      </c>
      <c r="W44">
        <v>9</v>
      </c>
      <c r="X44" t="s">
        <v>323</v>
      </c>
      <c r="Y44" s="11">
        <v>43129</v>
      </c>
      <c r="Z44">
        <v>20180129</v>
      </c>
      <c r="AA44">
        <v>0</v>
      </c>
      <c r="AB44">
        <v>0</v>
      </c>
      <c r="AC44" t="s">
        <v>298</v>
      </c>
      <c r="AD44" t="s">
        <v>283</v>
      </c>
      <c r="AE44" s="11">
        <v>44515</v>
      </c>
      <c r="AF44" s="11">
        <v>44517</v>
      </c>
      <c r="AG44">
        <v>30</v>
      </c>
      <c r="AH44">
        <v>0</v>
      </c>
      <c r="AI44" t="s">
        <v>28</v>
      </c>
      <c r="AJ44" t="s">
        <v>284</v>
      </c>
      <c r="AK44">
        <v>141</v>
      </c>
      <c r="AL44" t="s">
        <v>19</v>
      </c>
      <c r="AM44">
        <v>3</v>
      </c>
      <c r="AN44" t="s">
        <v>20</v>
      </c>
      <c r="AO44">
        <v>27</v>
      </c>
      <c r="AP44" t="s">
        <v>21</v>
      </c>
      <c r="AQ44" s="35" t="s">
        <v>479</v>
      </c>
      <c r="AR44" t="s">
        <v>29</v>
      </c>
      <c r="AS44" t="s">
        <v>22</v>
      </c>
      <c r="AT44" t="s">
        <v>45</v>
      </c>
      <c r="AU44" t="s">
        <v>24</v>
      </c>
      <c r="AV44" t="s">
        <v>84</v>
      </c>
      <c r="AW44" s="11" t="s">
        <v>126</v>
      </c>
      <c r="AX44" s="11" t="s">
        <v>133</v>
      </c>
      <c r="AY44">
        <v>759.43981900000006</v>
      </c>
      <c r="AZ44">
        <v>14333.84491</v>
      </c>
      <c r="BA44" s="42">
        <f t="shared" si="1"/>
        <v>0.32905980050505051</v>
      </c>
    </row>
    <row r="45" spans="1:53" x14ac:dyDescent="0.25">
      <c r="A45">
        <v>440</v>
      </c>
      <c r="B45" t="s">
        <v>18</v>
      </c>
      <c r="C45">
        <v>14</v>
      </c>
      <c r="D45" t="s">
        <v>458</v>
      </c>
      <c r="E45" t="s">
        <v>459</v>
      </c>
      <c r="F45" t="s">
        <v>460</v>
      </c>
      <c r="G45">
        <v>222149</v>
      </c>
      <c r="H45">
        <v>287985</v>
      </c>
      <c r="I45" t="s">
        <v>287</v>
      </c>
      <c r="J45">
        <v>88288</v>
      </c>
      <c r="K45" t="s">
        <v>287</v>
      </c>
      <c r="L45">
        <v>55401</v>
      </c>
      <c r="M45">
        <v>0</v>
      </c>
      <c r="N45" t="s">
        <v>28</v>
      </c>
      <c r="O45">
        <v>0</v>
      </c>
      <c r="P45" t="s">
        <v>28</v>
      </c>
      <c r="Q45" t="s">
        <v>28</v>
      </c>
      <c r="R45" t="s">
        <v>38</v>
      </c>
      <c r="S45" t="s">
        <v>28</v>
      </c>
      <c r="T45" t="s">
        <v>28</v>
      </c>
      <c r="U45" t="s">
        <v>297</v>
      </c>
      <c r="V45" t="s">
        <v>288</v>
      </c>
      <c r="W45">
        <v>3</v>
      </c>
      <c r="X45" t="s">
        <v>289</v>
      </c>
      <c r="Y45" s="11">
        <v>42625</v>
      </c>
      <c r="Z45">
        <v>20160912</v>
      </c>
      <c r="AA45">
        <v>0</v>
      </c>
      <c r="AB45">
        <v>123452</v>
      </c>
      <c r="AC45" t="s">
        <v>282</v>
      </c>
      <c r="AD45" t="s">
        <v>283</v>
      </c>
      <c r="AE45" s="11">
        <v>44956</v>
      </c>
      <c r="AF45" s="11">
        <v>44959</v>
      </c>
      <c r="AG45">
        <v>30</v>
      </c>
      <c r="AH45">
        <v>0</v>
      </c>
      <c r="AI45" t="s">
        <v>461</v>
      </c>
      <c r="AJ45" t="s">
        <v>284</v>
      </c>
      <c r="AK45">
        <v>141</v>
      </c>
      <c r="AL45" t="s">
        <v>19</v>
      </c>
      <c r="AM45">
        <v>3</v>
      </c>
      <c r="AN45" t="s">
        <v>20</v>
      </c>
      <c r="AO45">
        <v>27</v>
      </c>
      <c r="AP45" t="s">
        <v>21</v>
      </c>
      <c r="AQ45" s="35" t="s">
        <v>479</v>
      </c>
      <c r="AR45" t="s">
        <v>29</v>
      </c>
      <c r="AS45" t="s">
        <v>22</v>
      </c>
      <c r="AT45" t="s">
        <v>45</v>
      </c>
      <c r="AU45" t="s">
        <v>24</v>
      </c>
      <c r="AV45" t="s">
        <v>84</v>
      </c>
      <c r="AW45" s="11" t="s">
        <v>126</v>
      </c>
      <c r="AX45" s="11" t="s">
        <v>133</v>
      </c>
      <c r="AY45">
        <v>759.43981900000006</v>
      </c>
      <c r="AZ45">
        <v>14333.84491</v>
      </c>
      <c r="BA45" s="42">
        <f t="shared" si="1"/>
        <v>0.32905980050505051</v>
      </c>
    </row>
    <row r="46" spans="1:53" x14ac:dyDescent="0.25">
      <c r="A46">
        <v>686</v>
      </c>
      <c r="B46" t="s">
        <v>18</v>
      </c>
      <c r="C46">
        <v>9</v>
      </c>
      <c r="D46" t="s">
        <v>303</v>
      </c>
      <c r="E46" t="s">
        <v>304</v>
      </c>
      <c r="F46" t="s">
        <v>305</v>
      </c>
      <c r="G46">
        <v>202543</v>
      </c>
      <c r="H46">
        <v>261950</v>
      </c>
      <c r="I46" t="s">
        <v>287</v>
      </c>
      <c r="J46">
        <v>88162</v>
      </c>
      <c r="K46" t="s">
        <v>287</v>
      </c>
      <c r="L46">
        <v>54633</v>
      </c>
      <c r="M46">
        <v>0</v>
      </c>
      <c r="N46" t="s">
        <v>28</v>
      </c>
      <c r="O46">
        <v>0</v>
      </c>
      <c r="P46" t="s">
        <v>28</v>
      </c>
      <c r="Q46" t="s">
        <v>28</v>
      </c>
      <c r="R46" t="s">
        <v>38</v>
      </c>
      <c r="S46" t="s">
        <v>28</v>
      </c>
      <c r="T46" t="s">
        <v>28</v>
      </c>
      <c r="U46" t="s">
        <v>297</v>
      </c>
      <c r="V46" t="s">
        <v>288</v>
      </c>
      <c r="W46">
        <v>3</v>
      </c>
      <c r="X46" t="s">
        <v>289</v>
      </c>
      <c r="Y46" s="11">
        <v>42362</v>
      </c>
      <c r="Z46">
        <v>20151224</v>
      </c>
      <c r="AA46">
        <v>0</v>
      </c>
      <c r="AB46">
        <v>123452</v>
      </c>
      <c r="AC46" t="s">
        <v>306</v>
      </c>
      <c r="AD46" t="s">
        <v>283</v>
      </c>
      <c r="AE46" s="11">
        <v>43901</v>
      </c>
      <c r="AF46" s="11">
        <v>43901</v>
      </c>
      <c r="AG46">
        <v>30</v>
      </c>
      <c r="AH46">
        <v>0</v>
      </c>
      <c r="AI46" t="s">
        <v>290</v>
      </c>
      <c r="AJ46" t="s">
        <v>284</v>
      </c>
      <c r="AK46">
        <v>141</v>
      </c>
      <c r="AL46" t="s">
        <v>19</v>
      </c>
      <c r="AM46">
        <v>3</v>
      </c>
      <c r="AN46" t="s">
        <v>20</v>
      </c>
      <c r="AO46">
        <v>27</v>
      </c>
      <c r="AP46" t="s">
        <v>21</v>
      </c>
      <c r="AQ46" s="35" t="s">
        <v>479</v>
      </c>
      <c r="AR46" t="s">
        <v>29</v>
      </c>
      <c r="AS46" t="s">
        <v>22</v>
      </c>
      <c r="AT46" t="s">
        <v>45</v>
      </c>
      <c r="AU46" t="s">
        <v>24</v>
      </c>
      <c r="AV46" t="s">
        <v>84</v>
      </c>
      <c r="AW46" s="11" t="s">
        <v>126</v>
      </c>
      <c r="AX46" s="11" t="s">
        <v>133</v>
      </c>
      <c r="AY46">
        <v>759.43981900000006</v>
      </c>
      <c r="AZ46">
        <v>14333.84491</v>
      </c>
      <c r="BA46" s="42">
        <f t="shared" si="1"/>
        <v>0.32905980050505051</v>
      </c>
    </row>
    <row r="47" spans="1:53" x14ac:dyDescent="0.25">
      <c r="A47">
        <v>913</v>
      </c>
      <c r="B47" t="s">
        <v>18</v>
      </c>
      <c r="C47">
        <v>8</v>
      </c>
      <c r="D47" t="s">
        <v>300</v>
      </c>
      <c r="E47" t="s">
        <v>301</v>
      </c>
      <c r="F47" t="s">
        <v>302</v>
      </c>
      <c r="G47">
        <v>198571</v>
      </c>
      <c r="H47">
        <v>256278</v>
      </c>
      <c r="I47" t="s">
        <v>287</v>
      </c>
      <c r="J47">
        <v>88289</v>
      </c>
      <c r="K47" t="s">
        <v>287</v>
      </c>
      <c r="L47">
        <v>55192</v>
      </c>
      <c r="M47">
        <v>0</v>
      </c>
      <c r="N47" t="s">
        <v>28</v>
      </c>
      <c r="O47">
        <v>0</v>
      </c>
      <c r="P47" t="s">
        <v>28</v>
      </c>
      <c r="Q47" t="s">
        <v>28</v>
      </c>
      <c r="R47" t="s">
        <v>38</v>
      </c>
      <c r="S47" t="s">
        <v>28</v>
      </c>
      <c r="T47" t="s">
        <v>28</v>
      </c>
      <c r="U47" t="s">
        <v>297</v>
      </c>
      <c r="V47" t="s">
        <v>288</v>
      </c>
      <c r="W47">
        <v>3</v>
      </c>
      <c r="X47" t="s">
        <v>289</v>
      </c>
      <c r="Y47" s="11">
        <v>42625</v>
      </c>
      <c r="Z47">
        <v>20160912</v>
      </c>
      <c r="AA47">
        <v>0</v>
      </c>
      <c r="AB47">
        <v>123452</v>
      </c>
      <c r="AC47" t="s">
        <v>282</v>
      </c>
      <c r="AD47" t="s">
        <v>283</v>
      </c>
      <c r="AE47" s="11">
        <v>43504</v>
      </c>
      <c r="AF47" s="11">
        <v>43504</v>
      </c>
      <c r="AG47">
        <v>30</v>
      </c>
      <c r="AH47">
        <v>0</v>
      </c>
      <c r="AI47" t="s">
        <v>290</v>
      </c>
      <c r="AJ47" t="s">
        <v>284</v>
      </c>
      <c r="AK47">
        <v>141</v>
      </c>
      <c r="AL47" t="s">
        <v>19</v>
      </c>
      <c r="AM47">
        <v>3</v>
      </c>
      <c r="AN47" t="s">
        <v>20</v>
      </c>
      <c r="AO47">
        <v>27</v>
      </c>
      <c r="AP47" t="s">
        <v>21</v>
      </c>
      <c r="AQ47" s="35" t="s">
        <v>479</v>
      </c>
      <c r="AR47" t="s">
        <v>29</v>
      </c>
      <c r="AS47" t="s">
        <v>22</v>
      </c>
      <c r="AT47" t="s">
        <v>45</v>
      </c>
      <c r="AU47" t="s">
        <v>24</v>
      </c>
      <c r="AV47" t="s">
        <v>84</v>
      </c>
      <c r="AW47" s="11" t="s">
        <v>126</v>
      </c>
      <c r="AX47" s="11" t="s">
        <v>133</v>
      </c>
      <c r="AY47">
        <v>759.43981900000006</v>
      </c>
      <c r="AZ47">
        <v>14333.84491</v>
      </c>
      <c r="BA47" s="42">
        <f t="shared" si="1"/>
        <v>0.32905980050505051</v>
      </c>
    </row>
    <row r="48" spans="1:53" x14ac:dyDescent="0.25">
      <c r="A48">
        <v>1140</v>
      </c>
      <c r="B48" t="s">
        <v>18</v>
      </c>
      <c r="C48">
        <v>7</v>
      </c>
      <c r="D48" t="s">
        <v>294</v>
      </c>
      <c r="E48" t="s">
        <v>295</v>
      </c>
      <c r="F48" t="s">
        <v>296</v>
      </c>
      <c r="G48">
        <v>193154</v>
      </c>
      <c r="H48">
        <v>246812</v>
      </c>
      <c r="I48" t="s">
        <v>287</v>
      </c>
      <c r="J48">
        <v>88161</v>
      </c>
      <c r="K48" t="s">
        <v>287</v>
      </c>
      <c r="L48">
        <v>55061</v>
      </c>
      <c r="M48">
        <v>0</v>
      </c>
      <c r="N48" t="s">
        <v>28</v>
      </c>
      <c r="O48">
        <v>0</v>
      </c>
      <c r="P48" t="s">
        <v>28</v>
      </c>
      <c r="Q48" t="s">
        <v>28</v>
      </c>
      <c r="R48" t="s">
        <v>38</v>
      </c>
      <c r="S48" t="s">
        <v>28</v>
      </c>
      <c r="T48" t="s">
        <v>28</v>
      </c>
      <c r="U48" t="s">
        <v>297</v>
      </c>
      <c r="V48" t="s">
        <v>288</v>
      </c>
      <c r="W48">
        <v>3</v>
      </c>
      <c r="X48" t="s">
        <v>289</v>
      </c>
      <c r="Y48" s="11">
        <v>42362</v>
      </c>
      <c r="Z48">
        <v>20151224</v>
      </c>
      <c r="AA48">
        <v>0</v>
      </c>
      <c r="AB48">
        <v>123452</v>
      </c>
      <c r="AC48" t="s">
        <v>298</v>
      </c>
      <c r="AD48" t="s">
        <v>283</v>
      </c>
      <c r="AE48" s="11">
        <v>42857</v>
      </c>
      <c r="AF48" s="11">
        <v>42857</v>
      </c>
      <c r="AG48">
        <v>30</v>
      </c>
      <c r="AH48">
        <v>0</v>
      </c>
      <c r="AI48" t="s">
        <v>28</v>
      </c>
      <c r="AJ48" t="s">
        <v>284</v>
      </c>
      <c r="AK48">
        <v>141</v>
      </c>
      <c r="AL48" t="s">
        <v>19</v>
      </c>
      <c r="AM48">
        <v>3</v>
      </c>
      <c r="AN48" t="s">
        <v>20</v>
      </c>
      <c r="AO48">
        <v>27</v>
      </c>
      <c r="AP48" t="s">
        <v>21</v>
      </c>
      <c r="AQ48" s="35" t="s">
        <v>479</v>
      </c>
      <c r="AR48" t="s">
        <v>29</v>
      </c>
      <c r="AS48" t="s">
        <v>22</v>
      </c>
      <c r="AT48" t="s">
        <v>45</v>
      </c>
      <c r="AU48" t="s">
        <v>24</v>
      </c>
      <c r="AV48" t="s">
        <v>84</v>
      </c>
      <c r="AW48" s="11" t="s">
        <v>126</v>
      </c>
      <c r="AX48" s="11" t="s">
        <v>133</v>
      </c>
      <c r="AY48">
        <v>759.43981900000006</v>
      </c>
      <c r="AZ48">
        <v>14333.84491</v>
      </c>
      <c r="BA48" s="42">
        <f t="shared" si="1"/>
        <v>0.32905980050505051</v>
      </c>
    </row>
    <row r="49" spans="1:53" x14ac:dyDescent="0.25">
      <c r="A49">
        <v>1309</v>
      </c>
      <c r="B49" t="s">
        <v>18</v>
      </c>
      <c r="C49">
        <v>16</v>
      </c>
      <c r="D49" t="s">
        <v>462</v>
      </c>
      <c r="E49" t="s">
        <v>454</v>
      </c>
      <c r="F49" t="s">
        <v>455</v>
      </c>
      <c r="G49">
        <v>223436</v>
      </c>
      <c r="H49">
        <v>290084</v>
      </c>
      <c r="I49" t="s">
        <v>277</v>
      </c>
      <c r="J49">
        <v>17738</v>
      </c>
      <c r="K49" t="s">
        <v>277</v>
      </c>
      <c r="L49">
        <v>18858</v>
      </c>
      <c r="M49">
        <v>0</v>
      </c>
      <c r="N49" t="s">
        <v>28</v>
      </c>
      <c r="O49">
        <v>0</v>
      </c>
      <c r="P49" t="s">
        <v>28</v>
      </c>
      <c r="Q49" t="s">
        <v>28</v>
      </c>
      <c r="R49" t="s">
        <v>278</v>
      </c>
      <c r="S49" t="s">
        <v>28</v>
      </c>
      <c r="T49" t="s">
        <v>28</v>
      </c>
      <c r="U49" t="s">
        <v>279</v>
      </c>
      <c r="V49" t="s">
        <v>288</v>
      </c>
      <c r="W49">
        <v>3</v>
      </c>
      <c r="X49" t="s">
        <v>289</v>
      </c>
      <c r="Y49" s="11">
        <v>41597</v>
      </c>
      <c r="Z49">
        <v>20131119</v>
      </c>
      <c r="AA49">
        <v>0</v>
      </c>
      <c r="AB49">
        <v>1128.9000000000001</v>
      </c>
      <c r="AC49" t="s">
        <v>456</v>
      </c>
      <c r="AD49" t="s">
        <v>283</v>
      </c>
      <c r="AE49" s="11">
        <v>45131</v>
      </c>
      <c r="AF49" s="11">
        <v>45132</v>
      </c>
      <c r="AG49">
        <v>30</v>
      </c>
      <c r="AH49">
        <v>0</v>
      </c>
      <c r="AI49" t="s">
        <v>457</v>
      </c>
      <c r="AJ49" t="s">
        <v>284</v>
      </c>
      <c r="AK49">
        <v>141</v>
      </c>
      <c r="AL49" t="s">
        <v>19</v>
      </c>
      <c r="AM49">
        <v>3</v>
      </c>
      <c r="AN49" t="s">
        <v>20</v>
      </c>
      <c r="AO49">
        <v>27</v>
      </c>
      <c r="AP49" t="s">
        <v>21</v>
      </c>
      <c r="AQ49" s="35" t="s">
        <v>479</v>
      </c>
      <c r="AR49" t="s">
        <v>29</v>
      </c>
      <c r="AS49" t="s">
        <v>22</v>
      </c>
      <c r="AT49" t="s">
        <v>45</v>
      </c>
      <c r="AU49" t="s">
        <v>24</v>
      </c>
      <c r="AV49" t="s">
        <v>84</v>
      </c>
      <c r="AW49" s="11" t="s">
        <v>126</v>
      </c>
      <c r="AX49" t="s">
        <v>133</v>
      </c>
      <c r="AY49">
        <v>759.43981900000006</v>
      </c>
      <c r="AZ49">
        <v>14333.84491</v>
      </c>
      <c r="BA49" s="42">
        <f t="shared" si="1"/>
        <v>0.32905980050505051</v>
      </c>
    </row>
    <row r="50" spans="1:53" x14ac:dyDescent="0.25">
      <c r="A50">
        <v>356</v>
      </c>
      <c r="B50" t="s">
        <v>18</v>
      </c>
      <c r="C50">
        <v>11</v>
      </c>
      <c r="D50" t="s">
        <v>318</v>
      </c>
      <c r="E50" t="s">
        <v>319</v>
      </c>
      <c r="F50" t="s">
        <v>320</v>
      </c>
      <c r="G50">
        <v>211963</v>
      </c>
      <c r="H50">
        <v>273612</v>
      </c>
      <c r="I50" t="s">
        <v>287</v>
      </c>
      <c r="J50">
        <v>88507</v>
      </c>
      <c r="K50" t="s">
        <v>287</v>
      </c>
      <c r="L50">
        <v>55338</v>
      </c>
      <c r="M50">
        <v>0</v>
      </c>
      <c r="N50" t="s">
        <v>28</v>
      </c>
      <c r="O50">
        <v>0</v>
      </c>
      <c r="P50" t="s">
        <v>28</v>
      </c>
      <c r="Q50" t="s">
        <v>28</v>
      </c>
      <c r="R50" t="s">
        <v>38</v>
      </c>
      <c r="S50" t="s">
        <v>28</v>
      </c>
      <c r="T50" t="s">
        <v>28</v>
      </c>
      <c r="U50" t="s">
        <v>321</v>
      </c>
      <c r="V50" t="s">
        <v>322</v>
      </c>
      <c r="W50">
        <v>9</v>
      </c>
      <c r="X50" t="s">
        <v>323</v>
      </c>
      <c r="Y50" s="11">
        <v>43129</v>
      </c>
      <c r="Z50">
        <v>20180129</v>
      </c>
      <c r="AA50">
        <v>0</v>
      </c>
      <c r="AB50">
        <v>0</v>
      </c>
      <c r="AC50" t="s">
        <v>298</v>
      </c>
      <c r="AD50" t="s">
        <v>283</v>
      </c>
      <c r="AE50" s="11">
        <v>44515</v>
      </c>
      <c r="AF50" s="11">
        <v>44517</v>
      </c>
      <c r="AG50">
        <v>30</v>
      </c>
      <c r="AH50">
        <v>0</v>
      </c>
      <c r="AI50" t="s">
        <v>28</v>
      </c>
      <c r="AJ50" t="s">
        <v>284</v>
      </c>
      <c r="AK50">
        <v>96</v>
      </c>
      <c r="AL50" t="s">
        <v>19</v>
      </c>
      <c r="AM50">
        <v>3</v>
      </c>
      <c r="AN50" t="s">
        <v>20</v>
      </c>
      <c r="AO50">
        <v>26</v>
      </c>
      <c r="AP50" t="s">
        <v>21</v>
      </c>
      <c r="AQ50" s="35" t="s">
        <v>365</v>
      </c>
      <c r="AR50" t="s">
        <v>22</v>
      </c>
      <c r="AS50" t="s">
        <v>29</v>
      </c>
      <c r="AT50" t="s">
        <v>30</v>
      </c>
      <c r="AU50" t="s">
        <v>24</v>
      </c>
      <c r="AV50" t="s">
        <v>25</v>
      </c>
      <c r="AW50" s="11" t="s">
        <v>80</v>
      </c>
      <c r="AX50" s="11" t="s">
        <v>82</v>
      </c>
      <c r="AY50">
        <v>2666.1641599999998</v>
      </c>
      <c r="AZ50">
        <v>16866.701145999999</v>
      </c>
      <c r="BA50" s="42">
        <f t="shared" si="1"/>
        <v>0.38720617874196511</v>
      </c>
    </row>
    <row r="51" spans="1:53" x14ac:dyDescent="0.25">
      <c r="A51">
        <v>802</v>
      </c>
      <c r="B51" t="s">
        <v>18</v>
      </c>
      <c r="C51">
        <v>9</v>
      </c>
      <c r="D51" t="s">
        <v>303</v>
      </c>
      <c r="E51" t="s">
        <v>304</v>
      </c>
      <c r="F51" t="s">
        <v>305</v>
      </c>
      <c r="G51">
        <v>202543</v>
      </c>
      <c r="H51">
        <v>261950</v>
      </c>
      <c r="I51" t="s">
        <v>287</v>
      </c>
      <c r="J51">
        <v>88162</v>
      </c>
      <c r="K51" t="s">
        <v>287</v>
      </c>
      <c r="L51">
        <v>54633</v>
      </c>
      <c r="M51">
        <v>0</v>
      </c>
      <c r="N51" t="s">
        <v>28</v>
      </c>
      <c r="O51">
        <v>0</v>
      </c>
      <c r="P51" t="s">
        <v>28</v>
      </c>
      <c r="Q51" t="s">
        <v>28</v>
      </c>
      <c r="R51" t="s">
        <v>38</v>
      </c>
      <c r="S51" t="s">
        <v>28</v>
      </c>
      <c r="T51" t="s">
        <v>28</v>
      </c>
      <c r="U51" t="s">
        <v>297</v>
      </c>
      <c r="V51" t="s">
        <v>288</v>
      </c>
      <c r="W51">
        <v>3</v>
      </c>
      <c r="X51" t="s">
        <v>289</v>
      </c>
      <c r="Y51" s="11">
        <v>42362</v>
      </c>
      <c r="Z51">
        <v>20151224</v>
      </c>
      <c r="AA51">
        <v>0</v>
      </c>
      <c r="AB51">
        <v>123452</v>
      </c>
      <c r="AC51" t="s">
        <v>306</v>
      </c>
      <c r="AD51" t="s">
        <v>283</v>
      </c>
      <c r="AE51" s="11">
        <v>43901</v>
      </c>
      <c r="AF51" s="11">
        <v>43901</v>
      </c>
      <c r="AG51">
        <v>30</v>
      </c>
      <c r="AH51">
        <v>0</v>
      </c>
      <c r="AI51" t="s">
        <v>290</v>
      </c>
      <c r="AJ51" t="s">
        <v>284</v>
      </c>
      <c r="AK51">
        <v>62</v>
      </c>
      <c r="AL51" t="s">
        <v>19</v>
      </c>
      <c r="AM51">
        <v>3</v>
      </c>
      <c r="AN51" t="s">
        <v>20</v>
      </c>
      <c r="AO51">
        <v>26</v>
      </c>
      <c r="AP51" t="s">
        <v>21</v>
      </c>
      <c r="AQ51" s="35" t="s">
        <v>473</v>
      </c>
      <c r="AR51" t="s">
        <v>29</v>
      </c>
      <c r="AS51" t="s">
        <v>29</v>
      </c>
      <c r="AT51" t="s">
        <v>49</v>
      </c>
      <c r="AU51" t="s">
        <v>24</v>
      </c>
      <c r="AV51" t="s">
        <v>25</v>
      </c>
      <c r="AW51" s="11" t="s">
        <v>26</v>
      </c>
      <c r="AX51" s="11" t="s">
        <v>439</v>
      </c>
      <c r="AY51">
        <v>1511.5998729999999</v>
      </c>
      <c r="AZ51">
        <v>18431.748943999999</v>
      </c>
      <c r="BA51" s="42">
        <f t="shared" si="1"/>
        <v>0.42313473241505967</v>
      </c>
    </row>
    <row r="52" spans="1:53" x14ac:dyDescent="0.25">
      <c r="A52">
        <v>1029</v>
      </c>
      <c r="B52" t="s">
        <v>18</v>
      </c>
      <c r="C52">
        <v>8</v>
      </c>
      <c r="D52" t="s">
        <v>300</v>
      </c>
      <c r="E52" t="s">
        <v>301</v>
      </c>
      <c r="F52" t="s">
        <v>302</v>
      </c>
      <c r="G52">
        <v>198571</v>
      </c>
      <c r="H52">
        <v>256278</v>
      </c>
      <c r="I52" t="s">
        <v>287</v>
      </c>
      <c r="J52">
        <v>88289</v>
      </c>
      <c r="K52" t="s">
        <v>287</v>
      </c>
      <c r="L52">
        <v>55192</v>
      </c>
      <c r="M52">
        <v>0</v>
      </c>
      <c r="N52" t="s">
        <v>28</v>
      </c>
      <c r="O52">
        <v>0</v>
      </c>
      <c r="P52" t="s">
        <v>28</v>
      </c>
      <c r="Q52" t="s">
        <v>28</v>
      </c>
      <c r="R52" t="s">
        <v>38</v>
      </c>
      <c r="S52" t="s">
        <v>28</v>
      </c>
      <c r="T52" t="s">
        <v>28</v>
      </c>
      <c r="U52" t="s">
        <v>297</v>
      </c>
      <c r="V52" t="s">
        <v>288</v>
      </c>
      <c r="W52">
        <v>3</v>
      </c>
      <c r="X52" t="s">
        <v>289</v>
      </c>
      <c r="Y52" s="11">
        <v>42625</v>
      </c>
      <c r="Z52">
        <v>20160912</v>
      </c>
      <c r="AA52">
        <v>0</v>
      </c>
      <c r="AB52">
        <v>123452</v>
      </c>
      <c r="AC52" t="s">
        <v>282</v>
      </c>
      <c r="AD52" t="s">
        <v>283</v>
      </c>
      <c r="AE52" s="11">
        <v>43504</v>
      </c>
      <c r="AF52" s="11">
        <v>43504</v>
      </c>
      <c r="AG52">
        <v>30</v>
      </c>
      <c r="AH52">
        <v>0</v>
      </c>
      <c r="AI52" t="s">
        <v>290</v>
      </c>
      <c r="AJ52" t="s">
        <v>284</v>
      </c>
      <c r="AK52">
        <v>62</v>
      </c>
      <c r="AL52" t="s">
        <v>19</v>
      </c>
      <c r="AM52">
        <v>3</v>
      </c>
      <c r="AN52" t="s">
        <v>20</v>
      </c>
      <c r="AO52">
        <v>26</v>
      </c>
      <c r="AP52" t="s">
        <v>21</v>
      </c>
      <c r="AQ52" s="35" t="s">
        <v>473</v>
      </c>
      <c r="AR52" t="s">
        <v>29</v>
      </c>
      <c r="AS52" t="s">
        <v>29</v>
      </c>
      <c r="AT52" t="s">
        <v>49</v>
      </c>
      <c r="AU52" t="s">
        <v>24</v>
      </c>
      <c r="AV52" t="s">
        <v>25</v>
      </c>
      <c r="AW52" s="11" t="s">
        <v>26</v>
      </c>
      <c r="AX52" s="11" t="s">
        <v>439</v>
      </c>
      <c r="AY52">
        <v>1511.5998729999999</v>
      </c>
      <c r="AZ52">
        <v>18431.748943999999</v>
      </c>
      <c r="BA52" s="42">
        <f t="shared" si="1"/>
        <v>0.42313473241505967</v>
      </c>
    </row>
    <row r="53" spans="1:53" x14ac:dyDescent="0.25">
      <c r="A53">
        <v>1256</v>
      </c>
      <c r="B53" t="s">
        <v>18</v>
      </c>
      <c r="C53">
        <v>7</v>
      </c>
      <c r="D53" t="s">
        <v>294</v>
      </c>
      <c r="E53" t="s">
        <v>295</v>
      </c>
      <c r="F53" t="s">
        <v>296</v>
      </c>
      <c r="G53">
        <v>193154</v>
      </c>
      <c r="H53">
        <v>246812</v>
      </c>
      <c r="I53" t="s">
        <v>287</v>
      </c>
      <c r="J53">
        <v>88161</v>
      </c>
      <c r="K53" t="s">
        <v>287</v>
      </c>
      <c r="L53">
        <v>55061</v>
      </c>
      <c r="M53">
        <v>0</v>
      </c>
      <c r="N53" t="s">
        <v>28</v>
      </c>
      <c r="O53">
        <v>0</v>
      </c>
      <c r="P53" t="s">
        <v>28</v>
      </c>
      <c r="Q53" t="s">
        <v>28</v>
      </c>
      <c r="R53" t="s">
        <v>38</v>
      </c>
      <c r="S53" t="s">
        <v>28</v>
      </c>
      <c r="T53" t="s">
        <v>28</v>
      </c>
      <c r="U53" t="s">
        <v>297</v>
      </c>
      <c r="V53" t="s">
        <v>288</v>
      </c>
      <c r="W53">
        <v>3</v>
      </c>
      <c r="X53" t="s">
        <v>289</v>
      </c>
      <c r="Y53" s="11">
        <v>42362</v>
      </c>
      <c r="Z53">
        <v>20151224</v>
      </c>
      <c r="AA53">
        <v>0</v>
      </c>
      <c r="AB53">
        <v>123452</v>
      </c>
      <c r="AC53" t="s">
        <v>298</v>
      </c>
      <c r="AD53" t="s">
        <v>283</v>
      </c>
      <c r="AE53" s="11">
        <v>42857</v>
      </c>
      <c r="AF53" s="11">
        <v>42857</v>
      </c>
      <c r="AG53">
        <v>30</v>
      </c>
      <c r="AH53">
        <v>0</v>
      </c>
      <c r="AI53" t="s">
        <v>28</v>
      </c>
      <c r="AJ53" t="s">
        <v>284</v>
      </c>
      <c r="AK53">
        <v>62</v>
      </c>
      <c r="AL53" t="s">
        <v>19</v>
      </c>
      <c r="AM53">
        <v>3</v>
      </c>
      <c r="AN53" t="s">
        <v>20</v>
      </c>
      <c r="AO53">
        <v>26</v>
      </c>
      <c r="AP53" t="s">
        <v>21</v>
      </c>
      <c r="AQ53" s="35" t="s">
        <v>473</v>
      </c>
      <c r="AR53" t="s">
        <v>29</v>
      </c>
      <c r="AS53" t="s">
        <v>29</v>
      </c>
      <c r="AT53" t="s">
        <v>49</v>
      </c>
      <c r="AU53" t="s">
        <v>24</v>
      </c>
      <c r="AV53" t="s">
        <v>25</v>
      </c>
      <c r="AW53" s="11" t="s">
        <v>26</v>
      </c>
      <c r="AX53" s="11" t="s">
        <v>439</v>
      </c>
      <c r="AY53">
        <v>1511.5998729999999</v>
      </c>
      <c r="AZ53">
        <v>18431.748943999999</v>
      </c>
      <c r="BA53" s="42">
        <f t="shared" si="1"/>
        <v>0.42313473241505967</v>
      </c>
    </row>
    <row r="54" spans="1:53" x14ac:dyDescent="0.25">
      <c r="A54">
        <v>592</v>
      </c>
      <c r="B54" t="s">
        <v>18</v>
      </c>
      <c r="C54">
        <v>14</v>
      </c>
      <c r="D54" t="s">
        <v>458</v>
      </c>
      <c r="E54" t="s">
        <v>459</v>
      </c>
      <c r="F54" t="s">
        <v>460</v>
      </c>
      <c r="G54">
        <v>222149</v>
      </c>
      <c r="H54">
        <v>287985</v>
      </c>
      <c r="I54" t="s">
        <v>287</v>
      </c>
      <c r="J54">
        <v>88288</v>
      </c>
      <c r="K54" t="s">
        <v>287</v>
      </c>
      <c r="L54">
        <v>55401</v>
      </c>
      <c r="M54">
        <v>0</v>
      </c>
      <c r="N54" t="s">
        <v>28</v>
      </c>
      <c r="O54">
        <v>0</v>
      </c>
      <c r="P54" t="s">
        <v>28</v>
      </c>
      <c r="Q54" t="s">
        <v>28</v>
      </c>
      <c r="R54" t="s">
        <v>38</v>
      </c>
      <c r="S54" t="s">
        <v>28</v>
      </c>
      <c r="T54" t="s">
        <v>28</v>
      </c>
      <c r="U54" t="s">
        <v>297</v>
      </c>
      <c r="V54" t="s">
        <v>288</v>
      </c>
      <c r="W54">
        <v>3</v>
      </c>
      <c r="X54" t="s">
        <v>289</v>
      </c>
      <c r="Y54" s="11">
        <v>42625</v>
      </c>
      <c r="Z54">
        <v>20160912</v>
      </c>
      <c r="AA54">
        <v>0</v>
      </c>
      <c r="AB54">
        <v>123452</v>
      </c>
      <c r="AC54" t="s">
        <v>282</v>
      </c>
      <c r="AD54" t="s">
        <v>283</v>
      </c>
      <c r="AE54" s="11">
        <v>44956</v>
      </c>
      <c r="AF54" s="11">
        <v>44959</v>
      </c>
      <c r="AG54">
        <v>30</v>
      </c>
      <c r="AH54">
        <v>0</v>
      </c>
      <c r="AI54" t="s">
        <v>461</v>
      </c>
      <c r="AJ54" t="s">
        <v>284</v>
      </c>
      <c r="AK54">
        <v>161</v>
      </c>
      <c r="AL54" t="s">
        <v>19</v>
      </c>
      <c r="AM54">
        <v>3</v>
      </c>
      <c r="AN54" t="s">
        <v>20</v>
      </c>
      <c r="AO54">
        <v>27</v>
      </c>
      <c r="AP54" t="s">
        <v>21</v>
      </c>
      <c r="AQ54" s="35" t="s">
        <v>482</v>
      </c>
      <c r="AR54" t="s">
        <v>38</v>
      </c>
      <c r="AS54" t="s">
        <v>22</v>
      </c>
      <c r="AT54" t="s">
        <v>53</v>
      </c>
      <c r="AU54" t="s">
        <v>24</v>
      </c>
      <c r="AV54" t="s">
        <v>84</v>
      </c>
      <c r="AW54" s="11" t="s">
        <v>141</v>
      </c>
      <c r="AX54" s="11" t="s">
        <v>154</v>
      </c>
      <c r="AY54">
        <v>682.00421400000005</v>
      </c>
      <c r="AZ54">
        <v>20068.613380999999</v>
      </c>
      <c r="BA54" s="42">
        <f t="shared" si="1"/>
        <v>0.46071196926078972</v>
      </c>
    </row>
    <row r="55" spans="1:53" x14ac:dyDescent="0.25">
      <c r="A55">
        <v>690</v>
      </c>
      <c r="B55" t="s">
        <v>18</v>
      </c>
      <c r="C55">
        <v>9</v>
      </c>
      <c r="D55" t="s">
        <v>303</v>
      </c>
      <c r="E55" t="s">
        <v>304</v>
      </c>
      <c r="F55" t="s">
        <v>305</v>
      </c>
      <c r="G55">
        <v>202543</v>
      </c>
      <c r="H55">
        <v>261950</v>
      </c>
      <c r="I55" t="s">
        <v>287</v>
      </c>
      <c r="J55">
        <v>88162</v>
      </c>
      <c r="K55" t="s">
        <v>287</v>
      </c>
      <c r="L55">
        <v>54633</v>
      </c>
      <c r="M55">
        <v>0</v>
      </c>
      <c r="N55" t="s">
        <v>28</v>
      </c>
      <c r="O55">
        <v>0</v>
      </c>
      <c r="P55" t="s">
        <v>28</v>
      </c>
      <c r="Q55" t="s">
        <v>28</v>
      </c>
      <c r="R55" t="s">
        <v>38</v>
      </c>
      <c r="S55" t="s">
        <v>28</v>
      </c>
      <c r="T55" t="s">
        <v>28</v>
      </c>
      <c r="U55" t="s">
        <v>297</v>
      </c>
      <c r="V55" t="s">
        <v>288</v>
      </c>
      <c r="W55">
        <v>3</v>
      </c>
      <c r="X55" t="s">
        <v>289</v>
      </c>
      <c r="Y55" s="11">
        <v>42362</v>
      </c>
      <c r="Z55">
        <v>20151224</v>
      </c>
      <c r="AA55">
        <v>0</v>
      </c>
      <c r="AB55">
        <v>123452</v>
      </c>
      <c r="AC55" t="s">
        <v>306</v>
      </c>
      <c r="AD55" t="s">
        <v>283</v>
      </c>
      <c r="AE55" s="11">
        <v>43901</v>
      </c>
      <c r="AF55" s="11">
        <v>43901</v>
      </c>
      <c r="AG55">
        <v>30</v>
      </c>
      <c r="AH55">
        <v>0</v>
      </c>
      <c r="AI55" t="s">
        <v>290</v>
      </c>
      <c r="AJ55" t="s">
        <v>284</v>
      </c>
      <c r="AK55">
        <v>161</v>
      </c>
      <c r="AL55" t="s">
        <v>19</v>
      </c>
      <c r="AM55">
        <v>3</v>
      </c>
      <c r="AN55" t="s">
        <v>20</v>
      </c>
      <c r="AO55">
        <v>27</v>
      </c>
      <c r="AP55" t="s">
        <v>21</v>
      </c>
      <c r="AQ55" s="35" t="s">
        <v>482</v>
      </c>
      <c r="AR55" t="s">
        <v>38</v>
      </c>
      <c r="AS55" t="s">
        <v>22</v>
      </c>
      <c r="AT55" t="s">
        <v>53</v>
      </c>
      <c r="AU55" t="s">
        <v>24</v>
      </c>
      <c r="AV55" t="s">
        <v>84</v>
      </c>
      <c r="AW55" s="11" t="s">
        <v>141</v>
      </c>
      <c r="AX55" s="11" t="s">
        <v>154</v>
      </c>
      <c r="AY55">
        <v>682.00421400000005</v>
      </c>
      <c r="AZ55">
        <v>20068.613380999999</v>
      </c>
      <c r="BA55" s="42">
        <f t="shared" si="1"/>
        <v>0.46071196926078972</v>
      </c>
    </row>
    <row r="56" spans="1:53" x14ac:dyDescent="0.25">
      <c r="A56">
        <v>917</v>
      </c>
      <c r="B56" t="s">
        <v>18</v>
      </c>
      <c r="C56">
        <v>8</v>
      </c>
      <c r="D56" t="s">
        <v>300</v>
      </c>
      <c r="E56" t="s">
        <v>301</v>
      </c>
      <c r="F56" t="s">
        <v>302</v>
      </c>
      <c r="G56">
        <v>198571</v>
      </c>
      <c r="H56">
        <v>256278</v>
      </c>
      <c r="I56" t="s">
        <v>287</v>
      </c>
      <c r="J56">
        <v>88289</v>
      </c>
      <c r="K56" t="s">
        <v>287</v>
      </c>
      <c r="L56">
        <v>55192</v>
      </c>
      <c r="M56">
        <v>0</v>
      </c>
      <c r="N56" t="s">
        <v>28</v>
      </c>
      <c r="O56">
        <v>0</v>
      </c>
      <c r="P56" t="s">
        <v>28</v>
      </c>
      <c r="Q56" t="s">
        <v>28</v>
      </c>
      <c r="R56" t="s">
        <v>38</v>
      </c>
      <c r="S56" t="s">
        <v>28</v>
      </c>
      <c r="T56" t="s">
        <v>28</v>
      </c>
      <c r="U56" t="s">
        <v>297</v>
      </c>
      <c r="V56" t="s">
        <v>288</v>
      </c>
      <c r="W56">
        <v>3</v>
      </c>
      <c r="X56" t="s">
        <v>289</v>
      </c>
      <c r="Y56" s="11">
        <v>42625</v>
      </c>
      <c r="Z56">
        <v>20160912</v>
      </c>
      <c r="AA56">
        <v>0</v>
      </c>
      <c r="AB56">
        <v>123452</v>
      </c>
      <c r="AC56" t="s">
        <v>282</v>
      </c>
      <c r="AD56" t="s">
        <v>283</v>
      </c>
      <c r="AE56" s="11">
        <v>43504</v>
      </c>
      <c r="AF56" s="11">
        <v>43504</v>
      </c>
      <c r="AG56">
        <v>30</v>
      </c>
      <c r="AH56">
        <v>0</v>
      </c>
      <c r="AI56" t="s">
        <v>290</v>
      </c>
      <c r="AJ56" t="s">
        <v>284</v>
      </c>
      <c r="AK56">
        <v>161</v>
      </c>
      <c r="AL56" t="s">
        <v>19</v>
      </c>
      <c r="AM56">
        <v>3</v>
      </c>
      <c r="AN56" t="s">
        <v>20</v>
      </c>
      <c r="AO56">
        <v>27</v>
      </c>
      <c r="AP56" t="s">
        <v>21</v>
      </c>
      <c r="AQ56" s="35" t="s">
        <v>482</v>
      </c>
      <c r="AR56" t="s">
        <v>38</v>
      </c>
      <c r="AS56" t="s">
        <v>22</v>
      </c>
      <c r="AT56" t="s">
        <v>53</v>
      </c>
      <c r="AU56" t="s">
        <v>24</v>
      </c>
      <c r="AV56" t="s">
        <v>84</v>
      </c>
      <c r="AW56" s="11" t="s">
        <v>141</v>
      </c>
      <c r="AX56" s="11" t="s">
        <v>154</v>
      </c>
      <c r="AY56">
        <v>682.00421400000005</v>
      </c>
      <c r="AZ56">
        <v>20068.613380999999</v>
      </c>
      <c r="BA56" s="42">
        <f t="shared" si="1"/>
        <v>0.46071196926078972</v>
      </c>
    </row>
    <row r="57" spans="1:53" x14ac:dyDescent="0.25">
      <c r="A57">
        <v>1144</v>
      </c>
      <c r="B57" t="s">
        <v>18</v>
      </c>
      <c r="C57">
        <v>7</v>
      </c>
      <c r="D57" t="s">
        <v>294</v>
      </c>
      <c r="E57" t="s">
        <v>295</v>
      </c>
      <c r="F57" t="s">
        <v>296</v>
      </c>
      <c r="G57">
        <v>193154</v>
      </c>
      <c r="H57">
        <v>246812</v>
      </c>
      <c r="I57" t="s">
        <v>287</v>
      </c>
      <c r="J57">
        <v>88161</v>
      </c>
      <c r="K57" t="s">
        <v>287</v>
      </c>
      <c r="L57">
        <v>55061</v>
      </c>
      <c r="M57">
        <v>0</v>
      </c>
      <c r="N57" t="s">
        <v>28</v>
      </c>
      <c r="O57">
        <v>0</v>
      </c>
      <c r="P57" t="s">
        <v>28</v>
      </c>
      <c r="Q57" t="s">
        <v>28</v>
      </c>
      <c r="R57" t="s">
        <v>38</v>
      </c>
      <c r="S57" t="s">
        <v>28</v>
      </c>
      <c r="T57" t="s">
        <v>28</v>
      </c>
      <c r="U57" t="s">
        <v>297</v>
      </c>
      <c r="V57" t="s">
        <v>288</v>
      </c>
      <c r="W57">
        <v>3</v>
      </c>
      <c r="X57" t="s">
        <v>289</v>
      </c>
      <c r="Y57" s="11">
        <v>42362</v>
      </c>
      <c r="Z57">
        <v>20151224</v>
      </c>
      <c r="AA57">
        <v>0</v>
      </c>
      <c r="AB57">
        <v>123452</v>
      </c>
      <c r="AC57" t="s">
        <v>298</v>
      </c>
      <c r="AD57" t="s">
        <v>283</v>
      </c>
      <c r="AE57" s="11">
        <v>42857</v>
      </c>
      <c r="AF57" s="11">
        <v>42857</v>
      </c>
      <c r="AG57">
        <v>30</v>
      </c>
      <c r="AH57">
        <v>0</v>
      </c>
      <c r="AI57" t="s">
        <v>28</v>
      </c>
      <c r="AJ57" t="s">
        <v>284</v>
      </c>
      <c r="AK57">
        <v>161</v>
      </c>
      <c r="AL57" t="s">
        <v>19</v>
      </c>
      <c r="AM57">
        <v>3</v>
      </c>
      <c r="AN57" t="s">
        <v>20</v>
      </c>
      <c r="AO57">
        <v>27</v>
      </c>
      <c r="AP57" t="s">
        <v>21</v>
      </c>
      <c r="AQ57" s="35" t="s">
        <v>482</v>
      </c>
      <c r="AR57" t="s">
        <v>38</v>
      </c>
      <c r="AS57" t="s">
        <v>22</v>
      </c>
      <c r="AT57" t="s">
        <v>53</v>
      </c>
      <c r="AU57" t="s">
        <v>24</v>
      </c>
      <c r="AV57" t="s">
        <v>84</v>
      </c>
      <c r="AW57" s="11" t="s">
        <v>141</v>
      </c>
      <c r="AX57" t="s">
        <v>154</v>
      </c>
      <c r="AY57">
        <v>682.00421400000005</v>
      </c>
      <c r="AZ57">
        <v>20068.613380999999</v>
      </c>
      <c r="BA57" s="42">
        <f t="shared" si="1"/>
        <v>0.46071196926078972</v>
      </c>
    </row>
    <row r="58" spans="1:53" x14ac:dyDescent="0.25">
      <c r="A58">
        <v>797</v>
      </c>
      <c r="B58" t="s">
        <v>18</v>
      </c>
      <c r="C58">
        <v>9</v>
      </c>
      <c r="D58" t="s">
        <v>303</v>
      </c>
      <c r="E58" t="s">
        <v>304</v>
      </c>
      <c r="F58" t="s">
        <v>305</v>
      </c>
      <c r="G58">
        <v>202543</v>
      </c>
      <c r="H58">
        <v>261950</v>
      </c>
      <c r="I58" t="s">
        <v>287</v>
      </c>
      <c r="J58">
        <v>88162</v>
      </c>
      <c r="K58" t="s">
        <v>287</v>
      </c>
      <c r="L58">
        <v>54633</v>
      </c>
      <c r="M58">
        <v>0</v>
      </c>
      <c r="N58" t="s">
        <v>28</v>
      </c>
      <c r="O58">
        <v>0</v>
      </c>
      <c r="P58" t="s">
        <v>28</v>
      </c>
      <c r="Q58" t="s">
        <v>28</v>
      </c>
      <c r="R58" t="s">
        <v>38</v>
      </c>
      <c r="S58" t="s">
        <v>28</v>
      </c>
      <c r="T58" t="s">
        <v>28</v>
      </c>
      <c r="U58" t="s">
        <v>297</v>
      </c>
      <c r="V58" t="s">
        <v>288</v>
      </c>
      <c r="W58">
        <v>3</v>
      </c>
      <c r="X58" t="s">
        <v>289</v>
      </c>
      <c r="Y58" s="11">
        <v>42362</v>
      </c>
      <c r="Z58">
        <v>20151224</v>
      </c>
      <c r="AA58">
        <v>0</v>
      </c>
      <c r="AB58">
        <v>123452</v>
      </c>
      <c r="AC58" t="s">
        <v>306</v>
      </c>
      <c r="AD58" t="s">
        <v>283</v>
      </c>
      <c r="AE58" s="11">
        <v>43901</v>
      </c>
      <c r="AF58" s="11">
        <v>43901</v>
      </c>
      <c r="AG58">
        <v>30</v>
      </c>
      <c r="AH58">
        <v>0</v>
      </c>
      <c r="AI58" t="s">
        <v>290</v>
      </c>
      <c r="AJ58" t="s">
        <v>284</v>
      </c>
      <c r="AK58">
        <v>97</v>
      </c>
      <c r="AL58" t="s">
        <v>19</v>
      </c>
      <c r="AM58">
        <v>3</v>
      </c>
      <c r="AN58" t="s">
        <v>20</v>
      </c>
      <c r="AO58">
        <v>26</v>
      </c>
      <c r="AP58" t="s">
        <v>21</v>
      </c>
      <c r="AQ58" s="35" t="s">
        <v>365</v>
      </c>
      <c r="AR58" t="s">
        <v>29</v>
      </c>
      <c r="AS58" t="s">
        <v>22</v>
      </c>
      <c r="AT58" t="s">
        <v>45</v>
      </c>
      <c r="AU58" t="s">
        <v>24</v>
      </c>
      <c r="AV58" t="s">
        <v>25</v>
      </c>
      <c r="AW58" s="11" t="s">
        <v>80</v>
      </c>
      <c r="AX58" s="11" t="s">
        <v>83</v>
      </c>
      <c r="AY58">
        <v>1613.824376</v>
      </c>
      <c r="AZ58">
        <v>20394.026610000001</v>
      </c>
      <c r="BA58" s="42">
        <f t="shared" si="1"/>
        <v>0.46818242906336088</v>
      </c>
    </row>
    <row r="59" spans="1:53" x14ac:dyDescent="0.25">
      <c r="A59">
        <v>1024</v>
      </c>
      <c r="B59" t="s">
        <v>18</v>
      </c>
      <c r="C59">
        <v>8</v>
      </c>
      <c r="D59" t="s">
        <v>300</v>
      </c>
      <c r="E59" t="s">
        <v>301</v>
      </c>
      <c r="F59" t="s">
        <v>302</v>
      </c>
      <c r="G59">
        <v>198571</v>
      </c>
      <c r="H59">
        <v>256278</v>
      </c>
      <c r="I59" t="s">
        <v>287</v>
      </c>
      <c r="J59">
        <v>88289</v>
      </c>
      <c r="K59" t="s">
        <v>287</v>
      </c>
      <c r="L59">
        <v>55192</v>
      </c>
      <c r="M59">
        <v>0</v>
      </c>
      <c r="N59" t="s">
        <v>28</v>
      </c>
      <c r="O59">
        <v>0</v>
      </c>
      <c r="P59" t="s">
        <v>28</v>
      </c>
      <c r="Q59" t="s">
        <v>28</v>
      </c>
      <c r="R59" t="s">
        <v>38</v>
      </c>
      <c r="S59" t="s">
        <v>28</v>
      </c>
      <c r="T59" t="s">
        <v>28</v>
      </c>
      <c r="U59" t="s">
        <v>297</v>
      </c>
      <c r="V59" t="s">
        <v>288</v>
      </c>
      <c r="W59">
        <v>3</v>
      </c>
      <c r="X59" t="s">
        <v>289</v>
      </c>
      <c r="Y59" s="11">
        <v>42625</v>
      </c>
      <c r="Z59">
        <v>20160912</v>
      </c>
      <c r="AA59">
        <v>0</v>
      </c>
      <c r="AB59">
        <v>123452</v>
      </c>
      <c r="AC59" t="s">
        <v>282</v>
      </c>
      <c r="AD59" t="s">
        <v>283</v>
      </c>
      <c r="AE59" s="11">
        <v>43504</v>
      </c>
      <c r="AF59" s="11">
        <v>43504</v>
      </c>
      <c r="AG59">
        <v>30</v>
      </c>
      <c r="AH59">
        <v>0</v>
      </c>
      <c r="AI59" t="s">
        <v>290</v>
      </c>
      <c r="AJ59" t="s">
        <v>284</v>
      </c>
      <c r="AK59">
        <v>97</v>
      </c>
      <c r="AL59" t="s">
        <v>19</v>
      </c>
      <c r="AM59">
        <v>3</v>
      </c>
      <c r="AN59" t="s">
        <v>20</v>
      </c>
      <c r="AO59">
        <v>26</v>
      </c>
      <c r="AP59" t="s">
        <v>21</v>
      </c>
      <c r="AQ59" s="35" t="s">
        <v>365</v>
      </c>
      <c r="AR59" t="s">
        <v>29</v>
      </c>
      <c r="AS59" t="s">
        <v>22</v>
      </c>
      <c r="AT59" t="s">
        <v>45</v>
      </c>
      <c r="AU59" t="s">
        <v>24</v>
      </c>
      <c r="AV59" t="s">
        <v>25</v>
      </c>
      <c r="AW59" s="11" t="s">
        <v>80</v>
      </c>
      <c r="AX59" s="11" t="s">
        <v>83</v>
      </c>
      <c r="AY59">
        <v>1613.824376</v>
      </c>
      <c r="AZ59">
        <v>20394.026610000001</v>
      </c>
      <c r="BA59" s="42">
        <f t="shared" si="1"/>
        <v>0.46818242906336088</v>
      </c>
    </row>
    <row r="60" spans="1:53" x14ac:dyDescent="0.25">
      <c r="A60">
        <v>1251</v>
      </c>
      <c r="B60" t="s">
        <v>18</v>
      </c>
      <c r="C60">
        <v>7</v>
      </c>
      <c r="D60" t="s">
        <v>294</v>
      </c>
      <c r="E60" t="s">
        <v>295</v>
      </c>
      <c r="F60" t="s">
        <v>296</v>
      </c>
      <c r="G60">
        <v>193154</v>
      </c>
      <c r="H60">
        <v>246812</v>
      </c>
      <c r="I60" t="s">
        <v>287</v>
      </c>
      <c r="J60">
        <v>88161</v>
      </c>
      <c r="K60" t="s">
        <v>287</v>
      </c>
      <c r="L60">
        <v>55061</v>
      </c>
      <c r="M60">
        <v>0</v>
      </c>
      <c r="N60" t="s">
        <v>28</v>
      </c>
      <c r="O60">
        <v>0</v>
      </c>
      <c r="P60" t="s">
        <v>28</v>
      </c>
      <c r="Q60" t="s">
        <v>28</v>
      </c>
      <c r="R60" t="s">
        <v>38</v>
      </c>
      <c r="S60" t="s">
        <v>28</v>
      </c>
      <c r="T60" t="s">
        <v>28</v>
      </c>
      <c r="U60" t="s">
        <v>297</v>
      </c>
      <c r="V60" t="s">
        <v>288</v>
      </c>
      <c r="W60">
        <v>3</v>
      </c>
      <c r="X60" t="s">
        <v>289</v>
      </c>
      <c r="Y60" s="11">
        <v>42362</v>
      </c>
      <c r="Z60">
        <v>20151224</v>
      </c>
      <c r="AA60">
        <v>0</v>
      </c>
      <c r="AB60">
        <v>123452</v>
      </c>
      <c r="AC60" t="s">
        <v>298</v>
      </c>
      <c r="AD60" t="s">
        <v>283</v>
      </c>
      <c r="AE60" s="11">
        <v>42857</v>
      </c>
      <c r="AF60" s="11">
        <v>42857</v>
      </c>
      <c r="AG60">
        <v>30</v>
      </c>
      <c r="AH60">
        <v>0</v>
      </c>
      <c r="AI60" t="s">
        <v>28</v>
      </c>
      <c r="AJ60" t="s">
        <v>284</v>
      </c>
      <c r="AK60">
        <v>97</v>
      </c>
      <c r="AL60" t="s">
        <v>19</v>
      </c>
      <c r="AM60">
        <v>3</v>
      </c>
      <c r="AN60" t="s">
        <v>20</v>
      </c>
      <c r="AO60">
        <v>26</v>
      </c>
      <c r="AP60" t="s">
        <v>21</v>
      </c>
      <c r="AQ60" s="35" t="s">
        <v>365</v>
      </c>
      <c r="AR60" t="s">
        <v>29</v>
      </c>
      <c r="AS60" t="s">
        <v>22</v>
      </c>
      <c r="AT60" t="s">
        <v>45</v>
      </c>
      <c r="AU60" t="s">
        <v>24</v>
      </c>
      <c r="AV60" t="s">
        <v>25</v>
      </c>
      <c r="AW60" s="11" t="s">
        <v>80</v>
      </c>
      <c r="AX60" s="11" t="s">
        <v>83</v>
      </c>
      <c r="AY60">
        <v>1613.824376</v>
      </c>
      <c r="AZ60">
        <v>20394.026610000001</v>
      </c>
      <c r="BA60" s="42">
        <f t="shared" si="1"/>
        <v>0.46818242906336088</v>
      </c>
    </row>
    <row r="61" spans="1:53" x14ac:dyDescent="0.25">
      <c r="A61">
        <v>389</v>
      </c>
      <c r="B61" t="s">
        <v>18</v>
      </c>
      <c r="C61">
        <v>11</v>
      </c>
      <c r="D61" t="s">
        <v>318</v>
      </c>
      <c r="E61" t="s">
        <v>319</v>
      </c>
      <c r="F61" t="s">
        <v>320</v>
      </c>
      <c r="G61">
        <v>211963</v>
      </c>
      <c r="H61">
        <v>273612</v>
      </c>
      <c r="I61" t="s">
        <v>287</v>
      </c>
      <c r="J61">
        <v>88507</v>
      </c>
      <c r="K61" t="s">
        <v>287</v>
      </c>
      <c r="L61">
        <v>55338</v>
      </c>
      <c r="M61">
        <v>0</v>
      </c>
      <c r="N61" t="s">
        <v>28</v>
      </c>
      <c r="O61">
        <v>0</v>
      </c>
      <c r="P61" t="s">
        <v>28</v>
      </c>
      <c r="Q61" t="s">
        <v>28</v>
      </c>
      <c r="R61" t="s">
        <v>38</v>
      </c>
      <c r="S61" t="s">
        <v>28</v>
      </c>
      <c r="T61" t="s">
        <v>28</v>
      </c>
      <c r="U61" t="s">
        <v>321</v>
      </c>
      <c r="V61" t="s">
        <v>322</v>
      </c>
      <c r="W61">
        <v>9</v>
      </c>
      <c r="X61" t="s">
        <v>323</v>
      </c>
      <c r="Y61" s="11">
        <v>43129</v>
      </c>
      <c r="Z61">
        <v>20180129</v>
      </c>
      <c r="AA61">
        <v>0</v>
      </c>
      <c r="AB61">
        <v>0</v>
      </c>
      <c r="AC61" t="s">
        <v>298</v>
      </c>
      <c r="AD61" t="s">
        <v>283</v>
      </c>
      <c r="AE61" s="11">
        <v>44515</v>
      </c>
      <c r="AF61" s="11">
        <v>44517</v>
      </c>
      <c r="AG61">
        <v>30</v>
      </c>
      <c r="AH61">
        <v>0</v>
      </c>
      <c r="AI61" t="s">
        <v>28</v>
      </c>
      <c r="AJ61" t="s">
        <v>284</v>
      </c>
      <c r="AK61">
        <v>212</v>
      </c>
      <c r="AL61" t="s">
        <v>19</v>
      </c>
      <c r="AM61">
        <v>3</v>
      </c>
      <c r="AN61" t="s">
        <v>20</v>
      </c>
      <c r="AO61">
        <v>27</v>
      </c>
      <c r="AP61" t="s">
        <v>21</v>
      </c>
      <c r="AQ61" s="35" t="s">
        <v>474</v>
      </c>
      <c r="AR61" t="s">
        <v>38</v>
      </c>
      <c r="AS61" t="s">
        <v>38</v>
      </c>
      <c r="AT61" t="s">
        <v>59</v>
      </c>
      <c r="AU61" t="s">
        <v>24</v>
      </c>
      <c r="AV61" t="s">
        <v>84</v>
      </c>
      <c r="AW61" s="11" t="s">
        <v>440</v>
      </c>
      <c r="AX61" s="11" t="s">
        <v>442</v>
      </c>
      <c r="AY61">
        <v>732.42361800000003</v>
      </c>
      <c r="AZ61">
        <v>21789.055236</v>
      </c>
      <c r="BA61" s="42">
        <f t="shared" si="1"/>
        <v>0.50020787961432511</v>
      </c>
    </row>
    <row r="62" spans="1:53" x14ac:dyDescent="0.25">
      <c r="A62">
        <v>799</v>
      </c>
      <c r="B62" t="s">
        <v>18</v>
      </c>
      <c r="C62">
        <v>9</v>
      </c>
      <c r="D62" t="s">
        <v>303</v>
      </c>
      <c r="E62" t="s">
        <v>304</v>
      </c>
      <c r="F62" t="s">
        <v>305</v>
      </c>
      <c r="G62">
        <v>202543</v>
      </c>
      <c r="H62">
        <v>261950</v>
      </c>
      <c r="I62" t="s">
        <v>287</v>
      </c>
      <c r="J62">
        <v>88162</v>
      </c>
      <c r="K62" t="s">
        <v>287</v>
      </c>
      <c r="L62">
        <v>54633</v>
      </c>
      <c r="M62">
        <v>0</v>
      </c>
      <c r="N62" t="s">
        <v>28</v>
      </c>
      <c r="O62">
        <v>0</v>
      </c>
      <c r="P62" t="s">
        <v>28</v>
      </c>
      <c r="Q62" t="s">
        <v>28</v>
      </c>
      <c r="R62" t="s">
        <v>38</v>
      </c>
      <c r="S62" t="s">
        <v>28</v>
      </c>
      <c r="T62" t="s">
        <v>28</v>
      </c>
      <c r="U62" t="s">
        <v>297</v>
      </c>
      <c r="V62" t="s">
        <v>288</v>
      </c>
      <c r="W62">
        <v>3</v>
      </c>
      <c r="X62" t="s">
        <v>289</v>
      </c>
      <c r="Y62" s="11">
        <v>42362</v>
      </c>
      <c r="Z62">
        <v>20151224</v>
      </c>
      <c r="AA62">
        <v>0</v>
      </c>
      <c r="AB62">
        <v>123452</v>
      </c>
      <c r="AC62" t="s">
        <v>306</v>
      </c>
      <c r="AD62" t="s">
        <v>283</v>
      </c>
      <c r="AE62" s="11">
        <v>43901</v>
      </c>
      <c r="AF62" s="11">
        <v>43901</v>
      </c>
      <c r="AG62">
        <v>30</v>
      </c>
      <c r="AH62">
        <v>0</v>
      </c>
      <c r="AI62" t="s">
        <v>290</v>
      </c>
      <c r="AJ62" t="s">
        <v>284</v>
      </c>
      <c r="AK62">
        <v>95</v>
      </c>
      <c r="AL62" t="s">
        <v>19</v>
      </c>
      <c r="AM62">
        <v>3</v>
      </c>
      <c r="AN62" t="s">
        <v>20</v>
      </c>
      <c r="AO62">
        <v>26</v>
      </c>
      <c r="AP62" t="s">
        <v>21</v>
      </c>
      <c r="AQ62" s="35" t="s">
        <v>365</v>
      </c>
      <c r="AR62" t="s">
        <v>22</v>
      </c>
      <c r="AS62" t="s">
        <v>22</v>
      </c>
      <c r="AT62" t="s">
        <v>23</v>
      </c>
      <c r="AU62" t="s">
        <v>24</v>
      </c>
      <c r="AV62" t="s">
        <v>25</v>
      </c>
      <c r="AW62" s="11" t="s">
        <v>80</v>
      </c>
      <c r="AX62" s="11" t="s">
        <v>81</v>
      </c>
      <c r="AY62">
        <v>1601.8716569999999</v>
      </c>
      <c r="AZ62">
        <v>23022.602621999999</v>
      </c>
      <c r="BA62" s="42">
        <f t="shared" si="1"/>
        <v>0.52852623099173546</v>
      </c>
    </row>
    <row r="63" spans="1:53" x14ac:dyDescent="0.25">
      <c r="A63">
        <v>1026</v>
      </c>
      <c r="B63" t="s">
        <v>18</v>
      </c>
      <c r="C63">
        <v>8</v>
      </c>
      <c r="D63" t="s">
        <v>300</v>
      </c>
      <c r="E63" t="s">
        <v>301</v>
      </c>
      <c r="F63" t="s">
        <v>302</v>
      </c>
      <c r="G63">
        <v>198571</v>
      </c>
      <c r="H63">
        <v>256278</v>
      </c>
      <c r="I63" t="s">
        <v>287</v>
      </c>
      <c r="J63">
        <v>88289</v>
      </c>
      <c r="K63" t="s">
        <v>287</v>
      </c>
      <c r="L63">
        <v>55192</v>
      </c>
      <c r="M63">
        <v>0</v>
      </c>
      <c r="N63" t="s">
        <v>28</v>
      </c>
      <c r="O63">
        <v>0</v>
      </c>
      <c r="P63" t="s">
        <v>28</v>
      </c>
      <c r="Q63" t="s">
        <v>28</v>
      </c>
      <c r="R63" t="s">
        <v>38</v>
      </c>
      <c r="S63" t="s">
        <v>28</v>
      </c>
      <c r="T63" t="s">
        <v>28</v>
      </c>
      <c r="U63" t="s">
        <v>297</v>
      </c>
      <c r="V63" t="s">
        <v>288</v>
      </c>
      <c r="W63">
        <v>3</v>
      </c>
      <c r="X63" t="s">
        <v>289</v>
      </c>
      <c r="Y63" s="11">
        <v>42625</v>
      </c>
      <c r="Z63">
        <v>20160912</v>
      </c>
      <c r="AA63">
        <v>0</v>
      </c>
      <c r="AB63">
        <v>123452</v>
      </c>
      <c r="AC63" t="s">
        <v>282</v>
      </c>
      <c r="AD63" t="s">
        <v>283</v>
      </c>
      <c r="AE63" s="11">
        <v>43504</v>
      </c>
      <c r="AF63" s="11">
        <v>43504</v>
      </c>
      <c r="AG63">
        <v>30</v>
      </c>
      <c r="AH63">
        <v>0</v>
      </c>
      <c r="AI63" t="s">
        <v>290</v>
      </c>
      <c r="AJ63" t="s">
        <v>284</v>
      </c>
      <c r="AK63">
        <v>95</v>
      </c>
      <c r="AL63" t="s">
        <v>19</v>
      </c>
      <c r="AM63">
        <v>3</v>
      </c>
      <c r="AN63" t="s">
        <v>20</v>
      </c>
      <c r="AO63">
        <v>26</v>
      </c>
      <c r="AP63" t="s">
        <v>21</v>
      </c>
      <c r="AQ63" s="35" t="s">
        <v>365</v>
      </c>
      <c r="AR63" t="s">
        <v>22</v>
      </c>
      <c r="AS63" t="s">
        <v>22</v>
      </c>
      <c r="AT63" t="s">
        <v>23</v>
      </c>
      <c r="AU63" t="s">
        <v>24</v>
      </c>
      <c r="AV63" t="s">
        <v>25</v>
      </c>
      <c r="AW63" s="11" t="s">
        <v>80</v>
      </c>
      <c r="AX63" s="11" t="s">
        <v>81</v>
      </c>
      <c r="AY63">
        <v>1601.8716569999999</v>
      </c>
      <c r="AZ63">
        <v>23022.602621999999</v>
      </c>
      <c r="BA63" s="42">
        <f t="shared" si="1"/>
        <v>0.52852623099173546</v>
      </c>
    </row>
    <row r="64" spans="1:53" x14ac:dyDescent="0.25">
      <c r="A64">
        <v>1253</v>
      </c>
      <c r="B64" t="s">
        <v>18</v>
      </c>
      <c r="C64">
        <v>7</v>
      </c>
      <c r="D64" t="s">
        <v>294</v>
      </c>
      <c r="E64" t="s">
        <v>295</v>
      </c>
      <c r="F64" t="s">
        <v>296</v>
      </c>
      <c r="G64">
        <v>193154</v>
      </c>
      <c r="H64">
        <v>246812</v>
      </c>
      <c r="I64" t="s">
        <v>287</v>
      </c>
      <c r="J64">
        <v>88161</v>
      </c>
      <c r="K64" t="s">
        <v>287</v>
      </c>
      <c r="L64">
        <v>55061</v>
      </c>
      <c r="M64">
        <v>0</v>
      </c>
      <c r="N64" t="s">
        <v>28</v>
      </c>
      <c r="O64">
        <v>0</v>
      </c>
      <c r="P64" t="s">
        <v>28</v>
      </c>
      <c r="Q64" t="s">
        <v>28</v>
      </c>
      <c r="R64" t="s">
        <v>38</v>
      </c>
      <c r="S64" t="s">
        <v>28</v>
      </c>
      <c r="T64" t="s">
        <v>28</v>
      </c>
      <c r="U64" t="s">
        <v>297</v>
      </c>
      <c r="V64" t="s">
        <v>288</v>
      </c>
      <c r="W64">
        <v>3</v>
      </c>
      <c r="X64" t="s">
        <v>289</v>
      </c>
      <c r="Y64" s="11">
        <v>42362</v>
      </c>
      <c r="Z64">
        <v>20151224</v>
      </c>
      <c r="AA64">
        <v>0</v>
      </c>
      <c r="AB64">
        <v>123452</v>
      </c>
      <c r="AC64" t="s">
        <v>298</v>
      </c>
      <c r="AD64" t="s">
        <v>283</v>
      </c>
      <c r="AE64" s="11">
        <v>42857</v>
      </c>
      <c r="AF64" s="11">
        <v>42857</v>
      </c>
      <c r="AG64">
        <v>30</v>
      </c>
      <c r="AH64">
        <v>0</v>
      </c>
      <c r="AI64" t="s">
        <v>28</v>
      </c>
      <c r="AJ64" t="s">
        <v>284</v>
      </c>
      <c r="AK64">
        <v>95</v>
      </c>
      <c r="AL64" t="s">
        <v>19</v>
      </c>
      <c r="AM64">
        <v>3</v>
      </c>
      <c r="AN64" t="s">
        <v>20</v>
      </c>
      <c r="AO64">
        <v>26</v>
      </c>
      <c r="AP64" t="s">
        <v>21</v>
      </c>
      <c r="AQ64" s="35" t="s">
        <v>365</v>
      </c>
      <c r="AR64" t="s">
        <v>22</v>
      </c>
      <c r="AS64" t="s">
        <v>22</v>
      </c>
      <c r="AT64" t="s">
        <v>23</v>
      </c>
      <c r="AU64" t="s">
        <v>24</v>
      </c>
      <c r="AV64" t="s">
        <v>25</v>
      </c>
      <c r="AW64" s="11" t="s">
        <v>80</v>
      </c>
      <c r="AX64" s="11" t="s">
        <v>81</v>
      </c>
      <c r="AY64">
        <v>1601.8716569999999</v>
      </c>
      <c r="AZ64">
        <v>23022.602621999999</v>
      </c>
      <c r="BA64" s="42">
        <f t="shared" si="1"/>
        <v>0.52852623099173546</v>
      </c>
    </row>
    <row r="65" spans="1:53" x14ac:dyDescent="0.25">
      <c r="A65">
        <v>145</v>
      </c>
      <c r="B65" t="s">
        <v>18</v>
      </c>
      <c r="C65">
        <v>13</v>
      </c>
      <c r="D65" t="s">
        <v>292</v>
      </c>
      <c r="E65">
        <v>96681</v>
      </c>
      <c r="F65" t="s">
        <v>293</v>
      </c>
      <c r="G65">
        <v>221549</v>
      </c>
      <c r="H65">
        <v>287099</v>
      </c>
      <c r="I65" t="s">
        <v>287</v>
      </c>
      <c r="J65">
        <v>86866</v>
      </c>
      <c r="K65" t="s">
        <v>287</v>
      </c>
      <c r="L65">
        <v>55324</v>
      </c>
      <c r="M65">
        <v>96681</v>
      </c>
      <c r="N65" t="s">
        <v>28</v>
      </c>
      <c r="O65">
        <v>0</v>
      </c>
      <c r="P65" t="s">
        <v>28</v>
      </c>
      <c r="Q65" t="s">
        <v>28</v>
      </c>
      <c r="R65" t="s">
        <v>38</v>
      </c>
      <c r="S65" t="s">
        <v>28</v>
      </c>
      <c r="T65" t="s">
        <v>28</v>
      </c>
      <c r="U65" t="s">
        <v>279</v>
      </c>
      <c r="V65" t="s">
        <v>288</v>
      </c>
      <c r="W65">
        <v>3</v>
      </c>
      <c r="X65" t="s">
        <v>289</v>
      </c>
      <c r="Y65" s="11">
        <v>39223</v>
      </c>
      <c r="Z65">
        <v>20070521</v>
      </c>
      <c r="AA65">
        <v>0</v>
      </c>
      <c r="AB65">
        <v>7605.6</v>
      </c>
      <c r="AC65" t="s">
        <v>282</v>
      </c>
      <c r="AD65" t="s">
        <v>283</v>
      </c>
      <c r="AE65" s="11">
        <v>44823</v>
      </c>
      <c r="AF65" s="11">
        <v>44823</v>
      </c>
      <c r="AG65">
        <v>30</v>
      </c>
      <c r="AH65">
        <v>0</v>
      </c>
      <c r="AI65" t="s">
        <v>290</v>
      </c>
      <c r="AJ65" t="s">
        <v>291</v>
      </c>
      <c r="AK65">
        <v>143</v>
      </c>
      <c r="AL65" t="s">
        <v>19</v>
      </c>
      <c r="AM65">
        <v>3</v>
      </c>
      <c r="AN65" t="s">
        <v>20</v>
      </c>
      <c r="AO65">
        <v>27</v>
      </c>
      <c r="AP65" t="s">
        <v>21</v>
      </c>
      <c r="AQ65" s="35" t="s">
        <v>479</v>
      </c>
      <c r="AR65" t="s">
        <v>29</v>
      </c>
      <c r="AS65" t="s">
        <v>29</v>
      </c>
      <c r="AT65" t="s">
        <v>49</v>
      </c>
      <c r="AU65" t="s">
        <v>24</v>
      </c>
      <c r="AV65" t="s">
        <v>84</v>
      </c>
      <c r="AW65" s="11" t="s">
        <v>126</v>
      </c>
      <c r="AX65" t="s">
        <v>135</v>
      </c>
      <c r="AY65">
        <v>1024.2841860000001</v>
      </c>
      <c r="AZ65">
        <v>23346.541945000001</v>
      </c>
      <c r="BA65" s="42">
        <f t="shared" si="1"/>
        <v>0.53596285456841142</v>
      </c>
    </row>
    <row r="66" spans="1:53" x14ac:dyDescent="0.25">
      <c r="A66">
        <v>184</v>
      </c>
      <c r="B66" t="s">
        <v>18</v>
      </c>
      <c r="C66">
        <v>12</v>
      </c>
      <c r="D66" t="s">
        <v>285</v>
      </c>
      <c r="E66">
        <v>96680</v>
      </c>
      <c r="F66" t="s">
        <v>286</v>
      </c>
      <c r="G66">
        <v>221543</v>
      </c>
      <c r="H66">
        <v>287093</v>
      </c>
      <c r="I66" t="s">
        <v>287</v>
      </c>
      <c r="J66">
        <v>70272</v>
      </c>
      <c r="K66" t="s">
        <v>287</v>
      </c>
      <c r="L66">
        <v>55323</v>
      </c>
      <c r="M66">
        <v>96680</v>
      </c>
      <c r="N66" t="s">
        <v>28</v>
      </c>
      <c r="O66">
        <v>0</v>
      </c>
      <c r="P66" t="s">
        <v>28</v>
      </c>
      <c r="Q66" t="s">
        <v>28</v>
      </c>
      <c r="R66" t="s">
        <v>38</v>
      </c>
      <c r="S66" t="s">
        <v>28</v>
      </c>
      <c r="T66" t="s">
        <v>28</v>
      </c>
      <c r="U66" t="s">
        <v>279</v>
      </c>
      <c r="V66" t="s">
        <v>288</v>
      </c>
      <c r="W66">
        <v>3</v>
      </c>
      <c r="X66" t="s">
        <v>289</v>
      </c>
      <c r="Y66" s="11">
        <v>32965</v>
      </c>
      <c r="Z66">
        <v>19900402</v>
      </c>
      <c r="AA66">
        <v>0</v>
      </c>
      <c r="AB66">
        <v>7582.6</v>
      </c>
      <c r="AC66" t="s">
        <v>282</v>
      </c>
      <c r="AD66" t="s">
        <v>283</v>
      </c>
      <c r="AE66" s="11">
        <v>44820</v>
      </c>
      <c r="AF66" s="11">
        <v>44820</v>
      </c>
      <c r="AG66">
        <v>30</v>
      </c>
      <c r="AH66">
        <v>0</v>
      </c>
      <c r="AI66" t="s">
        <v>290</v>
      </c>
      <c r="AJ66" t="s">
        <v>291</v>
      </c>
      <c r="AK66">
        <v>143</v>
      </c>
      <c r="AL66" t="s">
        <v>19</v>
      </c>
      <c r="AM66">
        <v>3</v>
      </c>
      <c r="AN66" t="s">
        <v>20</v>
      </c>
      <c r="AO66">
        <v>27</v>
      </c>
      <c r="AP66" t="s">
        <v>21</v>
      </c>
      <c r="AQ66" s="35" t="s">
        <v>479</v>
      </c>
      <c r="AR66" t="s">
        <v>29</v>
      </c>
      <c r="AS66" t="s">
        <v>29</v>
      </c>
      <c r="AT66" t="s">
        <v>49</v>
      </c>
      <c r="AU66" t="s">
        <v>24</v>
      </c>
      <c r="AV66" t="s">
        <v>84</v>
      </c>
      <c r="AW66" s="11" t="s">
        <v>126</v>
      </c>
      <c r="AX66" s="11" t="s">
        <v>135</v>
      </c>
      <c r="AY66">
        <v>1024.2841860000001</v>
      </c>
      <c r="AZ66">
        <v>23346.541945000001</v>
      </c>
      <c r="BA66" s="42">
        <f t="shared" si="1"/>
        <v>0.53596285456841142</v>
      </c>
    </row>
    <row r="67" spans="1:53" x14ac:dyDescent="0.25">
      <c r="A67">
        <v>286</v>
      </c>
      <c r="B67" t="s">
        <v>18</v>
      </c>
      <c r="C67">
        <v>11</v>
      </c>
      <c r="D67" t="s">
        <v>318</v>
      </c>
      <c r="E67" t="s">
        <v>319</v>
      </c>
      <c r="F67" t="s">
        <v>320</v>
      </c>
      <c r="G67">
        <v>211963</v>
      </c>
      <c r="H67">
        <v>273612</v>
      </c>
      <c r="I67" t="s">
        <v>287</v>
      </c>
      <c r="J67">
        <v>88507</v>
      </c>
      <c r="K67" t="s">
        <v>287</v>
      </c>
      <c r="L67">
        <v>55338</v>
      </c>
      <c r="M67">
        <v>0</v>
      </c>
      <c r="N67" t="s">
        <v>28</v>
      </c>
      <c r="O67">
        <v>0</v>
      </c>
      <c r="P67" t="s">
        <v>28</v>
      </c>
      <c r="Q67" t="s">
        <v>28</v>
      </c>
      <c r="R67" t="s">
        <v>38</v>
      </c>
      <c r="S67" t="s">
        <v>28</v>
      </c>
      <c r="T67" t="s">
        <v>28</v>
      </c>
      <c r="U67" t="s">
        <v>321</v>
      </c>
      <c r="V67" t="s">
        <v>322</v>
      </c>
      <c r="W67">
        <v>9</v>
      </c>
      <c r="X67" t="s">
        <v>323</v>
      </c>
      <c r="Y67" s="11">
        <v>43129</v>
      </c>
      <c r="Z67">
        <v>20180129</v>
      </c>
      <c r="AA67">
        <v>0</v>
      </c>
      <c r="AB67">
        <v>0</v>
      </c>
      <c r="AC67" t="s">
        <v>298</v>
      </c>
      <c r="AD67" t="s">
        <v>283</v>
      </c>
      <c r="AE67" s="11">
        <v>44515</v>
      </c>
      <c r="AF67" s="11">
        <v>44517</v>
      </c>
      <c r="AG67">
        <v>30</v>
      </c>
      <c r="AH67">
        <v>0</v>
      </c>
      <c r="AI67" t="s">
        <v>28</v>
      </c>
      <c r="AJ67" t="s">
        <v>284</v>
      </c>
      <c r="AK67">
        <v>143</v>
      </c>
      <c r="AL67" t="s">
        <v>19</v>
      </c>
      <c r="AM67">
        <v>3</v>
      </c>
      <c r="AN67" t="s">
        <v>20</v>
      </c>
      <c r="AO67">
        <v>27</v>
      </c>
      <c r="AP67" t="s">
        <v>21</v>
      </c>
      <c r="AQ67" s="35" t="s">
        <v>479</v>
      </c>
      <c r="AR67" t="s">
        <v>29</v>
      </c>
      <c r="AS67" t="s">
        <v>29</v>
      </c>
      <c r="AT67" t="s">
        <v>49</v>
      </c>
      <c r="AU67" t="s">
        <v>24</v>
      </c>
      <c r="AV67" t="s">
        <v>84</v>
      </c>
      <c r="AW67" s="11" t="s">
        <v>126</v>
      </c>
      <c r="AX67" s="11" t="s">
        <v>135</v>
      </c>
      <c r="AY67">
        <v>1024.2841860000001</v>
      </c>
      <c r="AZ67">
        <v>23346.541945000001</v>
      </c>
      <c r="BA67" s="42">
        <f t="shared" si="1"/>
        <v>0.53596285456841142</v>
      </c>
    </row>
    <row r="68" spans="1:53" x14ac:dyDescent="0.25">
      <c r="A68">
        <v>436</v>
      </c>
      <c r="B68" t="s">
        <v>18</v>
      </c>
      <c r="C68">
        <v>14</v>
      </c>
      <c r="D68" t="s">
        <v>458</v>
      </c>
      <c r="E68" t="s">
        <v>459</v>
      </c>
      <c r="F68" t="s">
        <v>460</v>
      </c>
      <c r="G68">
        <v>222149</v>
      </c>
      <c r="H68">
        <v>287985</v>
      </c>
      <c r="I68" t="s">
        <v>287</v>
      </c>
      <c r="J68">
        <v>88288</v>
      </c>
      <c r="K68" t="s">
        <v>287</v>
      </c>
      <c r="L68">
        <v>55401</v>
      </c>
      <c r="M68">
        <v>0</v>
      </c>
      <c r="N68" t="s">
        <v>28</v>
      </c>
      <c r="O68">
        <v>0</v>
      </c>
      <c r="P68" t="s">
        <v>28</v>
      </c>
      <c r="Q68" t="s">
        <v>28</v>
      </c>
      <c r="R68" t="s">
        <v>38</v>
      </c>
      <c r="S68" t="s">
        <v>28</v>
      </c>
      <c r="T68" t="s">
        <v>28</v>
      </c>
      <c r="U68" t="s">
        <v>297</v>
      </c>
      <c r="V68" t="s">
        <v>288</v>
      </c>
      <c r="W68">
        <v>3</v>
      </c>
      <c r="X68" t="s">
        <v>289</v>
      </c>
      <c r="Y68" s="11">
        <v>42625</v>
      </c>
      <c r="Z68">
        <v>20160912</v>
      </c>
      <c r="AA68">
        <v>0</v>
      </c>
      <c r="AB68">
        <v>123452</v>
      </c>
      <c r="AC68" t="s">
        <v>282</v>
      </c>
      <c r="AD68" t="s">
        <v>283</v>
      </c>
      <c r="AE68" s="11">
        <v>44956</v>
      </c>
      <c r="AF68" s="11">
        <v>44959</v>
      </c>
      <c r="AG68">
        <v>30</v>
      </c>
      <c r="AH68">
        <v>0</v>
      </c>
      <c r="AI68" t="s">
        <v>461</v>
      </c>
      <c r="AJ68" t="s">
        <v>284</v>
      </c>
      <c r="AK68">
        <v>143</v>
      </c>
      <c r="AL68" t="s">
        <v>19</v>
      </c>
      <c r="AM68">
        <v>3</v>
      </c>
      <c r="AN68" t="s">
        <v>20</v>
      </c>
      <c r="AO68">
        <v>27</v>
      </c>
      <c r="AP68" t="s">
        <v>21</v>
      </c>
      <c r="AQ68" s="35" t="s">
        <v>479</v>
      </c>
      <c r="AR68" t="s">
        <v>29</v>
      </c>
      <c r="AS68" t="s">
        <v>29</v>
      </c>
      <c r="AT68" t="s">
        <v>49</v>
      </c>
      <c r="AU68" t="s">
        <v>24</v>
      </c>
      <c r="AV68" t="s">
        <v>84</v>
      </c>
      <c r="AW68" s="11" t="s">
        <v>126</v>
      </c>
      <c r="AX68" s="11" t="s">
        <v>135</v>
      </c>
      <c r="AY68">
        <v>1024.2841860000001</v>
      </c>
      <c r="AZ68">
        <v>23346.541945000001</v>
      </c>
      <c r="BA68" s="42">
        <f t="shared" si="1"/>
        <v>0.53596285456841142</v>
      </c>
    </row>
    <row r="69" spans="1:53" x14ac:dyDescent="0.25">
      <c r="A69">
        <v>682</v>
      </c>
      <c r="B69" t="s">
        <v>18</v>
      </c>
      <c r="C69">
        <v>9</v>
      </c>
      <c r="D69" t="s">
        <v>303</v>
      </c>
      <c r="E69" t="s">
        <v>304</v>
      </c>
      <c r="F69" t="s">
        <v>305</v>
      </c>
      <c r="G69">
        <v>202543</v>
      </c>
      <c r="H69">
        <v>261950</v>
      </c>
      <c r="I69" t="s">
        <v>287</v>
      </c>
      <c r="J69">
        <v>88162</v>
      </c>
      <c r="K69" t="s">
        <v>287</v>
      </c>
      <c r="L69">
        <v>54633</v>
      </c>
      <c r="M69">
        <v>0</v>
      </c>
      <c r="N69" t="s">
        <v>28</v>
      </c>
      <c r="O69">
        <v>0</v>
      </c>
      <c r="P69" t="s">
        <v>28</v>
      </c>
      <c r="Q69" t="s">
        <v>28</v>
      </c>
      <c r="R69" t="s">
        <v>38</v>
      </c>
      <c r="S69" t="s">
        <v>28</v>
      </c>
      <c r="T69" t="s">
        <v>28</v>
      </c>
      <c r="U69" t="s">
        <v>297</v>
      </c>
      <c r="V69" t="s">
        <v>288</v>
      </c>
      <c r="W69">
        <v>3</v>
      </c>
      <c r="X69" t="s">
        <v>289</v>
      </c>
      <c r="Y69" s="11">
        <v>42362</v>
      </c>
      <c r="Z69">
        <v>20151224</v>
      </c>
      <c r="AA69">
        <v>0</v>
      </c>
      <c r="AB69">
        <v>123452</v>
      </c>
      <c r="AC69" t="s">
        <v>306</v>
      </c>
      <c r="AD69" t="s">
        <v>283</v>
      </c>
      <c r="AE69" s="11">
        <v>43901</v>
      </c>
      <c r="AF69" s="11">
        <v>43901</v>
      </c>
      <c r="AG69">
        <v>30</v>
      </c>
      <c r="AH69">
        <v>0</v>
      </c>
      <c r="AI69" t="s">
        <v>290</v>
      </c>
      <c r="AJ69" t="s">
        <v>284</v>
      </c>
      <c r="AK69">
        <v>143</v>
      </c>
      <c r="AL69" t="s">
        <v>19</v>
      </c>
      <c r="AM69">
        <v>3</v>
      </c>
      <c r="AN69" t="s">
        <v>20</v>
      </c>
      <c r="AO69">
        <v>27</v>
      </c>
      <c r="AP69" t="s">
        <v>21</v>
      </c>
      <c r="AQ69" s="35" t="s">
        <v>479</v>
      </c>
      <c r="AR69" t="s">
        <v>29</v>
      </c>
      <c r="AS69" t="s">
        <v>29</v>
      </c>
      <c r="AT69" t="s">
        <v>49</v>
      </c>
      <c r="AU69" t="s">
        <v>24</v>
      </c>
      <c r="AV69" t="s">
        <v>84</v>
      </c>
      <c r="AW69" s="11" t="s">
        <v>126</v>
      </c>
      <c r="AX69" s="11" t="s">
        <v>135</v>
      </c>
      <c r="AY69">
        <v>1024.2841860000001</v>
      </c>
      <c r="AZ69">
        <v>23346.541945000001</v>
      </c>
      <c r="BA69" s="42">
        <f t="shared" si="1"/>
        <v>0.53596285456841142</v>
      </c>
    </row>
    <row r="70" spans="1:53" x14ac:dyDescent="0.25">
      <c r="A70">
        <v>909</v>
      </c>
      <c r="B70" t="s">
        <v>18</v>
      </c>
      <c r="C70">
        <v>8</v>
      </c>
      <c r="D70" t="s">
        <v>300</v>
      </c>
      <c r="E70" t="s">
        <v>301</v>
      </c>
      <c r="F70" t="s">
        <v>302</v>
      </c>
      <c r="G70">
        <v>198571</v>
      </c>
      <c r="H70">
        <v>256278</v>
      </c>
      <c r="I70" t="s">
        <v>287</v>
      </c>
      <c r="J70">
        <v>88289</v>
      </c>
      <c r="K70" t="s">
        <v>287</v>
      </c>
      <c r="L70">
        <v>55192</v>
      </c>
      <c r="M70">
        <v>0</v>
      </c>
      <c r="N70" t="s">
        <v>28</v>
      </c>
      <c r="O70">
        <v>0</v>
      </c>
      <c r="P70" t="s">
        <v>28</v>
      </c>
      <c r="Q70" t="s">
        <v>28</v>
      </c>
      <c r="R70" t="s">
        <v>38</v>
      </c>
      <c r="S70" t="s">
        <v>28</v>
      </c>
      <c r="T70" t="s">
        <v>28</v>
      </c>
      <c r="U70" t="s">
        <v>297</v>
      </c>
      <c r="V70" t="s">
        <v>288</v>
      </c>
      <c r="W70">
        <v>3</v>
      </c>
      <c r="X70" t="s">
        <v>289</v>
      </c>
      <c r="Y70" s="11">
        <v>42625</v>
      </c>
      <c r="Z70">
        <v>20160912</v>
      </c>
      <c r="AA70">
        <v>0</v>
      </c>
      <c r="AB70">
        <v>123452</v>
      </c>
      <c r="AC70" t="s">
        <v>282</v>
      </c>
      <c r="AD70" t="s">
        <v>283</v>
      </c>
      <c r="AE70" s="11">
        <v>43504</v>
      </c>
      <c r="AF70" s="11">
        <v>43504</v>
      </c>
      <c r="AG70">
        <v>30</v>
      </c>
      <c r="AH70">
        <v>0</v>
      </c>
      <c r="AI70" t="s">
        <v>290</v>
      </c>
      <c r="AJ70" t="s">
        <v>284</v>
      </c>
      <c r="AK70">
        <v>143</v>
      </c>
      <c r="AL70" t="s">
        <v>19</v>
      </c>
      <c r="AM70">
        <v>3</v>
      </c>
      <c r="AN70" t="s">
        <v>20</v>
      </c>
      <c r="AO70">
        <v>27</v>
      </c>
      <c r="AP70" t="s">
        <v>21</v>
      </c>
      <c r="AQ70" s="35" t="s">
        <v>479</v>
      </c>
      <c r="AR70" t="s">
        <v>29</v>
      </c>
      <c r="AS70" t="s">
        <v>29</v>
      </c>
      <c r="AT70" t="s">
        <v>49</v>
      </c>
      <c r="AU70" t="s">
        <v>24</v>
      </c>
      <c r="AV70" t="s">
        <v>84</v>
      </c>
      <c r="AW70" s="11" t="s">
        <v>126</v>
      </c>
      <c r="AX70" s="11" t="s">
        <v>135</v>
      </c>
      <c r="AY70">
        <v>1024.2841860000001</v>
      </c>
      <c r="AZ70">
        <v>23346.541945000001</v>
      </c>
      <c r="BA70" s="42">
        <f t="shared" si="1"/>
        <v>0.53596285456841142</v>
      </c>
    </row>
    <row r="71" spans="1:53" x14ac:dyDescent="0.25">
      <c r="A71">
        <v>1136</v>
      </c>
      <c r="B71" t="s">
        <v>18</v>
      </c>
      <c r="C71">
        <v>7</v>
      </c>
      <c r="D71" t="s">
        <v>294</v>
      </c>
      <c r="E71" t="s">
        <v>295</v>
      </c>
      <c r="F71" t="s">
        <v>296</v>
      </c>
      <c r="G71">
        <v>193154</v>
      </c>
      <c r="H71">
        <v>246812</v>
      </c>
      <c r="I71" t="s">
        <v>287</v>
      </c>
      <c r="J71">
        <v>88161</v>
      </c>
      <c r="K71" t="s">
        <v>287</v>
      </c>
      <c r="L71">
        <v>55061</v>
      </c>
      <c r="M71">
        <v>0</v>
      </c>
      <c r="N71" t="s">
        <v>28</v>
      </c>
      <c r="O71">
        <v>0</v>
      </c>
      <c r="P71" t="s">
        <v>28</v>
      </c>
      <c r="Q71" t="s">
        <v>28</v>
      </c>
      <c r="R71" t="s">
        <v>38</v>
      </c>
      <c r="S71" t="s">
        <v>28</v>
      </c>
      <c r="T71" t="s">
        <v>28</v>
      </c>
      <c r="U71" t="s">
        <v>297</v>
      </c>
      <c r="V71" t="s">
        <v>288</v>
      </c>
      <c r="W71">
        <v>3</v>
      </c>
      <c r="X71" t="s">
        <v>289</v>
      </c>
      <c r="Y71" s="11">
        <v>42362</v>
      </c>
      <c r="Z71">
        <v>20151224</v>
      </c>
      <c r="AA71">
        <v>0</v>
      </c>
      <c r="AB71">
        <v>123452</v>
      </c>
      <c r="AC71" t="s">
        <v>298</v>
      </c>
      <c r="AD71" t="s">
        <v>283</v>
      </c>
      <c r="AE71" s="11">
        <v>42857</v>
      </c>
      <c r="AF71" s="11">
        <v>42857</v>
      </c>
      <c r="AG71">
        <v>30</v>
      </c>
      <c r="AH71">
        <v>0</v>
      </c>
      <c r="AI71" t="s">
        <v>28</v>
      </c>
      <c r="AJ71" t="s">
        <v>284</v>
      </c>
      <c r="AK71">
        <v>143</v>
      </c>
      <c r="AL71" t="s">
        <v>19</v>
      </c>
      <c r="AM71">
        <v>3</v>
      </c>
      <c r="AN71" t="s">
        <v>20</v>
      </c>
      <c r="AO71">
        <v>27</v>
      </c>
      <c r="AP71" t="s">
        <v>21</v>
      </c>
      <c r="AQ71" s="35" t="s">
        <v>479</v>
      </c>
      <c r="AR71" t="s">
        <v>29</v>
      </c>
      <c r="AS71" t="s">
        <v>29</v>
      </c>
      <c r="AT71" t="s">
        <v>49</v>
      </c>
      <c r="AU71" t="s">
        <v>24</v>
      </c>
      <c r="AV71" t="s">
        <v>84</v>
      </c>
      <c r="AW71" s="11" t="s">
        <v>126</v>
      </c>
      <c r="AX71" s="11" t="s">
        <v>135</v>
      </c>
      <c r="AY71">
        <v>1024.2841860000001</v>
      </c>
      <c r="AZ71">
        <v>23346.541945000001</v>
      </c>
      <c r="BA71" s="42">
        <f t="shared" si="1"/>
        <v>0.53596285456841142</v>
      </c>
    </row>
    <row r="72" spans="1:53" x14ac:dyDescent="0.25">
      <c r="A72">
        <v>1305</v>
      </c>
      <c r="B72" t="s">
        <v>18</v>
      </c>
      <c r="C72">
        <v>16</v>
      </c>
      <c r="D72" t="s">
        <v>462</v>
      </c>
      <c r="E72" t="s">
        <v>454</v>
      </c>
      <c r="F72" t="s">
        <v>455</v>
      </c>
      <c r="G72">
        <v>223436</v>
      </c>
      <c r="H72">
        <v>290084</v>
      </c>
      <c r="I72" t="s">
        <v>277</v>
      </c>
      <c r="J72">
        <v>17738</v>
      </c>
      <c r="K72" t="s">
        <v>277</v>
      </c>
      <c r="L72">
        <v>18858</v>
      </c>
      <c r="M72">
        <v>0</v>
      </c>
      <c r="N72" t="s">
        <v>28</v>
      </c>
      <c r="O72">
        <v>0</v>
      </c>
      <c r="P72" t="s">
        <v>28</v>
      </c>
      <c r="Q72" t="s">
        <v>28</v>
      </c>
      <c r="R72" t="s">
        <v>278</v>
      </c>
      <c r="S72" t="s">
        <v>28</v>
      </c>
      <c r="T72" t="s">
        <v>28</v>
      </c>
      <c r="U72" t="s">
        <v>279</v>
      </c>
      <c r="V72" t="s">
        <v>288</v>
      </c>
      <c r="W72">
        <v>3</v>
      </c>
      <c r="X72" t="s">
        <v>289</v>
      </c>
      <c r="Y72" s="11">
        <v>41597</v>
      </c>
      <c r="Z72">
        <v>20131119</v>
      </c>
      <c r="AA72">
        <v>0</v>
      </c>
      <c r="AB72">
        <v>1128.9000000000001</v>
      </c>
      <c r="AC72" t="s">
        <v>456</v>
      </c>
      <c r="AD72" t="s">
        <v>283</v>
      </c>
      <c r="AE72" s="11">
        <v>45131</v>
      </c>
      <c r="AF72" s="11">
        <v>45132</v>
      </c>
      <c r="AG72">
        <v>30</v>
      </c>
      <c r="AH72">
        <v>0</v>
      </c>
      <c r="AI72" t="s">
        <v>457</v>
      </c>
      <c r="AJ72" t="s">
        <v>284</v>
      </c>
      <c r="AK72">
        <v>143</v>
      </c>
      <c r="AL72" t="s">
        <v>19</v>
      </c>
      <c r="AM72">
        <v>3</v>
      </c>
      <c r="AN72" t="s">
        <v>20</v>
      </c>
      <c r="AO72">
        <v>27</v>
      </c>
      <c r="AP72" t="s">
        <v>21</v>
      </c>
      <c r="AQ72" s="35" t="s">
        <v>479</v>
      </c>
      <c r="AR72" t="s">
        <v>29</v>
      </c>
      <c r="AS72" t="s">
        <v>29</v>
      </c>
      <c r="AT72" t="s">
        <v>49</v>
      </c>
      <c r="AU72" t="s">
        <v>24</v>
      </c>
      <c r="AV72" t="s">
        <v>84</v>
      </c>
      <c r="AW72" s="11" t="s">
        <v>126</v>
      </c>
      <c r="AX72" s="11" t="s">
        <v>135</v>
      </c>
      <c r="AY72">
        <v>1024.2841860000001</v>
      </c>
      <c r="AZ72">
        <v>23346.541945000001</v>
      </c>
      <c r="BA72" s="42">
        <f t="shared" si="1"/>
        <v>0.53596285456841142</v>
      </c>
    </row>
    <row r="73" spans="1:53" x14ac:dyDescent="0.25">
      <c r="A73">
        <v>58</v>
      </c>
      <c r="B73" t="s">
        <v>18</v>
      </c>
      <c r="C73">
        <v>15</v>
      </c>
      <c r="D73" t="s">
        <v>453</v>
      </c>
      <c r="E73" t="s">
        <v>454</v>
      </c>
      <c r="F73" t="s">
        <v>455</v>
      </c>
      <c r="G73">
        <v>223436</v>
      </c>
      <c r="H73">
        <v>290083</v>
      </c>
      <c r="I73" t="s">
        <v>277</v>
      </c>
      <c r="J73">
        <v>17738</v>
      </c>
      <c r="K73" t="s">
        <v>277</v>
      </c>
      <c r="L73">
        <v>18858</v>
      </c>
      <c r="M73">
        <v>0</v>
      </c>
      <c r="N73" t="s">
        <v>28</v>
      </c>
      <c r="O73">
        <v>0</v>
      </c>
      <c r="P73" t="s">
        <v>28</v>
      </c>
      <c r="Q73" t="s">
        <v>28</v>
      </c>
      <c r="R73" t="s">
        <v>278</v>
      </c>
      <c r="S73" t="s">
        <v>28</v>
      </c>
      <c r="T73" t="s">
        <v>28</v>
      </c>
      <c r="U73" t="s">
        <v>279</v>
      </c>
      <c r="V73" t="s">
        <v>280</v>
      </c>
      <c r="W73">
        <v>3</v>
      </c>
      <c r="X73" t="s">
        <v>281</v>
      </c>
      <c r="Y73" s="11">
        <v>41597</v>
      </c>
      <c r="Z73">
        <v>20131119</v>
      </c>
      <c r="AA73">
        <v>1</v>
      </c>
      <c r="AB73">
        <v>8013.5</v>
      </c>
      <c r="AC73" t="s">
        <v>456</v>
      </c>
      <c r="AD73" t="s">
        <v>283</v>
      </c>
      <c r="AE73" s="11">
        <v>45131</v>
      </c>
      <c r="AF73" s="11">
        <v>45132</v>
      </c>
      <c r="AG73">
        <v>30</v>
      </c>
      <c r="AH73">
        <v>0</v>
      </c>
      <c r="AI73" t="s">
        <v>457</v>
      </c>
      <c r="AJ73" t="s">
        <v>284</v>
      </c>
      <c r="AK73">
        <v>139</v>
      </c>
      <c r="AL73" t="s">
        <v>19</v>
      </c>
      <c r="AM73">
        <v>3</v>
      </c>
      <c r="AN73" t="s">
        <v>20</v>
      </c>
      <c r="AO73">
        <v>27</v>
      </c>
      <c r="AP73" t="s">
        <v>21</v>
      </c>
      <c r="AQ73" s="35" t="s">
        <v>479</v>
      </c>
      <c r="AR73" t="s">
        <v>34</v>
      </c>
      <c r="AS73" t="s">
        <v>22</v>
      </c>
      <c r="AT73" t="s">
        <v>66</v>
      </c>
      <c r="AU73" t="s">
        <v>24</v>
      </c>
      <c r="AV73" t="s">
        <v>84</v>
      </c>
      <c r="AW73" s="11" t="s">
        <v>126</v>
      </c>
      <c r="AX73" t="s">
        <v>131</v>
      </c>
      <c r="AY73">
        <v>1317.4372490000001</v>
      </c>
      <c r="AZ73">
        <v>29295.313647999999</v>
      </c>
      <c r="BA73" s="42">
        <f t="shared" si="1"/>
        <v>0.67252786152433419</v>
      </c>
    </row>
    <row r="74" spans="1:53" x14ac:dyDescent="0.25">
      <c r="A74">
        <v>44</v>
      </c>
      <c r="B74" t="s">
        <v>18</v>
      </c>
      <c r="C74">
        <v>15</v>
      </c>
      <c r="D74" t="s">
        <v>453</v>
      </c>
      <c r="E74" t="s">
        <v>454</v>
      </c>
      <c r="F74" t="s">
        <v>455</v>
      </c>
      <c r="G74">
        <v>223436</v>
      </c>
      <c r="H74">
        <v>290083</v>
      </c>
      <c r="I74" t="s">
        <v>277</v>
      </c>
      <c r="J74">
        <v>17738</v>
      </c>
      <c r="K74" t="s">
        <v>277</v>
      </c>
      <c r="L74">
        <v>18858</v>
      </c>
      <c r="M74">
        <v>0</v>
      </c>
      <c r="N74" t="s">
        <v>28</v>
      </c>
      <c r="O74">
        <v>0</v>
      </c>
      <c r="P74" t="s">
        <v>28</v>
      </c>
      <c r="Q74" t="s">
        <v>28</v>
      </c>
      <c r="R74" t="s">
        <v>278</v>
      </c>
      <c r="S74" t="s">
        <v>28</v>
      </c>
      <c r="T74" t="s">
        <v>28</v>
      </c>
      <c r="U74" t="s">
        <v>279</v>
      </c>
      <c r="V74" t="s">
        <v>280</v>
      </c>
      <c r="W74">
        <v>3</v>
      </c>
      <c r="X74" t="s">
        <v>281</v>
      </c>
      <c r="Y74" s="11">
        <v>41597</v>
      </c>
      <c r="Z74">
        <v>20131119</v>
      </c>
      <c r="AA74">
        <v>1</v>
      </c>
      <c r="AB74">
        <v>8013.5</v>
      </c>
      <c r="AC74" t="s">
        <v>456</v>
      </c>
      <c r="AD74" t="s">
        <v>283</v>
      </c>
      <c r="AE74" s="11">
        <v>45131</v>
      </c>
      <c r="AF74" s="11">
        <v>45132</v>
      </c>
      <c r="AG74">
        <v>30</v>
      </c>
      <c r="AH74">
        <v>0</v>
      </c>
      <c r="AI74" t="s">
        <v>457</v>
      </c>
      <c r="AJ74" t="s">
        <v>284</v>
      </c>
      <c r="AK74">
        <v>97</v>
      </c>
      <c r="AL74" t="s">
        <v>19</v>
      </c>
      <c r="AM74">
        <v>3</v>
      </c>
      <c r="AN74" t="s">
        <v>20</v>
      </c>
      <c r="AO74">
        <v>26</v>
      </c>
      <c r="AP74" t="s">
        <v>21</v>
      </c>
      <c r="AQ74" s="35" t="s">
        <v>365</v>
      </c>
      <c r="AR74" t="s">
        <v>29</v>
      </c>
      <c r="AS74" t="s">
        <v>22</v>
      </c>
      <c r="AT74" t="s">
        <v>45</v>
      </c>
      <c r="AU74" t="s">
        <v>24</v>
      </c>
      <c r="AV74" t="s">
        <v>25</v>
      </c>
      <c r="AW74" s="11" t="s">
        <v>80</v>
      </c>
      <c r="AX74" s="11" t="s">
        <v>83</v>
      </c>
      <c r="AY74">
        <v>1644.952614</v>
      </c>
      <c r="AZ74">
        <v>32483.311357999999</v>
      </c>
      <c r="BA74" s="42">
        <f t="shared" si="1"/>
        <v>0.74571421850321395</v>
      </c>
    </row>
    <row r="75" spans="1:53" x14ac:dyDescent="0.25">
      <c r="A75">
        <v>127</v>
      </c>
      <c r="B75" t="s">
        <v>18</v>
      </c>
      <c r="C75">
        <v>13</v>
      </c>
      <c r="D75" t="s">
        <v>292</v>
      </c>
      <c r="E75">
        <v>96681</v>
      </c>
      <c r="F75" t="s">
        <v>293</v>
      </c>
      <c r="G75">
        <v>221549</v>
      </c>
      <c r="H75">
        <v>287099</v>
      </c>
      <c r="I75" t="s">
        <v>287</v>
      </c>
      <c r="J75">
        <v>86866</v>
      </c>
      <c r="K75" t="s">
        <v>287</v>
      </c>
      <c r="L75">
        <v>55324</v>
      </c>
      <c r="M75">
        <v>96681</v>
      </c>
      <c r="N75" t="s">
        <v>28</v>
      </c>
      <c r="O75">
        <v>0</v>
      </c>
      <c r="P75" t="s">
        <v>28</v>
      </c>
      <c r="Q75" t="s">
        <v>28</v>
      </c>
      <c r="R75" t="s">
        <v>38</v>
      </c>
      <c r="S75" t="s">
        <v>28</v>
      </c>
      <c r="T75" t="s">
        <v>28</v>
      </c>
      <c r="U75" t="s">
        <v>279</v>
      </c>
      <c r="V75" t="s">
        <v>288</v>
      </c>
      <c r="W75">
        <v>3</v>
      </c>
      <c r="X75" t="s">
        <v>289</v>
      </c>
      <c r="Y75" s="11">
        <v>39223</v>
      </c>
      <c r="Z75">
        <v>20070521</v>
      </c>
      <c r="AA75">
        <v>0</v>
      </c>
      <c r="AB75">
        <v>7605.6</v>
      </c>
      <c r="AC75" t="s">
        <v>282</v>
      </c>
      <c r="AD75" t="s">
        <v>283</v>
      </c>
      <c r="AE75" s="11">
        <v>44823</v>
      </c>
      <c r="AF75" s="11">
        <v>44823</v>
      </c>
      <c r="AG75">
        <v>30</v>
      </c>
      <c r="AH75">
        <v>0</v>
      </c>
      <c r="AI75" t="s">
        <v>290</v>
      </c>
      <c r="AJ75" t="s">
        <v>291</v>
      </c>
      <c r="AK75">
        <v>97</v>
      </c>
      <c r="AL75" t="s">
        <v>19</v>
      </c>
      <c r="AM75">
        <v>3</v>
      </c>
      <c r="AN75" t="s">
        <v>20</v>
      </c>
      <c r="AO75">
        <v>26</v>
      </c>
      <c r="AP75" t="s">
        <v>21</v>
      </c>
      <c r="AQ75" s="35" t="s">
        <v>365</v>
      </c>
      <c r="AR75" t="s">
        <v>29</v>
      </c>
      <c r="AS75" t="s">
        <v>22</v>
      </c>
      <c r="AT75" t="s">
        <v>45</v>
      </c>
      <c r="AU75" t="s">
        <v>24</v>
      </c>
      <c r="AV75" t="s">
        <v>25</v>
      </c>
      <c r="AW75" s="11" t="s">
        <v>80</v>
      </c>
      <c r="AX75" s="11" t="s">
        <v>83</v>
      </c>
      <c r="AY75">
        <v>1644.952614</v>
      </c>
      <c r="AZ75">
        <v>32483.311357999999</v>
      </c>
      <c r="BA75" s="42">
        <f t="shared" si="1"/>
        <v>0.74571421850321395</v>
      </c>
    </row>
    <row r="76" spans="1:53" x14ac:dyDescent="0.25">
      <c r="A76">
        <v>253</v>
      </c>
      <c r="B76" t="s">
        <v>18</v>
      </c>
      <c r="C76">
        <v>12</v>
      </c>
      <c r="D76" t="s">
        <v>285</v>
      </c>
      <c r="E76">
        <v>96680</v>
      </c>
      <c r="F76" t="s">
        <v>286</v>
      </c>
      <c r="G76">
        <v>221543</v>
      </c>
      <c r="H76">
        <v>287093</v>
      </c>
      <c r="I76" t="s">
        <v>287</v>
      </c>
      <c r="J76">
        <v>70272</v>
      </c>
      <c r="K76" t="s">
        <v>287</v>
      </c>
      <c r="L76">
        <v>55323</v>
      </c>
      <c r="M76">
        <v>96680</v>
      </c>
      <c r="N76" t="s">
        <v>28</v>
      </c>
      <c r="O76">
        <v>0</v>
      </c>
      <c r="P76" t="s">
        <v>28</v>
      </c>
      <c r="Q76" t="s">
        <v>28</v>
      </c>
      <c r="R76" t="s">
        <v>38</v>
      </c>
      <c r="S76" t="s">
        <v>28</v>
      </c>
      <c r="T76" t="s">
        <v>28</v>
      </c>
      <c r="U76" t="s">
        <v>279</v>
      </c>
      <c r="V76" t="s">
        <v>288</v>
      </c>
      <c r="W76">
        <v>3</v>
      </c>
      <c r="X76" t="s">
        <v>289</v>
      </c>
      <c r="Y76" s="11">
        <v>32965</v>
      </c>
      <c r="Z76">
        <v>19900402</v>
      </c>
      <c r="AA76">
        <v>0</v>
      </c>
      <c r="AB76">
        <v>7582.6</v>
      </c>
      <c r="AC76" t="s">
        <v>282</v>
      </c>
      <c r="AD76" t="s">
        <v>283</v>
      </c>
      <c r="AE76" s="11">
        <v>44820</v>
      </c>
      <c r="AF76" s="11">
        <v>44820</v>
      </c>
      <c r="AG76">
        <v>30</v>
      </c>
      <c r="AH76">
        <v>0</v>
      </c>
      <c r="AI76" t="s">
        <v>290</v>
      </c>
      <c r="AJ76" t="s">
        <v>291</v>
      </c>
      <c r="AK76">
        <v>97</v>
      </c>
      <c r="AL76" t="s">
        <v>19</v>
      </c>
      <c r="AM76">
        <v>3</v>
      </c>
      <c r="AN76" t="s">
        <v>20</v>
      </c>
      <c r="AO76">
        <v>26</v>
      </c>
      <c r="AP76" t="s">
        <v>21</v>
      </c>
      <c r="AQ76" s="35" t="s">
        <v>365</v>
      </c>
      <c r="AR76" t="s">
        <v>29</v>
      </c>
      <c r="AS76" t="s">
        <v>22</v>
      </c>
      <c r="AT76" t="s">
        <v>45</v>
      </c>
      <c r="AU76" t="s">
        <v>24</v>
      </c>
      <c r="AV76" t="s">
        <v>25</v>
      </c>
      <c r="AW76" s="11" t="s">
        <v>80</v>
      </c>
      <c r="AX76" s="11" t="s">
        <v>83</v>
      </c>
      <c r="AY76">
        <v>1644.952614</v>
      </c>
      <c r="AZ76">
        <v>32483.311357999999</v>
      </c>
      <c r="BA76" s="42">
        <f t="shared" si="1"/>
        <v>0.74571421850321395</v>
      </c>
    </row>
    <row r="77" spans="1:53" x14ac:dyDescent="0.25">
      <c r="A77">
        <v>62</v>
      </c>
      <c r="B77" t="s">
        <v>18</v>
      </c>
      <c r="C77">
        <v>15</v>
      </c>
      <c r="D77" t="s">
        <v>453</v>
      </c>
      <c r="E77" t="s">
        <v>454</v>
      </c>
      <c r="F77" t="s">
        <v>455</v>
      </c>
      <c r="G77">
        <v>223436</v>
      </c>
      <c r="H77">
        <v>290083</v>
      </c>
      <c r="I77" t="s">
        <v>277</v>
      </c>
      <c r="J77">
        <v>17738</v>
      </c>
      <c r="K77" t="s">
        <v>277</v>
      </c>
      <c r="L77">
        <v>18858</v>
      </c>
      <c r="M77">
        <v>0</v>
      </c>
      <c r="N77" t="s">
        <v>28</v>
      </c>
      <c r="O77">
        <v>0</v>
      </c>
      <c r="P77" t="s">
        <v>28</v>
      </c>
      <c r="Q77" t="s">
        <v>28</v>
      </c>
      <c r="R77" t="s">
        <v>278</v>
      </c>
      <c r="S77" t="s">
        <v>28</v>
      </c>
      <c r="T77" t="s">
        <v>28</v>
      </c>
      <c r="U77" t="s">
        <v>279</v>
      </c>
      <c r="V77" t="s">
        <v>280</v>
      </c>
      <c r="W77">
        <v>3</v>
      </c>
      <c r="X77" t="s">
        <v>281</v>
      </c>
      <c r="Y77" s="11">
        <v>41597</v>
      </c>
      <c r="Z77">
        <v>20131119</v>
      </c>
      <c r="AA77">
        <v>1</v>
      </c>
      <c r="AB77">
        <v>8013.5</v>
      </c>
      <c r="AC77" t="s">
        <v>456</v>
      </c>
      <c r="AD77" t="s">
        <v>283</v>
      </c>
      <c r="AE77" s="11">
        <v>45131</v>
      </c>
      <c r="AF77" s="11">
        <v>45132</v>
      </c>
      <c r="AG77">
        <v>30</v>
      </c>
      <c r="AH77">
        <v>0</v>
      </c>
      <c r="AI77" t="s">
        <v>457</v>
      </c>
      <c r="AJ77" t="s">
        <v>284</v>
      </c>
      <c r="AK77">
        <v>146</v>
      </c>
      <c r="AL77" t="s">
        <v>19</v>
      </c>
      <c r="AM77">
        <v>3</v>
      </c>
      <c r="AN77" t="s">
        <v>20</v>
      </c>
      <c r="AO77">
        <v>27</v>
      </c>
      <c r="AP77" t="s">
        <v>21</v>
      </c>
      <c r="AQ77" s="35" t="s">
        <v>479</v>
      </c>
      <c r="AR77" t="s">
        <v>38</v>
      </c>
      <c r="AS77" t="s">
        <v>34</v>
      </c>
      <c r="AT77" t="s">
        <v>55</v>
      </c>
      <c r="AU77" t="s">
        <v>24</v>
      </c>
      <c r="AV77" t="s">
        <v>84</v>
      </c>
      <c r="AW77" s="11" t="s">
        <v>126</v>
      </c>
      <c r="AX77" s="11" t="s">
        <v>138</v>
      </c>
      <c r="AY77">
        <v>1118.5005289999999</v>
      </c>
      <c r="AZ77">
        <v>33769.496335999997</v>
      </c>
      <c r="BA77" s="42">
        <f t="shared" si="1"/>
        <v>0.77524096271808995</v>
      </c>
    </row>
    <row r="78" spans="1:53" x14ac:dyDescent="0.25">
      <c r="A78">
        <v>97</v>
      </c>
      <c r="B78" t="s">
        <v>18</v>
      </c>
      <c r="C78">
        <v>13</v>
      </c>
      <c r="D78" t="s">
        <v>292</v>
      </c>
      <c r="E78">
        <v>96681</v>
      </c>
      <c r="F78" t="s">
        <v>293</v>
      </c>
      <c r="G78">
        <v>221549</v>
      </c>
      <c r="H78">
        <v>287099</v>
      </c>
      <c r="I78" t="s">
        <v>287</v>
      </c>
      <c r="J78">
        <v>86866</v>
      </c>
      <c r="K78" t="s">
        <v>287</v>
      </c>
      <c r="L78">
        <v>55324</v>
      </c>
      <c r="M78">
        <v>96681</v>
      </c>
      <c r="N78" t="s">
        <v>28</v>
      </c>
      <c r="O78">
        <v>0</v>
      </c>
      <c r="P78" t="s">
        <v>28</v>
      </c>
      <c r="Q78" t="s">
        <v>28</v>
      </c>
      <c r="R78" t="s">
        <v>38</v>
      </c>
      <c r="S78" t="s">
        <v>28</v>
      </c>
      <c r="T78" t="s">
        <v>28</v>
      </c>
      <c r="U78" t="s">
        <v>279</v>
      </c>
      <c r="V78" t="s">
        <v>288</v>
      </c>
      <c r="W78">
        <v>3</v>
      </c>
      <c r="X78" t="s">
        <v>289</v>
      </c>
      <c r="Y78" s="11">
        <v>39223</v>
      </c>
      <c r="Z78">
        <v>20070521</v>
      </c>
      <c r="AA78">
        <v>0</v>
      </c>
      <c r="AB78">
        <v>7605.6</v>
      </c>
      <c r="AC78" t="s">
        <v>282</v>
      </c>
      <c r="AD78" t="s">
        <v>283</v>
      </c>
      <c r="AE78" s="11">
        <v>44823</v>
      </c>
      <c r="AF78" s="11">
        <v>44823</v>
      </c>
      <c r="AG78">
        <v>30</v>
      </c>
      <c r="AH78">
        <v>0</v>
      </c>
      <c r="AI78" t="s">
        <v>290</v>
      </c>
      <c r="AJ78" t="s">
        <v>291</v>
      </c>
      <c r="AK78">
        <v>146</v>
      </c>
      <c r="AL78" t="s">
        <v>19</v>
      </c>
      <c r="AM78">
        <v>3</v>
      </c>
      <c r="AN78" t="s">
        <v>20</v>
      </c>
      <c r="AO78">
        <v>27</v>
      </c>
      <c r="AP78" t="s">
        <v>21</v>
      </c>
      <c r="AQ78" s="35" t="s">
        <v>479</v>
      </c>
      <c r="AR78" t="s">
        <v>38</v>
      </c>
      <c r="AS78" t="s">
        <v>34</v>
      </c>
      <c r="AT78" t="s">
        <v>55</v>
      </c>
      <c r="AU78" t="s">
        <v>24</v>
      </c>
      <c r="AV78" t="s">
        <v>84</v>
      </c>
      <c r="AW78" s="11" t="s">
        <v>126</v>
      </c>
      <c r="AX78" s="11" t="s">
        <v>138</v>
      </c>
      <c r="AY78">
        <v>1118.5005289999999</v>
      </c>
      <c r="AZ78">
        <v>33769.496335999997</v>
      </c>
      <c r="BA78" s="42">
        <f t="shared" si="1"/>
        <v>0.77524096271808995</v>
      </c>
    </row>
    <row r="79" spans="1:53" x14ac:dyDescent="0.25">
      <c r="A79">
        <v>208</v>
      </c>
      <c r="B79" t="s">
        <v>18</v>
      </c>
      <c r="C79">
        <v>12</v>
      </c>
      <c r="D79" t="s">
        <v>285</v>
      </c>
      <c r="E79">
        <v>96680</v>
      </c>
      <c r="F79" t="s">
        <v>286</v>
      </c>
      <c r="G79">
        <v>221543</v>
      </c>
      <c r="H79">
        <v>287093</v>
      </c>
      <c r="I79" t="s">
        <v>287</v>
      </c>
      <c r="J79">
        <v>70272</v>
      </c>
      <c r="K79" t="s">
        <v>287</v>
      </c>
      <c r="L79">
        <v>55323</v>
      </c>
      <c r="M79">
        <v>96680</v>
      </c>
      <c r="N79" t="s">
        <v>28</v>
      </c>
      <c r="O79">
        <v>0</v>
      </c>
      <c r="P79" t="s">
        <v>28</v>
      </c>
      <c r="Q79" t="s">
        <v>28</v>
      </c>
      <c r="R79" t="s">
        <v>38</v>
      </c>
      <c r="S79" t="s">
        <v>28</v>
      </c>
      <c r="T79" t="s">
        <v>28</v>
      </c>
      <c r="U79" t="s">
        <v>279</v>
      </c>
      <c r="V79" t="s">
        <v>288</v>
      </c>
      <c r="W79">
        <v>3</v>
      </c>
      <c r="X79" t="s">
        <v>289</v>
      </c>
      <c r="Y79" s="11">
        <v>32965</v>
      </c>
      <c r="Z79">
        <v>19900402</v>
      </c>
      <c r="AA79">
        <v>0</v>
      </c>
      <c r="AB79">
        <v>7582.6</v>
      </c>
      <c r="AC79" t="s">
        <v>282</v>
      </c>
      <c r="AD79" t="s">
        <v>283</v>
      </c>
      <c r="AE79" s="11">
        <v>44820</v>
      </c>
      <c r="AF79" s="11">
        <v>44820</v>
      </c>
      <c r="AG79">
        <v>30</v>
      </c>
      <c r="AH79">
        <v>0</v>
      </c>
      <c r="AI79" t="s">
        <v>290</v>
      </c>
      <c r="AJ79" t="s">
        <v>291</v>
      </c>
      <c r="AK79">
        <v>146</v>
      </c>
      <c r="AL79" t="s">
        <v>19</v>
      </c>
      <c r="AM79">
        <v>3</v>
      </c>
      <c r="AN79" t="s">
        <v>20</v>
      </c>
      <c r="AO79">
        <v>27</v>
      </c>
      <c r="AP79" t="s">
        <v>21</v>
      </c>
      <c r="AQ79" s="35" t="s">
        <v>479</v>
      </c>
      <c r="AR79" t="s">
        <v>38</v>
      </c>
      <c r="AS79" t="s">
        <v>34</v>
      </c>
      <c r="AT79" t="s">
        <v>55</v>
      </c>
      <c r="AU79" t="s">
        <v>24</v>
      </c>
      <c r="AV79" t="s">
        <v>84</v>
      </c>
      <c r="AW79" s="11" t="s">
        <v>126</v>
      </c>
      <c r="AX79" s="11" t="s">
        <v>138</v>
      </c>
      <c r="AY79">
        <v>1118.5005289999999</v>
      </c>
      <c r="AZ79">
        <v>33769.496335999997</v>
      </c>
      <c r="BA79" s="42">
        <f t="shared" si="1"/>
        <v>0.77524096271808995</v>
      </c>
    </row>
    <row r="80" spans="1:53" x14ac:dyDescent="0.25">
      <c r="A80">
        <v>310</v>
      </c>
      <c r="B80" t="s">
        <v>18</v>
      </c>
      <c r="C80">
        <v>11</v>
      </c>
      <c r="D80" t="s">
        <v>318</v>
      </c>
      <c r="E80" t="s">
        <v>319</v>
      </c>
      <c r="F80" t="s">
        <v>320</v>
      </c>
      <c r="G80">
        <v>211963</v>
      </c>
      <c r="H80">
        <v>273612</v>
      </c>
      <c r="I80" t="s">
        <v>287</v>
      </c>
      <c r="J80">
        <v>88507</v>
      </c>
      <c r="K80" t="s">
        <v>287</v>
      </c>
      <c r="L80">
        <v>55338</v>
      </c>
      <c r="M80">
        <v>0</v>
      </c>
      <c r="N80" t="s">
        <v>28</v>
      </c>
      <c r="O80">
        <v>0</v>
      </c>
      <c r="P80" t="s">
        <v>28</v>
      </c>
      <c r="Q80" t="s">
        <v>28</v>
      </c>
      <c r="R80" t="s">
        <v>38</v>
      </c>
      <c r="S80" t="s">
        <v>28</v>
      </c>
      <c r="T80" t="s">
        <v>28</v>
      </c>
      <c r="U80" t="s">
        <v>321</v>
      </c>
      <c r="V80" t="s">
        <v>322</v>
      </c>
      <c r="W80">
        <v>9</v>
      </c>
      <c r="X80" t="s">
        <v>323</v>
      </c>
      <c r="Y80" s="11">
        <v>43129</v>
      </c>
      <c r="Z80">
        <v>20180129</v>
      </c>
      <c r="AA80">
        <v>0</v>
      </c>
      <c r="AB80">
        <v>0</v>
      </c>
      <c r="AC80" t="s">
        <v>298</v>
      </c>
      <c r="AD80" t="s">
        <v>283</v>
      </c>
      <c r="AE80" s="11">
        <v>44515</v>
      </c>
      <c r="AF80" s="11">
        <v>44517</v>
      </c>
      <c r="AG80">
        <v>30</v>
      </c>
      <c r="AH80">
        <v>0</v>
      </c>
      <c r="AI80" t="s">
        <v>28</v>
      </c>
      <c r="AJ80" t="s">
        <v>284</v>
      </c>
      <c r="AK80">
        <v>146</v>
      </c>
      <c r="AL80" t="s">
        <v>19</v>
      </c>
      <c r="AM80">
        <v>3</v>
      </c>
      <c r="AN80" t="s">
        <v>20</v>
      </c>
      <c r="AO80">
        <v>27</v>
      </c>
      <c r="AP80" t="s">
        <v>21</v>
      </c>
      <c r="AQ80" s="35" t="s">
        <v>479</v>
      </c>
      <c r="AR80" t="s">
        <v>38</v>
      </c>
      <c r="AS80" t="s">
        <v>34</v>
      </c>
      <c r="AT80" t="s">
        <v>55</v>
      </c>
      <c r="AU80" t="s">
        <v>24</v>
      </c>
      <c r="AV80" t="s">
        <v>84</v>
      </c>
      <c r="AW80" s="11" t="s">
        <v>126</v>
      </c>
      <c r="AX80" s="11" t="s">
        <v>138</v>
      </c>
      <c r="AY80">
        <v>1118.5005289999999</v>
      </c>
      <c r="AZ80">
        <v>33769.496335999997</v>
      </c>
      <c r="BA80" s="42">
        <f t="shared" si="1"/>
        <v>0.77524096271808995</v>
      </c>
    </row>
    <row r="81" spans="1:53" x14ac:dyDescent="0.25">
      <c r="A81">
        <v>465</v>
      </c>
      <c r="B81" t="s">
        <v>18</v>
      </c>
      <c r="C81">
        <v>14</v>
      </c>
      <c r="D81" t="s">
        <v>458</v>
      </c>
      <c r="E81" t="s">
        <v>459</v>
      </c>
      <c r="F81" t="s">
        <v>460</v>
      </c>
      <c r="G81">
        <v>222149</v>
      </c>
      <c r="H81">
        <v>287985</v>
      </c>
      <c r="I81" t="s">
        <v>287</v>
      </c>
      <c r="J81">
        <v>88288</v>
      </c>
      <c r="K81" t="s">
        <v>287</v>
      </c>
      <c r="L81">
        <v>55401</v>
      </c>
      <c r="M81">
        <v>0</v>
      </c>
      <c r="N81" t="s">
        <v>28</v>
      </c>
      <c r="O81">
        <v>0</v>
      </c>
      <c r="P81" t="s">
        <v>28</v>
      </c>
      <c r="Q81" t="s">
        <v>28</v>
      </c>
      <c r="R81" t="s">
        <v>38</v>
      </c>
      <c r="S81" t="s">
        <v>28</v>
      </c>
      <c r="T81" t="s">
        <v>28</v>
      </c>
      <c r="U81" t="s">
        <v>297</v>
      </c>
      <c r="V81" t="s">
        <v>288</v>
      </c>
      <c r="W81">
        <v>3</v>
      </c>
      <c r="X81" t="s">
        <v>289</v>
      </c>
      <c r="Y81" s="11">
        <v>42625</v>
      </c>
      <c r="Z81">
        <v>20160912</v>
      </c>
      <c r="AA81">
        <v>0</v>
      </c>
      <c r="AB81">
        <v>123452</v>
      </c>
      <c r="AC81" t="s">
        <v>282</v>
      </c>
      <c r="AD81" t="s">
        <v>283</v>
      </c>
      <c r="AE81" s="11">
        <v>44956</v>
      </c>
      <c r="AF81" s="11">
        <v>44959</v>
      </c>
      <c r="AG81">
        <v>30</v>
      </c>
      <c r="AH81">
        <v>0</v>
      </c>
      <c r="AI81" t="s">
        <v>461</v>
      </c>
      <c r="AJ81" t="s">
        <v>284</v>
      </c>
      <c r="AK81">
        <v>146</v>
      </c>
      <c r="AL81" t="s">
        <v>19</v>
      </c>
      <c r="AM81">
        <v>3</v>
      </c>
      <c r="AN81" t="s">
        <v>20</v>
      </c>
      <c r="AO81">
        <v>27</v>
      </c>
      <c r="AP81" t="s">
        <v>21</v>
      </c>
      <c r="AQ81" s="35" t="s">
        <v>479</v>
      </c>
      <c r="AR81" t="s">
        <v>38</v>
      </c>
      <c r="AS81" t="s">
        <v>34</v>
      </c>
      <c r="AT81" t="s">
        <v>55</v>
      </c>
      <c r="AU81" t="s">
        <v>24</v>
      </c>
      <c r="AV81" t="s">
        <v>84</v>
      </c>
      <c r="AW81" s="11" t="s">
        <v>126</v>
      </c>
      <c r="AX81" t="s">
        <v>138</v>
      </c>
      <c r="AY81">
        <v>1118.5005289999999</v>
      </c>
      <c r="AZ81">
        <v>33769.496335999997</v>
      </c>
      <c r="BA81" s="42">
        <f t="shared" si="1"/>
        <v>0.77524096271808995</v>
      </c>
    </row>
    <row r="82" spans="1:53" x14ac:dyDescent="0.25">
      <c r="A82">
        <v>750</v>
      </c>
      <c r="B82" t="s">
        <v>18</v>
      </c>
      <c r="C82">
        <v>9</v>
      </c>
      <c r="D82" t="s">
        <v>303</v>
      </c>
      <c r="E82" t="s">
        <v>304</v>
      </c>
      <c r="F82" t="s">
        <v>305</v>
      </c>
      <c r="G82">
        <v>202543</v>
      </c>
      <c r="H82">
        <v>261950</v>
      </c>
      <c r="I82" t="s">
        <v>287</v>
      </c>
      <c r="J82">
        <v>88162</v>
      </c>
      <c r="K82" t="s">
        <v>287</v>
      </c>
      <c r="L82">
        <v>54633</v>
      </c>
      <c r="M82">
        <v>0</v>
      </c>
      <c r="N82" t="s">
        <v>28</v>
      </c>
      <c r="O82">
        <v>0</v>
      </c>
      <c r="P82" t="s">
        <v>28</v>
      </c>
      <c r="Q82" t="s">
        <v>28</v>
      </c>
      <c r="R82" t="s">
        <v>38</v>
      </c>
      <c r="S82" t="s">
        <v>28</v>
      </c>
      <c r="T82" t="s">
        <v>28</v>
      </c>
      <c r="U82" t="s">
        <v>297</v>
      </c>
      <c r="V82" t="s">
        <v>288</v>
      </c>
      <c r="W82">
        <v>3</v>
      </c>
      <c r="X82" t="s">
        <v>289</v>
      </c>
      <c r="Y82" s="11">
        <v>42362</v>
      </c>
      <c r="Z82">
        <v>20151224</v>
      </c>
      <c r="AA82">
        <v>0</v>
      </c>
      <c r="AB82">
        <v>123452</v>
      </c>
      <c r="AC82" t="s">
        <v>306</v>
      </c>
      <c r="AD82" t="s">
        <v>283</v>
      </c>
      <c r="AE82" s="11">
        <v>43901</v>
      </c>
      <c r="AF82" s="11">
        <v>43901</v>
      </c>
      <c r="AG82">
        <v>30</v>
      </c>
      <c r="AH82">
        <v>0</v>
      </c>
      <c r="AI82" t="s">
        <v>290</v>
      </c>
      <c r="AJ82" t="s">
        <v>284</v>
      </c>
      <c r="AK82">
        <v>146</v>
      </c>
      <c r="AL82" t="s">
        <v>19</v>
      </c>
      <c r="AM82">
        <v>3</v>
      </c>
      <c r="AN82" t="s">
        <v>20</v>
      </c>
      <c r="AO82">
        <v>27</v>
      </c>
      <c r="AP82" t="s">
        <v>21</v>
      </c>
      <c r="AQ82" s="35" t="s">
        <v>479</v>
      </c>
      <c r="AR82" t="s">
        <v>38</v>
      </c>
      <c r="AS82" t="s">
        <v>34</v>
      </c>
      <c r="AT82" t="s">
        <v>55</v>
      </c>
      <c r="AU82" t="s">
        <v>24</v>
      </c>
      <c r="AV82" t="s">
        <v>84</v>
      </c>
      <c r="AW82" s="11" t="s">
        <v>126</v>
      </c>
      <c r="AX82" s="11" t="s">
        <v>138</v>
      </c>
      <c r="AY82">
        <v>1118.5005289999999</v>
      </c>
      <c r="AZ82">
        <v>33769.496335999997</v>
      </c>
      <c r="BA82" s="42">
        <f t="shared" si="1"/>
        <v>0.77524096271808995</v>
      </c>
    </row>
    <row r="83" spans="1:53" x14ac:dyDescent="0.25">
      <c r="A83">
        <v>977</v>
      </c>
      <c r="B83" t="s">
        <v>18</v>
      </c>
      <c r="C83">
        <v>8</v>
      </c>
      <c r="D83" t="s">
        <v>300</v>
      </c>
      <c r="E83" t="s">
        <v>301</v>
      </c>
      <c r="F83" t="s">
        <v>302</v>
      </c>
      <c r="G83">
        <v>198571</v>
      </c>
      <c r="H83">
        <v>256278</v>
      </c>
      <c r="I83" t="s">
        <v>287</v>
      </c>
      <c r="J83">
        <v>88289</v>
      </c>
      <c r="K83" t="s">
        <v>287</v>
      </c>
      <c r="L83">
        <v>55192</v>
      </c>
      <c r="M83">
        <v>0</v>
      </c>
      <c r="N83" t="s">
        <v>28</v>
      </c>
      <c r="O83">
        <v>0</v>
      </c>
      <c r="P83" t="s">
        <v>28</v>
      </c>
      <c r="Q83" t="s">
        <v>28</v>
      </c>
      <c r="R83" t="s">
        <v>38</v>
      </c>
      <c r="S83" t="s">
        <v>28</v>
      </c>
      <c r="T83" t="s">
        <v>28</v>
      </c>
      <c r="U83" t="s">
        <v>297</v>
      </c>
      <c r="V83" t="s">
        <v>288</v>
      </c>
      <c r="W83">
        <v>3</v>
      </c>
      <c r="X83" t="s">
        <v>289</v>
      </c>
      <c r="Y83" s="11">
        <v>42625</v>
      </c>
      <c r="Z83">
        <v>20160912</v>
      </c>
      <c r="AA83">
        <v>0</v>
      </c>
      <c r="AB83">
        <v>123452</v>
      </c>
      <c r="AC83" t="s">
        <v>282</v>
      </c>
      <c r="AD83" t="s">
        <v>283</v>
      </c>
      <c r="AE83" s="11">
        <v>43504</v>
      </c>
      <c r="AF83" s="11">
        <v>43504</v>
      </c>
      <c r="AG83">
        <v>30</v>
      </c>
      <c r="AH83">
        <v>0</v>
      </c>
      <c r="AI83" t="s">
        <v>290</v>
      </c>
      <c r="AJ83" t="s">
        <v>284</v>
      </c>
      <c r="AK83">
        <v>146</v>
      </c>
      <c r="AL83" t="s">
        <v>19</v>
      </c>
      <c r="AM83">
        <v>3</v>
      </c>
      <c r="AN83" t="s">
        <v>20</v>
      </c>
      <c r="AO83">
        <v>27</v>
      </c>
      <c r="AP83" t="s">
        <v>21</v>
      </c>
      <c r="AQ83" s="35" t="s">
        <v>479</v>
      </c>
      <c r="AR83" t="s">
        <v>38</v>
      </c>
      <c r="AS83" t="s">
        <v>34</v>
      </c>
      <c r="AT83" t="s">
        <v>55</v>
      </c>
      <c r="AU83" t="s">
        <v>24</v>
      </c>
      <c r="AV83" t="s">
        <v>84</v>
      </c>
      <c r="AW83" s="11" t="s">
        <v>126</v>
      </c>
      <c r="AX83" s="11" t="s">
        <v>138</v>
      </c>
      <c r="AY83">
        <v>1118.5005289999999</v>
      </c>
      <c r="AZ83">
        <v>33769.496335999997</v>
      </c>
      <c r="BA83" s="42">
        <f t="shared" si="1"/>
        <v>0.77524096271808995</v>
      </c>
    </row>
    <row r="84" spans="1:53" x14ac:dyDescent="0.25">
      <c r="A84">
        <v>1204</v>
      </c>
      <c r="B84" t="s">
        <v>18</v>
      </c>
      <c r="C84">
        <v>7</v>
      </c>
      <c r="D84" t="s">
        <v>294</v>
      </c>
      <c r="E84" t="s">
        <v>295</v>
      </c>
      <c r="F84" t="s">
        <v>296</v>
      </c>
      <c r="G84">
        <v>193154</v>
      </c>
      <c r="H84">
        <v>246812</v>
      </c>
      <c r="I84" t="s">
        <v>287</v>
      </c>
      <c r="J84">
        <v>88161</v>
      </c>
      <c r="K84" t="s">
        <v>287</v>
      </c>
      <c r="L84">
        <v>55061</v>
      </c>
      <c r="M84">
        <v>0</v>
      </c>
      <c r="N84" t="s">
        <v>28</v>
      </c>
      <c r="O84">
        <v>0</v>
      </c>
      <c r="P84" t="s">
        <v>28</v>
      </c>
      <c r="Q84" t="s">
        <v>28</v>
      </c>
      <c r="R84" t="s">
        <v>38</v>
      </c>
      <c r="S84" t="s">
        <v>28</v>
      </c>
      <c r="T84" t="s">
        <v>28</v>
      </c>
      <c r="U84" t="s">
        <v>297</v>
      </c>
      <c r="V84" t="s">
        <v>288</v>
      </c>
      <c r="W84">
        <v>3</v>
      </c>
      <c r="X84" t="s">
        <v>289</v>
      </c>
      <c r="Y84" s="11">
        <v>42362</v>
      </c>
      <c r="Z84">
        <v>20151224</v>
      </c>
      <c r="AA84">
        <v>0</v>
      </c>
      <c r="AB84">
        <v>123452</v>
      </c>
      <c r="AC84" t="s">
        <v>298</v>
      </c>
      <c r="AD84" t="s">
        <v>283</v>
      </c>
      <c r="AE84" s="11">
        <v>42857</v>
      </c>
      <c r="AF84" s="11">
        <v>42857</v>
      </c>
      <c r="AG84">
        <v>30</v>
      </c>
      <c r="AH84">
        <v>0</v>
      </c>
      <c r="AI84" t="s">
        <v>28</v>
      </c>
      <c r="AJ84" t="s">
        <v>284</v>
      </c>
      <c r="AK84">
        <v>146</v>
      </c>
      <c r="AL84" t="s">
        <v>19</v>
      </c>
      <c r="AM84">
        <v>3</v>
      </c>
      <c r="AN84" t="s">
        <v>20</v>
      </c>
      <c r="AO84">
        <v>27</v>
      </c>
      <c r="AP84" t="s">
        <v>21</v>
      </c>
      <c r="AQ84" s="35" t="s">
        <v>479</v>
      </c>
      <c r="AR84" t="s">
        <v>38</v>
      </c>
      <c r="AS84" t="s">
        <v>34</v>
      </c>
      <c r="AT84" t="s">
        <v>55</v>
      </c>
      <c r="AU84" t="s">
        <v>24</v>
      </c>
      <c r="AV84" t="s">
        <v>84</v>
      </c>
      <c r="AW84" s="11" t="s">
        <v>126</v>
      </c>
      <c r="AX84" s="11" t="s">
        <v>138</v>
      </c>
      <c r="AY84">
        <v>1118.5005289999999</v>
      </c>
      <c r="AZ84">
        <v>33769.496335999997</v>
      </c>
      <c r="BA84" s="42">
        <f t="shared" si="1"/>
        <v>0.77524096271808995</v>
      </c>
    </row>
    <row r="85" spans="1:53" x14ac:dyDescent="0.25">
      <c r="A85">
        <v>1356</v>
      </c>
      <c r="B85" t="s">
        <v>18</v>
      </c>
      <c r="C85">
        <v>2</v>
      </c>
      <c r="D85" t="s">
        <v>463</v>
      </c>
      <c r="E85">
        <v>46085</v>
      </c>
      <c r="F85" t="s">
        <v>464</v>
      </c>
      <c r="G85">
        <v>98485</v>
      </c>
      <c r="H85">
        <v>84904</v>
      </c>
      <c r="I85" t="s">
        <v>277</v>
      </c>
      <c r="J85">
        <v>4601</v>
      </c>
      <c r="K85" t="s">
        <v>277</v>
      </c>
      <c r="L85">
        <v>4325</v>
      </c>
      <c r="M85">
        <v>46085</v>
      </c>
      <c r="N85" t="s">
        <v>28</v>
      </c>
      <c r="O85">
        <v>0</v>
      </c>
      <c r="P85" t="s">
        <v>28</v>
      </c>
      <c r="Q85" t="s">
        <v>28</v>
      </c>
      <c r="R85" t="s">
        <v>278</v>
      </c>
      <c r="S85" t="s">
        <v>28</v>
      </c>
      <c r="T85" t="s">
        <v>28</v>
      </c>
      <c r="U85" t="s">
        <v>465</v>
      </c>
      <c r="V85" t="s">
        <v>288</v>
      </c>
      <c r="W85">
        <v>3</v>
      </c>
      <c r="X85" t="s">
        <v>289</v>
      </c>
      <c r="Y85" s="11">
        <v>25099</v>
      </c>
      <c r="Z85">
        <v>19680918</v>
      </c>
      <c r="AA85">
        <v>0</v>
      </c>
      <c r="AB85">
        <v>1687.5</v>
      </c>
      <c r="AC85" t="s">
        <v>466</v>
      </c>
      <c r="AD85" t="s">
        <v>283</v>
      </c>
      <c r="AE85" s="11">
        <v>35765</v>
      </c>
      <c r="AF85" s="11">
        <v>35765</v>
      </c>
      <c r="AG85">
        <v>0</v>
      </c>
      <c r="AH85">
        <v>0</v>
      </c>
      <c r="AI85" t="s">
        <v>467</v>
      </c>
      <c r="AJ85" t="s">
        <v>291</v>
      </c>
      <c r="AK85">
        <v>1</v>
      </c>
      <c r="AL85" t="s">
        <v>19</v>
      </c>
      <c r="AM85">
        <v>2</v>
      </c>
      <c r="AN85" t="s">
        <v>20</v>
      </c>
      <c r="AO85">
        <v>27</v>
      </c>
      <c r="AP85" t="s">
        <v>21</v>
      </c>
      <c r="AQ85" s="35" t="s">
        <v>483</v>
      </c>
      <c r="AR85" t="s">
        <v>22</v>
      </c>
      <c r="AS85" t="s">
        <v>34</v>
      </c>
      <c r="AT85" t="s">
        <v>35</v>
      </c>
      <c r="AU85" t="s">
        <v>24</v>
      </c>
      <c r="AV85" t="s">
        <v>374</v>
      </c>
      <c r="AW85" s="11" t="s">
        <v>375</v>
      </c>
      <c r="AX85" s="11" t="s">
        <v>376</v>
      </c>
      <c r="AY85">
        <v>1369.447752</v>
      </c>
      <c r="AZ85">
        <v>34274.197291999997</v>
      </c>
      <c r="BA85" s="42">
        <f t="shared" si="1"/>
        <v>0.78682730238751142</v>
      </c>
    </row>
    <row r="86" spans="1:53" x14ac:dyDescent="0.25">
      <c r="A86">
        <v>523</v>
      </c>
      <c r="B86" t="s">
        <v>18</v>
      </c>
      <c r="C86">
        <v>14</v>
      </c>
      <c r="D86" t="s">
        <v>458</v>
      </c>
      <c r="E86" t="s">
        <v>459</v>
      </c>
      <c r="F86" t="s">
        <v>460</v>
      </c>
      <c r="G86">
        <v>222149</v>
      </c>
      <c r="H86">
        <v>287985</v>
      </c>
      <c r="I86" t="s">
        <v>287</v>
      </c>
      <c r="J86">
        <v>88288</v>
      </c>
      <c r="K86" t="s">
        <v>287</v>
      </c>
      <c r="L86">
        <v>55401</v>
      </c>
      <c r="M86">
        <v>0</v>
      </c>
      <c r="N86" t="s">
        <v>28</v>
      </c>
      <c r="O86">
        <v>0</v>
      </c>
      <c r="P86" t="s">
        <v>28</v>
      </c>
      <c r="Q86" t="s">
        <v>28</v>
      </c>
      <c r="R86" t="s">
        <v>38</v>
      </c>
      <c r="S86" t="s">
        <v>28</v>
      </c>
      <c r="T86" t="s">
        <v>28</v>
      </c>
      <c r="U86" t="s">
        <v>297</v>
      </c>
      <c r="V86" t="s">
        <v>288</v>
      </c>
      <c r="W86">
        <v>3</v>
      </c>
      <c r="X86" t="s">
        <v>289</v>
      </c>
      <c r="Y86" s="11">
        <v>42625</v>
      </c>
      <c r="Z86">
        <v>20160912</v>
      </c>
      <c r="AA86">
        <v>0</v>
      </c>
      <c r="AB86">
        <v>123452</v>
      </c>
      <c r="AC86" t="s">
        <v>282</v>
      </c>
      <c r="AD86" t="s">
        <v>283</v>
      </c>
      <c r="AE86" s="11">
        <v>44956</v>
      </c>
      <c r="AF86" s="11">
        <v>44959</v>
      </c>
      <c r="AG86">
        <v>30</v>
      </c>
      <c r="AH86">
        <v>0</v>
      </c>
      <c r="AI86" t="s">
        <v>461</v>
      </c>
      <c r="AJ86" t="s">
        <v>284</v>
      </c>
      <c r="AK86">
        <v>1</v>
      </c>
      <c r="AL86" t="s">
        <v>19</v>
      </c>
      <c r="AM86">
        <v>2</v>
      </c>
      <c r="AN86" t="s">
        <v>20</v>
      </c>
      <c r="AO86">
        <v>27</v>
      </c>
      <c r="AP86" t="s">
        <v>21</v>
      </c>
      <c r="AQ86" s="35" t="s">
        <v>483</v>
      </c>
      <c r="AR86" t="s">
        <v>22</v>
      </c>
      <c r="AS86" t="s">
        <v>34</v>
      </c>
      <c r="AT86" t="s">
        <v>35</v>
      </c>
      <c r="AU86" t="s">
        <v>24</v>
      </c>
      <c r="AV86" t="s">
        <v>374</v>
      </c>
      <c r="AW86" s="11" t="s">
        <v>375</v>
      </c>
      <c r="AX86" s="11" t="s">
        <v>376</v>
      </c>
      <c r="AY86">
        <v>1380.994612</v>
      </c>
      <c r="AZ86">
        <v>34768.300809</v>
      </c>
      <c r="BA86" s="42">
        <f t="shared" si="1"/>
        <v>0.79817035833333339</v>
      </c>
    </row>
    <row r="87" spans="1:53" x14ac:dyDescent="0.25">
      <c r="A87">
        <v>709</v>
      </c>
      <c r="B87" t="s">
        <v>18</v>
      </c>
      <c r="C87">
        <v>9</v>
      </c>
      <c r="D87" t="s">
        <v>303</v>
      </c>
      <c r="E87" t="s">
        <v>304</v>
      </c>
      <c r="F87" t="s">
        <v>305</v>
      </c>
      <c r="G87">
        <v>202543</v>
      </c>
      <c r="H87">
        <v>261950</v>
      </c>
      <c r="I87" t="s">
        <v>287</v>
      </c>
      <c r="J87">
        <v>88162</v>
      </c>
      <c r="K87" t="s">
        <v>287</v>
      </c>
      <c r="L87">
        <v>54633</v>
      </c>
      <c r="M87">
        <v>0</v>
      </c>
      <c r="N87" t="s">
        <v>28</v>
      </c>
      <c r="O87">
        <v>0</v>
      </c>
      <c r="P87" t="s">
        <v>28</v>
      </c>
      <c r="Q87" t="s">
        <v>28</v>
      </c>
      <c r="R87" t="s">
        <v>38</v>
      </c>
      <c r="S87" t="s">
        <v>28</v>
      </c>
      <c r="T87" t="s">
        <v>28</v>
      </c>
      <c r="U87" t="s">
        <v>297</v>
      </c>
      <c r="V87" t="s">
        <v>288</v>
      </c>
      <c r="W87">
        <v>3</v>
      </c>
      <c r="X87" t="s">
        <v>289</v>
      </c>
      <c r="Y87" s="11">
        <v>42362</v>
      </c>
      <c r="Z87">
        <v>20151224</v>
      </c>
      <c r="AA87">
        <v>0</v>
      </c>
      <c r="AB87">
        <v>123452</v>
      </c>
      <c r="AC87" t="s">
        <v>306</v>
      </c>
      <c r="AD87" t="s">
        <v>283</v>
      </c>
      <c r="AE87" s="11">
        <v>43901</v>
      </c>
      <c r="AF87" s="11">
        <v>43901</v>
      </c>
      <c r="AG87">
        <v>30</v>
      </c>
      <c r="AH87">
        <v>0</v>
      </c>
      <c r="AI87" t="s">
        <v>290</v>
      </c>
      <c r="AJ87" t="s">
        <v>284</v>
      </c>
      <c r="AK87">
        <v>1</v>
      </c>
      <c r="AL87" t="s">
        <v>19</v>
      </c>
      <c r="AM87">
        <v>2</v>
      </c>
      <c r="AN87" t="s">
        <v>20</v>
      </c>
      <c r="AO87">
        <v>27</v>
      </c>
      <c r="AP87" t="s">
        <v>21</v>
      </c>
      <c r="AQ87" s="35" t="s">
        <v>483</v>
      </c>
      <c r="AR87" t="s">
        <v>22</v>
      </c>
      <c r="AS87" t="s">
        <v>34</v>
      </c>
      <c r="AT87" t="s">
        <v>35</v>
      </c>
      <c r="AU87" t="s">
        <v>24</v>
      </c>
      <c r="AV87" t="s">
        <v>374</v>
      </c>
      <c r="AW87" s="11" t="s">
        <v>375</v>
      </c>
      <c r="AX87" s="11" t="s">
        <v>376</v>
      </c>
      <c r="AY87">
        <v>1380.994612</v>
      </c>
      <c r="AZ87">
        <v>34768.300809</v>
      </c>
      <c r="BA87" s="42">
        <f t="shared" si="1"/>
        <v>0.79817035833333339</v>
      </c>
    </row>
    <row r="88" spans="1:53" x14ac:dyDescent="0.25">
      <c r="A88">
        <v>936</v>
      </c>
      <c r="B88" t="s">
        <v>18</v>
      </c>
      <c r="C88">
        <v>8</v>
      </c>
      <c r="D88" t="s">
        <v>300</v>
      </c>
      <c r="E88" t="s">
        <v>301</v>
      </c>
      <c r="F88" t="s">
        <v>302</v>
      </c>
      <c r="G88">
        <v>198571</v>
      </c>
      <c r="H88">
        <v>256278</v>
      </c>
      <c r="I88" t="s">
        <v>287</v>
      </c>
      <c r="J88">
        <v>88289</v>
      </c>
      <c r="K88" t="s">
        <v>287</v>
      </c>
      <c r="L88">
        <v>55192</v>
      </c>
      <c r="M88">
        <v>0</v>
      </c>
      <c r="N88" t="s">
        <v>28</v>
      </c>
      <c r="O88">
        <v>0</v>
      </c>
      <c r="P88" t="s">
        <v>28</v>
      </c>
      <c r="Q88" t="s">
        <v>28</v>
      </c>
      <c r="R88" t="s">
        <v>38</v>
      </c>
      <c r="S88" t="s">
        <v>28</v>
      </c>
      <c r="T88" t="s">
        <v>28</v>
      </c>
      <c r="U88" t="s">
        <v>297</v>
      </c>
      <c r="V88" t="s">
        <v>288</v>
      </c>
      <c r="W88">
        <v>3</v>
      </c>
      <c r="X88" t="s">
        <v>289</v>
      </c>
      <c r="Y88" s="11">
        <v>42625</v>
      </c>
      <c r="Z88">
        <v>20160912</v>
      </c>
      <c r="AA88">
        <v>0</v>
      </c>
      <c r="AB88">
        <v>123452</v>
      </c>
      <c r="AC88" t="s">
        <v>282</v>
      </c>
      <c r="AD88" t="s">
        <v>283</v>
      </c>
      <c r="AE88" s="11">
        <v>43504</v>
      </c>
      <c r="AF88" s="11">
        <v>43504</v>
      </c>
      <c r="AG88">
        <v>30</v>
      </c>
      <c r="AH88">
        <v>0</v>
      </c>
      <c r="AI88" t="s">
        <v>290</v>
      </c>
      <c r="AJ88" t="s">
        <v>284</v>
      </c>
      <c r="AK88">
        <v>1</v>
      </c>
      <c r="AL88" t="s">
        <v>19</v>
      </c>
      <c r="AM88">
        <v>2</v>
      </c>
      <c r="AN88" t="s">
        <v>20</v>
      </c>
      <c r="AO88">
        <v>27</v>
      </c>
      <c r="AP88" t="s">
        <v>21</v>
      </c>
      <c r="AQ88" s="35" t="s">
        <v>483</v>
      </c>
      <c r="AR88" t="s">
        <v>22</v>
      </c>
      <c r="AS88" t="s">
        <v>34</v>
      </c>
      <c r="AT88" t="s">
        <v>35</v>
      </c>
      <c r="AU88" t="s">
        <v>24</v>
      </c>
      <c r="AV88" t="s">
        <v>374</v>
      </c>
      <c r="AW88" s="11" t="s">
        <v>375</v>
      </c>
      <c r="AX88" s="11" t="s">
        <v>376</v>
      </c>
      <c r="AY88">
        <v>1380.994612</v>
      </c>
      <c r="AZ88">
        <v>34768.300809</v>
      </c>
      <c r="BA88" s="42">
        <f t="shared" si="1"/>
        <v>0.79817035833333339</v>
      </c>
    </row>
    <row r="89" spans="1:53" x14ac:dyDescent="0.25">
      <c r="A89">
        <v>1163</v>
      </c>
      <c r="B89" t="s">
        <v>18</v>
      </c>
      <c r="C89">
        <v>7</v>
      </c>
      <c r="D89" t="s">
        <v>294</v>
      </c>
      <c r="E89" t="s">
        <v>295</v>
      </c>
      <c r="F89" t="s">
        <v>296</v>
      </c>
      <c r="G89">
        <v>193154</v>
      </c>
      <c r="H89">
        <v>246812</v>
      </c>
      <c r="I89" t="s">
        <v>287</v>
      </c>
      <c r="J89">
        <v>88161</v>
      </c>
      <c r="K89" t="s">
        <v>287</v>
      </c>
      <c r="L89">
        <v>55061</v>
      </c>
      <c r="M89">
        <v>0</v>
      </c>
      <c r="N89" t="s">
        <v>28</v>
      </c>
      <c r="O89">
        <v>0</v>
      </c>
      <c r="P89" t="s">
        <v>28</v>
      </c>
      <c r="Q89" t="s">
        <v>28</v>
      </c>
      <c r="R89" t="s">
        <v>38</v>
      </c>
      <c r="S89" t="s">
        <v>28</v>
      </c>
      <c r="T89" t="s">
        <v>28</v>
      </c>
      <c r="U89" t="s">
        <v>297</v>
      </c>
      <c r="V89" t="s">
        <v>288</v>
      </c>
      <c r="W89">
        <v>3</v>
      </c>
      <c r="X89" t="s">
        <v>289</v>
      </c>
      <c r="Y89" s="11">
        <v>42362</v>
      </c>
      <c r="Z89">
        <v>20151224</v>
      </c>
      <c r="AA89">
        <v>0</v>
      </c>
      <c r="AB89">
        <v>123452</v>
      </c>
      <c r="AC89" t="s">
        <v>298</v>
      </c>
      <c r="AD89" t="s">
        <v>283</v>
      </c>
      <c r="AE89" s="11">
        <v>42857</v>
      </c>
      <c r="AF89" s="11">
        <v>42857</v>
      </c>
      <c r="AG89">
        <v>30</v>
      </c>
      <c r="AH89">
        <v>0</v>
      </c>
      <c r="AI89" t="s">
        <v>28</v>
      </c>
      <c r="AJ89" t="s">
        <v>284</v>
      </c>
      <c r="AK89">
        <v>1</v>
      </c>
      <c r="AL89" t="s">
        <v>19</v>
      </c>
      <c r="AM89">
        <v>2</v>
      </c>
      <c r="AN89" t="s">
        <v>20</v>
      </c>
      <c r="AO89">
        <v>27</v>
      </c>
      <c r="AP89" t="s">
        <v>21</v>
      </c>
      <c r="AQ89" s="35" t="s">
        <v>483</v>
      </c>
      <c r="AR89" t="s">
        <v>22</v>
      </c>
      <c r="AS89" t="s">
        <v>34</v>
      </c>
      <c r="AT89" t="s">
        <v>35</v>
      </c>
      <c r="AU89" t="s">
        <v>24</v>
      </c>
      <c r="AV89" t="s">
        <v>374</v>
      </c>
      <c r="AW89" s="11" t="s">
        <v>375</v>
      </c>
      <c r="AX89" t="s">
        <v>376</v>
      </c>
      <c r="AY89">
        <v>1380.994612</v>
      </c>
      <c r="AZ89">
        <v>34768.300809</v>
      </c>
      <c r="BA89" s="42">
        <f t="shared" si="1"/>
        <v>0.79817035833333339</v>
      </c>
    </row>
    <row r="90" spans="1:53" x14ac:dyDescent="0.25">
      <c r="A90">
        <v>798</v>
      </c>
      <c r="B90" t="s">
        <v>18</v>
      </c>
      <c r="C90">
        <v>9</v>
      </c>
      <c r="D90" t="s">
        <v>303</v>
      </c>
      <c r="E90" t="s">
        <v>304</v>
      </c>
      <c r="F90" t="s">
        <v>305</v>
      </c>
      <c r="G90">
        <v>202543</v>
      </c>
      <c r="H90">
        <v>261950</v>
      </c>
      <c r="I90" t="s">
        <v>287</v>
      </c>
      <c r="J90">
        <v>88162</v>
      </c>
      <c r="K90" t="s">
        <v>287</v>
      </c>
      <c r="L90">
        <v>54633</v>
      </c>
      <c r="M90">
        <v>0</v>
      </c>
      <c r="N90" t="s">
        <v>28</v>
      </c>
      <c r="O90">
        <v>0</v>
      </c>
      <c r="P90" t="s">
        <v>28</v>
      </c>
      <c r="Q90" t="s">
        <v>28</v>
      </c>
      <c r="R90" t="s">
        <v>38</v>
      </c>
      <c r="S90" t="s">
        <v>28</v>
      </c>
      <c r="T90" t="s">
        <v>28</v>
      </c>
      <c r="U90" t="s">
        <v>297</v>
      </c>
      <c r="V90" t="s">
        <v>288</v>
      </c>
      <c r="W90">
        <v>3</v>
      </c>
      <c r="X90" t="s">
        <v>289</v>
      </c>
      <c r="Y90" s="11">
        <v>42362</v>
      </c>
      <c r="Z90">
        <v>20151224</v>
      </c>
      <c r="AA90">
        <v>0</v>
      </c>
      <c r="AB90">
        <v>123452</v>
      </c>
      <c r="AC90" t="s">
        <v>306</v>
      </c>
      <c r="AD90" t="s">
        <v>283</v>
      </c>
      <c r="AE90" s="11">
        <v>43901</v>
      </c>
      <c r="AF90" s="11">
        <v>43901</v>
      </c>
      <c r="AG90">
        <v>30</v>
      </c>
      <c r="AH90">
        <v>0</v>
      </c>
      <c r="AI90" t="s">
        <v>290</v>
      </c>
      <c r="AJ90" t="s">
        <v>284</v>
      </c>
      <c r="AK90">
        <v>96</v>
      </c>
      <c r="AL90" t="s">
        <v>19</v>
      </c>
      <c r="AM90">
        <v>3</v>
      </c>
      <c r="AN90" t="s">
        <v>20</v>
      </c>
      <c r="AO90">
        <v>26</v>
      </c>
      <c r="AP90" t="s">
        <v>21</v>
      </c>
      <c r="AQ90" s="35" t="s">
        <v>365</v>
      </c>
      <c r="AR90" t="s">
        <v>22</v>
      </c>
      <c r="AS90" t="s">
        <v>29</v>
      </c>
      <c r="AT90" t="s">
        <v>30</v>
      </c>
      <c r="AU90" t="s">
        <v>24</v>
      </c>
      <c r="AV90" t="s">
        <v>25</v>
      </c>
      <c r="AW90" s="11" t="s">
        <v>80</v>
      </c>
      <c r="AX90" s="11" t="s">
        <v>82</v>
      </c>
      <c r="AY90">
        <v>2696.5803679999999</v>
      </c>
      <c r="AZ90">
        <v>36954.258720999998</v>
      </c>
      <c r="BA90" s="42">
        <f t="shared" si="1"/>
        <v>0.84835304685491275</v>
      </c>
    </row>
    <row r="91" spans="1:53" x14ac:dyDescent="0.25">
      <c r="A91">
        <v>1025</v>
      </c>
      <c r="B91" t="s">
        <v>18</v>
      </c>
      <c r="C91">
        <v>8</v>
      </c>
      <c r="D91" t="s">
        <v>300</v>
      </c>
      <c r="E91" t="s">
        <v>301</v>
      </c>
      <c r="F91" t="s">
        <v>302</v>
      </c>
      <c r="G91">
        <v>198571</v>
      </c>
      <c r="H91">
        <v>256278</v>
      </c>
      <c r="I91" t="s">
        <v>287</v>
      </c>
      <c r="J91">
        <v>88289</v>
      </c>
      <c r="K91" t="s">
        <v>287</v>
      </c>
      <c r="L91">
        <v>55192</v>
      </c>
      <c r="M91">
        <v>0</v>
      </c>
      <c r="N91" t="s">
        <v>28</v>
      </c>
      <c r="O91">
        <v>0</v>
      </c>
      <c r="P91" t="s">
        <v>28</v>
      </c>
      <c r="Q91" t="s">
        <v>28</v>
      </c>
      <c r="R91" t="s">
        <v>38</v>
      </c>
      <c r="S91" t="s">
        <v>28</v>
      </c>
      <c r="T91" t="s">
        <v>28</v>
      </c>
      <c r="U91" t="s">
        <v>297</v>
      </c>
      <c r="V91" t="s">
        <v>288</v>
      </c>
      <c r="W91">
        <v>3</v>
      </c>
      <c r="X91" t="s">
        <v>289</v>
      </c>
      <c r="Y91" s="11">
        <v>42625</v>
      </c>
      <c r="Z91">
        <v>20160912</v>
      </c>
      <c r="AA91">
        <v>0</v>
      </c>
      <c r="AB91">
        <v>123452</v>
      </c>
      <c r="AC91" t="s">
        <v>282</v>
      </c>
      <c r="AD91" t="s">
        <v>283</v>
      </c>
      <c r="AE91" s="11">
        <v>43504</v>
      </c>
      <c r="AF91" s="11">
        <v>43504</v>
      </c>
      <c r="AG91">
        <v>30</v>
      </c>
      <c r="AH91">
        <v>0</v>
      </c>
      <c r="AI91" t="s">
        <v>290</v>
      </c>
      <c r="AJ91" t="s">
        <v>284</v>
      </c>
      <c r="AK91">
        <v>96</v>
      </c>
      <c r="AL91" t="s">
        <v>19</v>
      </c>
      <c r="AM91">
        <v>3</v>
      </c>
      <c r="AN91" t="s">
        <v>20</v>
      </c>
      <c r="AO91">
        <v>26</v>
      </c>
      <c r="AP91" t="s">
        <v>21</v>
      </c>
      <c r="AQ91" s="35" t="s">
        <v>365</v>
      </c>
      <c r="AR91" t="s">
        <v>22</v>
      </c>
      <c r="AS91" t="s">
        <v>29</v>
      </c>
      <c r="AT91" t="s">
        <v>30</v>
      </c>
      <c r="AU91" t="s">
        <v>24</v>
      </c>
      <c r="AV91" t="s">
        <v>25</v>
      </c>
      <c r="AW91" s="11" t="s">
        <v>80</v>
      </c>
      <c r="AX91" s="11" t="s">
        <v>82</v>
      </c>
      <c r="AY91">
        <v>2696.5803679999999</v>
      </c>
      <c r="AZ91">
        <v>36954.258720999998</v>
      </c>
      <c r="BA91" s="42">
        <f t="shared" si="1"/>
        <v>0.84835304685491275</v>
      </c>
    </row>
    <row r="92" spans="1:53" x14ac:dyDescent="0.25">
      <c r="A92">
        <v>1252</v>
      </c>
      <c r="B92" t="s">
        <v>18</v>
      </c>
      <c r="C92">
        <v>7</v>
      </c>
      <c r="D92" t="s">
        <v>294</v>
      </c>
      <c r="E92" t="s">
        <v>295</v>
      </c>
      <c r="F92" t="s">
        <v>296</v>
      </c>
      <c r="G92">
        <v>193154</v>
      </c>
      <c r="H92">
        <v>246812</v>
      </c>
      <c r="I92" t="s">
        <v>287</v>
      </c>
      <c r="J92">
        <v>88161</v>
      </c>
      <c r="K92" t="s">
        <v>287</v>
      </c>
      <c r="L92">
        <v>55061</v>
      </c>
      <c r="M92">
        <v>0</v>
      </c>
      <c r="N92" t="s">
        <v>28</v>
      </c>
      <c r="O92">
        <v>0</v>
      </c>
      <c r="P92" t="s">
        <v>28</v>
      </c>
      <c r="Q92" t="s">
        <v>28</v>
      </c>
      <c r="R92" t="s">
        <v>38</v>
      </c>
      <c r="S92" t="s">
        <v>28</v>
      </c>
      <c r="T92" t="s">
        <v>28</v>
      </c>
      <c r="U92" t="s">
        <v>297</v>
      </c>
      <c r="V92" t="s">
        <v>288</v>
      </c>
      <c r="W92">
        <v>3</v>
      </c>
      <c r="X92" t="s">
        <v>289</v>
      </c>
      <c r="Y92" s="11">
        <v>42362</v>
      </c>
      <c r="Z92">
        <v>20151224</v>
      </c>
      <c r="AA92">
        <v>0</v>
      </c>
      <c r="AB92">
        <v>123452</v>
      </c>
      <c r="AC92" t="s">
        <v>298</v>
      </c>
      <c r="AD92" t="s">
        <v>283</v>
      </c>
      <c r="AE92" s="11">
        <v>42857</v>
      </c>
      <c r="AF92" s="11">
        <v>42857</v>
      </c>
      <c r="AG92">
        <v>30</v>
      </c>
      <c r="AH92">
        <v>0</v>
      </c>
      <c r="AI92" t="s">
        <v>28</v>
      </c>
      <c r="AJ92" t="s">
        <v>284</v>
      </c>
      <c r="AK92">
        <v>96</v>
      </c>
      <c r="AL92" t="s">
        <v>19</v>
      </c>
      <c r="AM92">
        <v>3</v>
      </c>
      <c r="AN92" t="s">
        <v>20</v>
      </c>
      <c r="AO92">
        <v>26</v>
      </c>
      <c r="AP92" t="s">
        <v>21</v>
      </c>
      <c r="AQ92" s="35" t="s">
        <v>365</v>
      </c>
      <c r="AR92" t="s">
        <v>22</v>
      </c>
      <c r="AS92" t="s">
        <v>29</v>
      </c>
      <c r="AT92" t="s">
        <v>30</v>
      </c>
      <c r="AU92" t="s">
        <v>24</v>
      </c>
      <c r="AV92" t="s">
        <v>25</v>
      </c>
      <c r="AW92" s="11" t="s">
        <v>80</v>
      </c>
      <c r="AX92" s="11" t="s">
        <v>82</v>
      </c>
      <c r="AY92">
        <v>2696.5803679999999</v>
      </c>
      <c r="AZ92">
        <v>36954.258720999998</v>
      </c>
      <c r="BA92" s="42">
        <f t="shared" si="1"/>
        <v>0.84835304685491275</v>
      </c>
    </row>
    <row r="93" spans="1:53" x14ac:dyDescent="0.25">
      <c r="A93">
        <v>374</v>
      </c>
      <c r="B93" t="s">
        <v>18</v>
      </c>
      <c r="C93">
        <v>11</v>
      </c>
      <c r="D93" t="s">
        <v>318</v>
      </c>
      <c r="E93" t="s">
        <v>319</v>
      </c>
      <c r="F93" t="s">
        <v>320</v>
      </c>
      <c r="G93">
        <v>211963</v>
      </c>
      <c r="H93">
        <v>273612</v>
      </c>
      <c r="I93" t="s">
        <v>287</v>
      </c>
      <c r="J93">
        <v>88507</v>
      </c>
      <c r="K93" t="s">
        <v>287</v>
      </c>
      <c r="L93">
        <v>55338</v>
      </c>
      <c r="M93">
        <v>0</v>
      </c>
      <c r="N93" t="s">
        <v>28</v>
      </c>
      <c r="O93">
        <v>0</v>
      </c>
      <c r="P93" t="s">
        <v>28</v>
      </c>
      <c r="Q93" t="s">
        <v>28</v>
      </c>
      <c r="R93" t="s">
        <v>38</v>
      </c>
      <c r="S93" t="s">
        <v>28</v>
      </c>
      <c r="T93" t="s">
        <v>28</v>
      </c>
      <c r="U93" t="s">
        <v>321</v>
      </c>
      <c r="V93" t="s">
        <v>322</v>
      </c>
      <c r="W93">
        <v>9</v>
      </c>
      <c r="X93" t="s">
        <v>323</v>
      </c>
      <c r="Y93" s="11">
        <v>43129</v>
      </c>
      <c r="Z93">
        <v>20180129</v>
      </c>
      <c r="AA93">
        <v>0</v>
      </c>
      <c r="AB93">
        <v>0</v>
      </c>
      <c r="AC93" t="s">
        <v>298</v>
      </c>
      <c r="AD93" t="s">
        <v>283</v>
      </c>
      <c r="AE93" s="11">
        <v>44515</v>
      </c>
      <c r="AF93" s="11">
        <v>44517</v>
      </c>
      <c r="AG93">
        <v>30</v>
      </c>
      <c r="AH93">
        <v>0</v>
      </c>
      <c r="AI93" t="s">
        <v>28</v>
      </c>
      <c r="AJ93" t="s">
        <v>284</v>
      </c>
      <c r="AK93">
        <v>105</v>
      </c>
      <c r="AL93" t="s">
        <v>19</v>
      </c>
      <c r="AM93">
        <v>3</v>
      </c>
      <c r="AN93" t="s">
        <v>20</v>
      </c>
      <c r="AO93">
        <v>27</v>
      </c>
      <c r="AP93" t="s">
        <v>21</v>
      </c>
      <c r="AQ93" s="35" t="s">
        <v>477</v>
      </c>
      <c r="AR93" t="s">
        <v>22</v>
      </c>
      <c r="AS93" t="s">
        <v>38</v>
      </c>
      <c r="AT93" t="s">
        <v>39</v>
      </c>
      <c r="AU93" t="s">
        <v>24</v>
      </c>
      <c r="AV93" t="s">
        <v>84</v>
      </c>
      <c r="AW93" s="11" t="s">
        <v>92</v>
      </c>
      <c r="AX93" s="11" t="s">
        <v>94</v>
      </c>
      <c r="AY93">
        <v>954.89618299999995</v>
      </c>
      <c r="AZ93">
        <v>43574.266697999999</v>
      </c>
      <c r="BA93" s="42">
        <f t="shared" si="1"/>
        <v>1.0003275183195592</v>
      </c>
    </row>
    <row r="94" spans="1:53" x14ac:dyDescent="0.25">
      <c r="A94">
        <v>406</v>
      </c>
      <c r="B94" t="s">
        <v>18</v>
      </c>
      <c r="C94">
        <v>14</v>
      </c>
      <c r="D94" t="s">
        <v>458</v>
      </c>
      <c r="E94" t="s">
        <v>459</v>
      </c>
      <c r="F94" t="s">
        <v>460</v>
      </c>
      <c r="G94">
        <v>222149</v>
      </c>
      <c r="H94">
        <v>287985</v>
      </c>
      <c r="I94" t="s">
        <v>287</v>
      </c>
      <c r="J94">
        <v>88288</v>
      </c>
      <c r="K94" t="s">
        <v>287</v>
      </c>
      <c r="L94">
        <v>55401</v>
      </c>
      <c r="M94">
        <v>0</v>
      </c>
      <c r="N94" t="s">
        <v>28</v>
      </c>
      <c r="O94">
        <v>0</v>
      </c>
      <c r="P94" t="s">
        <v>28</v>
      </c>
      <c r="Q94" t="s">
        <v>28</v>
      </c>
      <c r="R94" t="s">
        <v>38</v>
      </c>
      <c r="S94" t="s">
        <v>28</v>
      </c>
      <c r="T94" t="s">
        <v>28</v>
      </c>
      <c r="U94" t="s">
        <v>297</v>
      </c>
      <c r="V94" t="s">
        <v>288</v>
      </c>
      <c r="W94">
        <v>3</v>
      </c>
      <c r="X94" t="s">
        <v>289</v>
      </c>
      <c r="Y94" s="11">
        <v>42625</v>
      </c>
      <c r="Z94">
        <v>20160912</v>
      </c>
      <c r="AA94">
        <v>0</v>
      </c>
      <c r="AB94">
        <v>123452</v>
      </c>
      <c r="AC94" t="s">
        <v>282</v>
      </c>
      <c r="AD94" t="s">
        <v>283</v>
      </c>
      <c r="AE94" s="11">
        <v>44956</v>
      </c>
      <c r="AF94" s="11">
        <v>44959</v>
      </c>
      <c r="AG94">
        <v>30</v>
      </c>
      <c r="AH94">
        <v>0</v>
      </c>
      <c r="AI94" t="s">
        <v>461</v>
      </c>
      <c r="AJ94" t="s">
        <v>284</v>
      </c>
      <c r="AK94">
        <v>105</v>
      </c>
      <c r="AL94" t="s">
        <v>19</v>
      </c>
      <c r="AM94">
        <v>3</v>
      </c>
      <c r="AN94" t="s">
        <v>20</v>
      </c>
      <c r="AO94">
        <v>27</v>
      </c>
      <c r="AP94" t="s">
        <v>21</v>
      </c>
      <c r="AQ94" s="35" t="s">
        <v>477</v>
      </c>
      <c r="AR94" t="s">
        <v>22</v>
      </c>
      <c r="AS94" t="s">
        <v>38</v>
      </c>
      <c r="AT94" t="s">
        <v>39</v>
      </c>
      <c r="AU94" t="s">
        <v>24</v>
      </c>
      <c r="AV94" t="s">
        <v>84</v>
      </c>
      <c r="AW94" s="11" t="s">
        <v>92</v>
      </c>
      <c r="AX94" s="11" t="s">
        <v>94</v>
      </c>
      <c r="AY94">
        <v>954.89618299999995</v>
      </c>
      <c r="AZ94">
        <v>43574.266697999999</v>
      </c>
      <c r="BA94" s="42">
        <f t="shared" si="1"/>
        <v>1.0003275183195592</v>
      </c>
    </row>
    <row r="95" spans="1:53" x14ac:dyDescent="0.25">
      <c r="A95">
        <v>631</v>
      </c>
      <c r="B95" t="s">
        <v>18</v>
      </c>
      <c r="C95">
        <v>9</v>
      </c>
      <c r="D95" t="s">
        <v>303</v>
      </c>
      <c r="E95" t="s">
        <v>304</v>
      </c>
      <c r="F95" t="s">
        <v>305</v>
      </c>
      <c r="G95">
        <v>202543</v>
      </c>
      <c r="H95">
        <v>261950</v>
      </c>
      <c r="I95" t="s">
        <v>287</v>
      </c>
      <c r="J95">
        <v>88162</v>
      </c>
      <c r="K95" t="s">
        <v>287</v>
      </c>
      <c r="L95">
        <v>54633</v>
      </c>
      <c r="M95">
        <v>0</v>
      </c>
      <c r="N95" t="s">
        <v>28</v>
      </c>
      <c r="O95">
        <v>0</v>
      </c>
      <c r="P95" t="s">
        <v>28</v>
      </c>
      <c r="Q95" t="s">
        <v>28</v>
      </c>
      <c r="R95" t="s">
        <v>38</v>
      </c>
      <c r="S95" t="s">
        <v>28</v>
      </c>
      <c r="T95" t="s">
        <v>28</v>
      </c>
      <c r="U95" t="s">
        <v>297</v>
      </c>
      <c r="V95" t="s">
        <v>288</v>
      </c>
      <c r="W95">
        <v>3</v>
      </c>
      <c r="X95" t="s">
        <v>289</v>
      </c>
      <c r="Y95" s="11">
        <v>42362</v>
      </c>
      <c r="Z95">
        <v>20151224</v>
      </c>
      <c r="AA95">
        <v>0</v>
      </c>
      <c r="AB95">
        <v>123452</v>
      </c>
      <c r="AC95" t="s">
        <v>306</v>
      </c>
      <c r="AD95" t="s">
        <v>283</v>
      </c>
      <c r="AE95" s="11">
        <v>43901</v>
      </c>
      <c r="AF95" s="11">
        <v>43901</v>
      </c>
      <c r="AG95">
        <v>30</v>
      </c>
      <c r="AH95">
        <v>0</v>
      </c>
      <c r="AI95" t="s">
        <v>290</v>
      </c>
      <c r="AJ95" t="s">
        <v>284</v>
      </c>
      <c r="AK95">
        <v>105</v>
      </c>
      <c r="AL95" t="s">
        <v>19</v>
      </c>
      <c r="AM95">
        <v>3</v>
      </c>
      <c r="AN95" t="s">
        <v>20</v>
      </c>
      <c r="AO95">
        <v>27</v>
      </c>
      <c r="AP95" t="s">
        <v>21</v>
      </c>
      <c r="AQ95" s="35" t="s">
        <v>477</v>
      </c>
      <c r="AR95" t="s">
        <v>22</v>
      </c>
      <c r="AS95" t="s">
        <v>38</v>
      </c>
      <c r="AT95" t="s">
        <v>39</v>
      </c>
      <c r="AU95" t="s">
        <v>24</v>
      </c>
      <c r="AV95" t="s">
        <v>84</v>
      </c>
      <c r="AW95" s="11" t="s">
        <v>92</v>
      </c>
      <c r="AX95" s="11" t="s">
        <v>94</v>
      </c>
      <c r="AY95">
        <v>954.89618299999995</v>
      </c>
      <c r="AZ95">
        <v>43574.266697999999</v>
      </c>
      <c r="BA95" s="42">
        <f t="shared" si="1"/>
        <v>1.0003275183195592</v>
      </c>
    </row>
    <row r="96" spans="1:53" x14ac:dyDescent="0.25">
      <c r="A96">
        <v>858</v>
      </c>
      <c r="B96" t="s">
        <v>18</v>
      </c>
      <c r="C96">
        <v>8</v>
      </c>
      <c r="D96" t="s">
        <v>300</v>
      </c>
      <c r="E96" t="s">
        <v>301</v>
      </c>
      <c r="F96" t="s">
        <v>302</v>
      </c>
      <c r="G96">
        <v>198571</v>
      </c>
      <c r="H96">
        <v>256278</v>
      </c>
      <c r="I96" t="s">
        <v>287</v>
      </c>
      <c r="J96">
        <v>88289</v>
      </c>
      <c r="K96" t="s">
        <v>287</v>
      </c>
      <c r="L96">
        <v>55192</v>
      </c>
      <c r="M96">
        <v>0</v>
      </c>
      <c r="N96" t="s">
        <v>28</v>
      </c>
      <c r="O96">
        <v>0</v>
      </c>
      <c r="P96" t="s">
        <v>28</v>
      </c>
      <c r="Q96" t="s">
        <v>28</v>
      </c>
      <c r="R96" t="s">
        <v>38</v>
      </c>
      <c r="S96" t="s">
        <v>28</v>
      </c>
      <c r="T96" t="s">
        <v>28</v>
      </c>
      <c r="U96" t="s">
        <v>297</v>
      </c>
      <c r="V96" t="s">
        <v>288</v>
      </c>
      <c r="W96">
        <v>3</v>
      </c>
      <c r="X96" t="s">
        <v>289</v>
      </c>
      <c r="Y96" s="11">
        <v>42625</v>
      </c>
      <c r="Z96">
        <v>20160912</v>
      </c>
      <c r="AA96">
        <v>0</v>
      </c>
      <c r="AB96">
        <v>123452</v>
      </c>
      <c r="AC96" t="s">
        <v>282</v>
      </c>
      <c r="AD96" t="s">
        <v>283</v>
      </c>
      <c r="AE96" s="11">
        <v>43504</v>
      </c>
      <c r="AF96" s="11">
        <v>43504</v>
      </c>
      <c r="AG96">
        <v>30</v>
      </c>
      <c r="AH96">
        <v>0</v>
      </c>
      <c r="AI96" t="s">
        <v>290</v>
      </c>
      <c r="AJ96" t="s">
        <v>284</v>
      </c>
      <c r="AK96">
        <v>105</v>
      </c>
      <c r="AL96" t="s">
        <v>19</v>
      </c>
      <c r="AM96">
        <v>3</v>
      </c>
      <c r="AN96" t="s">
        <v>20</v>
      </c>
      <c r="AO96">
        <v>27</v>
      </c>
      <c r="AP96" t="s">
        <v>21</v>
      </c>
      <c r="AQ96" s="35" t="s">
        <v>477</v>
      </c>
      <c r="AR96" t="s">
        <v>22</v>
      </c>
      <c r="AS96" t="s">
        <v>38</v>
      </c>
      <c r="AT96" t="s">
        <v>39</v>
      </c>
      <c r="AU96" t="s">
        <v>24</v>
      </c>
      <c r="AV96" t="s">
        <v>84</v>
      </c>
      <c r="AW96" s="11" t="s">
        <v>92</v>
      </c>
      <c r="AX96" s="11" t="s">
        <v>94</v>
      </c>
      <c r="AY96">
        <v>954.89618299999995</v>
      </c>
      <c r="AZ96">
        <v>43574.266697999999</v>
      </c>
      <c r="BA96" s="42">
        <f t="shared" si="1"/>
        <v>1.0003275183195592</v>
      </c>
    </row>
    <row r="97" spans="1:53" x14ac:dyDescent="0.25">
      <c r="A97">
        <v>1085</v>
      </c>
      <c r="B97" t="s">
        <v>18</v>
      </c>
      <c r="C97">
        <v>7</v>
      </c>
      <c r="D97" t="s">
        <v>294</v>
      </c>
      <c r="E97" t="s">
        <v>295</v>
      </c>
      <c r="F97" t="s">
        <v>296</v>
      </c>
      <c r="G97">
        <v>193154</v>
      </c>
      <c r="H97">
        <v>246812</v>
      </c>
      <c r="I97" t="s">
        <v>287</v>
      </c>
      <c r="J97">
        <v>88161</v>
      </c>
      <c r="K97" t="s">
        <v>287</v>
      </c>
      <c r="L97">
        <v>55061</v>
      </c>
      <c r="M97">
        <v>0</v>
      </c>
      <c r="N97" t="s">
        <v>28</v>
      </c>
      <c r="O97">
        <v>0</v>
      </c>
      <c r="P97" t="s">
        <v>28</v>
      </c>
      <c r="Q97" t="s">
        <v>28</v>
      </c>
      <c r="R97" t="s">
        <v>38</v>
      </c>
      <c r="S97" t="s">
        <v>28</v>
      </c>
      <c r="T97" t="s">
        <v>28</v>
      </c>
      <c r="U97" t="s">
        <v>297</v>
      </c>
      <c r="V97" t="s">
        <v>288</v>
      </c>
      <c r="W97">
        <v>3</v>
      </c>
      <c r="X97" t="s">
        <v>289</v>
      </c>
      <c r="Y97" s="11">
        <v>42362</v>
      </c>
      <c r="Z97">
        <v>20151224</v>
      </c>
      <c r="AA97">
        <v>0</v>
      </c>
      <c r="AB97">
        <v>123452</v>
      </c>
      <c r="AC97" t="s">
        <v>298</v>
      </c>
      <c r="AD97" t="s">
        <v>283</v>
      </c>
      <c r="AE97" s="11">
        <v>42857</v>
      </c>
      <c r="AF97" s="11">
        <v>42857</v>
      </c>
      <c r="AG97">
        <v>30</v>
      </c>
      <c r="AH97">
        <v>0</v>
      </c>
      <c r="AI97" t="s">
        <v>28</v>
      </c>
      <c r="AJ97" t="s">
        <v>284</v>
      </c>
      <c r="AK97">
        <v>105</v>
      </c>
      <c r="AL97" t="s">
        <v>19</v>
      </c>
      <c r="AM97">
        <v>3</v>
      </c>
      <c r="AN97" t="s">
        <v>20</v>
      </c>
      <c r="AO97">
        <v>27</v>
      </c>
      <c r="AP97" t="s">
        <v>21</v>
      </c>
      <c r="AQ97" s="35" t="s">
        <v>477</v>
      </c>
      <c r="AR97" t="s">
        <v>22</v>
      </c>
      <c r="AS97" t="s">
        <v>38</v>
      </c>
      <c r="AT97" t="s">
        <v>39</v>
      </c>
      <c r="AU97" t="s">
        <v>24</v>
      </c>
      <c r="AV97" t="s">
        <v>84</v>
      </c>
      <c r="AW97" s="11" t="s">
        <v>92</v>
      </c>
      <c r="AX97" t="s">
        <v>94</v>
      </c>
      <c r="AY97">
        <v>954.89618299999995</v>
      </c>
      <c r="AZ97">
        <v>43574.266697999999</v>
      </c>
      <c r="BA97" s="42">
        <f t="shared" si="1"/>
        <v>1.0003275183195592</v>
      </c>
    </row>
    <row r="98" spans="1:53" x14ac:dyDescent="0.25">
      <c r="A98">
        <v>1321</v>
      </c>
      <c r="B98" t="s">
        <v>18</v>
      </c>
      <c r="C98">
        <v>16</v>
      </c>
      <c r="D98" t="s">
        <v>462</v>
      </c>
      <c r="E98" t="s">
        <v>454</v>
      </c>
      <c r="F98" t="s">
        <v>455</v>
      </c>
      <c r="G98">
        <v>223436</v>
      </c>
      <c r="H98">
        <v>290084</v>
      </c>
      <c r="I98" t="s">
        <v>277</v>
      </c>
      <c r="J98">
        <v>17738</v>
      </c>
      <c r="K98" t="s">
        <v>277</v>
      </c>
      <c r="L98">
        <v>18858</v>
      </c>
      <c r="M98">
        <v>0</v>
      </c>
      <c r="N98" t="s">
        <v>28</v>
      </c>
      <c r="O98">
        <v>0</v>
      </c>
      <c r="P98" t="s">
        <v>28</v>
      </c>
      <c r="Q98" t="s">
        <v>28</v>
      </c>
      <c r="R98" t="s">
        <v>278</v>
      </c>
      <c r="S98" t="s">
        <v>28</v>
      </c>
      <c r="T98" t="s">
        <v>28</v>
      </c>
      <c r="U98" t="s">
        <v>279</v>
      </c>
      <c r="V98" t="s">
        <v>288</v>
      </c>
      <c r="W98">
        <v>3</v>
      </c>
      <c r="X98" t="s">
        <v>289</v>
      </c>
      <c r="Y98" s="11">
        <v>41597</v>
      </c>
      <c r="Z98">
        <v>20131119</v>
      </c>
      <c r="AA98">
        <v>0</v>
      </c>
      <c r="AB98">
        <v>1128.9000000000001</v>
      </c>
      <c r="AC98" t="s">
        <v>456</v>
      </c>
      <c r="AD98" t="s">
        <v>283</v>
      </c>
      <c r="AE98" s="11">
        <v>45131</v>
      </c>
      <c r="AF98" s="11">
        <v>45132</v>
      </c>
      <c r="AG98">
        <v>30</v>
      </c>
      <c r="AH98">
        <v>0</v>
      </c>
      <c r="AI98" t="s">
        <v>457</v>
      </c>
      <c r="AJ98" t="s">
        <v>284</v>
      </c>
      <c r="AK98">
        <v>201</v>
      </c>
      <c r="AL98" t="s">
        <v>19</v>
      </c>
      <c r="AM98">
        <v>3</v>
      </c>
      <c r="AN98" t="s">
        <v>20</v>
      </c>
      <c r="AO98">
        <v>27</v>
      </c>
      <c r="AP98" t="s">
        <v>21</v>
      </c>
      <c r="AQ98" s="35" t="s">
        <v>481</v>
      </c>
      <c r="AR98" t="s">
        <v>34</v>
      </c>
      <c r="AS98" t="s">
        <v>29</v>
      </c>
      <c r="AT98" t="s">
        <v>69</v>
      </c>
      <c r="AU98" t="s">
        <v>24</v>
      </c>
      <c r="AV98" t="s">
        <v>84</v>
      </c>
      <c r="AW98" s="11" t="s">
        <v>192</v>
      </c>
      <c r="AX98" s="11" t="s">
        <v>199</v>
      </c>
      <c r="AY98">
        <v>1212.1780100000001</v>
      </c>
      <c r="AZ98">
        <v>46654.758030999998</v>
      </c>
      <c r="BA98" s="42">
        <f t="shared" si="1"/>
        <v>1.0710458684802571</v>
      </c>
    </row>
    <row r="99" spans="1:53" x14ac:dyDescent="0.25">
      <c r="A99">
        <v>608</v>
      </c>
      <c r="B99" t="s">
        <v>18</v>
      </c>
      <c r="C99">
        <v>14</v>
      </c>
      <c r="D99" t="s">
        <v>458</v>
      </c>
      <c r="E99" t="s">
        <v>459</v>
      </c>
      <c r="F99" t="s">
        <v>460</v>
      </c>
      <c r="G99">
        <v>222149</v>
      </c>
      <c r="H99">
        <v>287985</v>
      </c>
      <c r="I99" t="s">
        <v>287</v>
      </c>
      <c r="J99">
        <v>88288</v>
      </c>
      <c r="K99" t="s">
        <v>287</v>
      </c>
      <c r="L99">
        <v>55401</v>
      </c>
      <c r="M99">
        <v>0</v>
      </c>
      <c r="N99" t="s">
        <v>28</v>
      </c>
      <c r="O99">
        <v>0</v>
      </c>
      <c r="P99" t="s">
        <v>28</v>
      </c>
      <c r="Q99" t="s">
        <v>28</v>
      </c>
      <c r="R99" t="s">
        <v>38</v>
      </c>
      <c r="S99" t="s">
        <v>28</v>
      </c>
      <c r="T99" t="s">
        <v>28</v>
      </c>
      <c r="U99" t="s">
        <v>297</v>
      </c>
      <c r="V99" t="s">
        <v>288</v>
      </c>
      <c r="W99">
        <v>3</v>
      </c>
      <c r="X99" t="s">
        <v>289</v>
      </c>
      <c r="Y99" s="11">
        <v>42625</v>
      </c>
      <c r="Z99">
        <v>20160912</v>
      </c>
      <c r="AA99">
        <v>0</v>
      </c>
      <c r="AB99">
        <v>123452</v>
      </c>
      <c r="AC99" t="s">
        <v>282</v>
      </c>
      <c r="AD99" t="s">
        <v>283</v>
      </c>
      <c r="AE99" s="11">
        <v>44956</v>
      </c>
      <c r="AF99" s="11">
        <v>44959</v>
      </c>
      <c r="AG99">
        <v>30</v>
      </c>
      <c r="AH99">
        <v>0</v>
      </c>
      <c r="AI99" t="s">
        <v>461</v>
      </c>
      <c r="AJ99" t="s">
        <v>284</v>
      </c>
      <c r="AK99">
        <v>177</v>
      </c>
      <c r="AL99" t="s">
        <v>19</v>
      </c>
      <c r="AM99">
        <v>3</v>
      </c>
      <c r="AN99" t="s">
        <v>20</v>
      </c>
      <c r="AO99">
        <v>27</v>
      </c>
      <c r="AP99" t="s">
        <v>21</v>
      </c>
      <c r="AQ99" s="35" t="s">
        <v>484</v>
      </c>
      <c r="AR99" t="s">
        <v>22</v>
      </c>
      <c r="AS99" t="s">
        <v>22</v>
      </c>
      <c r="AT99" t="s">
        <v>23</v>
      </c>
      <c r="AU99" t="s">
        <v>24</v>
      </c>
      <c r="AV99" t="s">
        <v>84</v>
      </c>
      <c r="AW99" s="11" t="s">
        <v>172</v>
      </c>
      <c r="AX99" s="11" t="s">
        <v>173</v>
      </c>
      <c r="AY99">
        <v>1115.0961500000001</v>
      </c>
      <c r="AZ99">
        <v>51819.032308000002</v>
      </c>
      <c r="BA99" s="42">
        <f t="shared" si="1"/>
        <v>1.1896012926538109</v>
      </c>
    </row>
    <row r="100" spans="1:53" x14ac:dyDescent="0.25">
      <c r="A100">
        <v>649</v>
      </c>
      <c r="B100" t="s">
        <v>18</v>
      </c>
      <c r="C100">
        <v>9</v>
      </c>
      <c r="D100" t="s">
        <v>303</v>
      </c>
      <c r="E100" t="s">
        <v>304</v>
      </c>
      <c r="F100" t="s">
        <v>305</v>
      </c>
      <c r="G100">
        <v>202543</v>
      </c>
      <c r="H100">
        <v>261950</v>
      </c>
      <c r="I100" t="s">
        <v>287</v>
      </c>
      <c r="J100">
        <v>88162</v>
      </c>
      <c r="K100" t="s">
        <v>287</v>
      </c>
      <c r="L100">
        <v>54633</v>
      </c>
      <c r="M100">
        <v>0</v>
      </c>
      <c r="N100" t="s">
        <v>28</v>
      </c>
      <c r="O100">
        <v>0</v>
      </c>
      <c r="P100" t="s">
        <v>28</v>
      </c>
      <c r="Q100" t="s">
        <v>28</v>
      </c>
      <c r="R100" t="s">
        <v>38</v>
      </c>
      <c r="S100" t="s">
        <v>28</v>
      </c>
      <c r="T100" t="s">
        <v>28</v>
      </c>
      <c r="U100" t="s">
        <v>297</v>
      </c>
      <c r="V100" t="s">
        <v>288</v>
      </c>
      <c r="W100">
        <v>3</v>
      </c>
      <c r="X100" t="s">
        <v>289</v>
      </c>
      <c r="Y100" s="11">
        <v>42362</v>
      </c>
      <c r="Z100">
        <v>20151224</v>
      </c>
      <c r="AA100">
        <v>0</v>
      </c>
      <c r="AB100">
        <v>123452</v>
      </c>
      <c r="AC100" t="s">
        <v>306</v>
      </c>
      <c r="AD100" t="s">
        <v>283</v>
      </c>
      <c r="AE100" s="11">
        <v>43901</v>
      </c>
      <c r="AF100" s="11">
        <v>43901</v>
      </c>
      <c r="AG100">
        <v>30</v>
      </c>
      <c r="AH100">
        <v>0</v>
      </c>
      <c r="AI100" t="s">
        <v>290</v>
      </c>
      <c r="AJ100" t="s">
        <v>284</v>
      </c>
      <c r="AK100">
        <v>177</v>
      </c>
      <c r="AL100" t="s">
        <v>19</v>
      </c>
      <c r="AM100">
        <v>3</v>
      </c>
      <c r="AN100" t="s">
        <v>20</v>
      </c>
      <c r="AO100">
        <v>27</v>
      </c>
      <c r="AP100" t="s">
        <v>21</v>
      </c>
      <c r="AQ100" s="35" t="s">
        <v>484</v>
      </c>
      <c r="AR100" t="s">
        <v>22</v>
      </c>
      <c r="AS100" t="s">
        <v>22</v>
      </c>
      <c r="AT100" t="s">
        <v>23</v>
      </c>
      <c r="AU100" t="s">
        <v>24</v>
      </c>
      <c r="AV100" t="s">
        <v>84</v>
      </c>
      <c r="AW100" s="11" t="s">
        <v>172</v>
      </c>
      <c r="AX100" s="11" t="s">
        <v>173</v>
      </c>
      <c r="AY100">
        <v>1115.0961500000001</v>
      </c>
      <c r="AZ100">
        <v>51819.032308000002</v>
      </c>
      <c r="BA100" s="42">
        <f t="shared" si="1"/>
        <v>1.1896012926538109</v>
      </c>
    </row>
    <row r="101" spans="1:53" x14ac:dyDescent="0.25">
      <c r="A101">
        <v>876</v>
      </c>
      <c r="B101" t="s">
        <v>18</v>
      </c>
      <c r="C101">
        <v>8</v>
      </c>
      <c r="D101" t="s">
        <v>300</v>
      </c>
      <c r="E101" t="s">
        <v>301</v>
      </c>
      <c r="F101" t="s">
        <v>302</v>
      </c>
      <c r="G101">
        <v>198571</v>
      </c>
      <c r="H101">
        <v>256278</v>
      </c>
      <c r="I101" t="s">
        <v>287</v>
      </c>
      <c r="J101">
        <v>88289</v>
      </c>
      <c r="K101" t="s">
        <v>287</v>
      </c>
      <c r="L101">
        <v>55192</v>
      </c>
      <c r="M101">
        <v>0</v>
      </c>
      <c r="N101" t="s">
        <v>28</v>
      </c>
      <c r="O101">
        <v>0</v>
      </c>
      <c r="P101" t="s">
        <v>28</v>
      </c>
      <c r="Q101" t="s">
        <v>28</v>
      </c>
      <c r="R101" t="s">
        <v>38</v>
      </c>
      <c r="S101" t="s">
        <v>28</v>
      </c>
      <c r="T101" t="s">
        <v>28</v>
      </c>
      <c r="U101" t="s">
        <v>297</v>
      </c>
      <c r="V101" t="s">
        <v>288</v>
      </c>
      <c r="W101">
        <v>3</v>
      </c>
      <c r="X101" t="s">
        <v>289</v>
      </c>
      <c r="Y101" s="11">
        <v>42625</v>
      </c>
      <c r="Z101">
        <v>20160912</v>
      </c>
      <c r="AA101">
        <v>0</v>
      </c>
      <c r="AB101">
        <v>123452</v>
      </c>
      <c r="AC101" t="s">
        <v>282</v>
      </c>
      <c r="AD101" t="s">
        <v>283</v>
      </c>
      <c r="AE101" s="11">
        <v>43504</v>
      </c>
      <c r="AF101" s="11">
        <v>43504</v>
      </c>
      <c r="AG101">
        <v>30</v>
      </c>
      <c r="AH101">
        <v>0</v>
      </c>
      <c r="AI101" t="s">
        <v>290</v>
      </c>
      <c r="AJ101" t="s">
        <v>284</v>
      </c>
      <c r="AK101">
        <v>177</v>
      </c>
      <c r="AL101" t="s">
        <v>19</v>
      </c>
      <c r="AM101">
        <v>3</v>
      </c>
      <c r="AN101" t="s">
        <v>20</v>
      </c>
      <c r="AO101">
        <v>27</v>
      </c>
      <c r="AP101" t="s">
        <v>21</v>
      </c>
      <c r="AQ101" s="35" t="s">
        <v>484</v>
      </c>
      <c r="AR101" t="s">
        <v>22</v>
      </c>
      <c r="AS101" t="s">
        <v>22</v>
      </c>
      <c r="AT101" t="s">
        <v>23</v>
      </c>
      <c r="AU101" t="s">
        <v>24</v>
      </c>
      <c r="AV101" t="s">
        <v>84</v>
      </c>
      <c r="AW101" s="11" t="s">
        <v>172</v>
      </c>
      <c r="AX101" s="11" t="s">
        <v>173</v>
      </c>
      <c r="AY101">
        <v>1115.0961500000001</v>
      </c>
      <c r="AZ101">
        <v>51819.032308000002</v>
      </c>
      <c r="BA101" s="42">
        <f t="shared" si="1"/>
        <v>1.1896012926538109</v>
      </c>
    </row>
    <row r="102" spans="1:53" x14ac:dyDescent="0.25">
      <c r="A102">
        <v>1103</v>
      </c>
      <c r="B102" t="s">
        <v>18</v>
      </c>
      <c r="C102">
        <v>7</v>
      </c>
      <c r="D102" t="s">
        <v>294</v>
      </c>
      <c r="E102" t="s">
        <v>295</v>
      </c>
      <c r="F102" t="s">
        <v>296</v>
      </c>
      <c r="G102">
        <v>193154</v>
      </c>
      <c r="H102">
        <v>246812</v>
      </c>
      <c r="I102" t="s">
        <v>287</v>
      </c>
      <c r="J102">
        <v>88161</v>
      </c>
      <c r="K102" t="s">
        <v>287</v>
      </c>
      <c r="L102">
        <v>55061</v>
      </c>
      <c r="M102">
        <v>0</v>
      </c>
      <c r="N102" t="s">
        <v>28</v>
      </c>
      <c r="O102">
        <v>0</v>
      </c>
      <c r="P102" t="s">
        <v>28</v>
      </c>
      <c r="Q102" t="s">
        <v>28</v>
      </c>
      <c r="R102" t="s">
        <v>38</v>
      </c>
      <c r="S102" t="s">
        <v>28</v>
      </c>
      <c r="T102" t="s">
        <v>28</v>
      </c>
      <c r="U102" t="s">
        <v>297</v>
      </c>
      <c r="V102" t="s">
        <v>288</v>
      </c>
      <c r="W102">
        <v>3</v>
      </c>
      <c r="X102" t="s">
        <v>289</v>
      </c>
      <c r="Y102" s="11">
        <v>42362</v>
      </c>
      <c r="Z102">
        <v>20151224</v>
      </c>
      <c r="AA102">
        <v>0</v>
      </c>
      <c r="AB102">
        <v>123452</v>
      </c>
      <c r="AC102" t="s">
        <v>298</v>
      </c>
      <c r="AD102" t="s">
        <v>283</v>
      </c>
      <c r="AE102" s="11">
        <v>42857</v>
      </c>
      <c r="AF102" s="11">
        <v>42857</v>
      </c>
      <c r="AG102">
        <v>30</v>
      </c>
      <c r="AH102">
        <v>0</v>
      </c>
      <c r="AI102" t="s">
        <v>28</v>
      </c>
      <c r="AJ102" t="s">
        <v>284</v>
      </c>
      <c r="AK102">
        <v>177</v>
      </c>
      <c r="AL102" t="s">
        <v>19</v>
      </c>
      <c r="AM102">
        <v>3</v>
      </c>
      <c r="AN102" t="s">
        <v>20</v>
      </c>
      <c r="AO102">
        <v>27</v>
      </c>
      <c r="AP102" t="s">
        <v>21</v>
      </c>
      <c r="AQ102" s="35" t="s">
        <v>484</v>
      </c>
      <c r="AR102" t="s">
        <v>22</v>
      </c>
      <c r="AS102" t="s">
        <v>22</v>
      </c>
      <c r="AT102" t="s">
        <v>23</v>
      </c>
      <c r="AU102" t="s">
        <v>24</v>
      </c>
      <c r="AV102" t="s">
        <v>84</v>
      </c>
      <c r="AW102" s="11" t="s">
        <v>172</v>
      </c>
      <c r="AX102" s="11" t="s">
        <v>173</v>
      </c>
      <c r="AY102">
        <v>1115.0961500000001</v>
      </c>
      <c r="AZ102">
        <v>51819.032308000002</v>
      </c>
      <c r="BA102" s="42">
        <f t="shared" si="1"/>
        <v>1.1896012926538109</v>
      </c>
    </row>
    <row r="103" spans="1:53" x14ac:dyDescent="0.25">
      <c r="A103">
        <v>129</v>
      </c>
      <c r="B103" t="s">
        <v>18</v>
      </c>
      <c r="C103">
        <v>13</v>
      </c>
      <c r="D103" t="s">
        <v>292</v>
      </c>
      <c r="E103">
        <v>96681</v>
      </c>
      <c r="F103" t="s">
        <v>293</v>
      </c>
      <c r="G103">
        <v>221549</v>
      </c>
      <c r="H103">
        <v>287099</v>
      </c>
      <c r="I103" t="s">
        <v>287</v>
      </c>
      <c r="J103">
        <v>86866</v>
      </c>
      <c r="K103" t="s">
        <v>287</v>
      </c>
      <c r="L103">
        <v>55324</v>
      </c>
      <c r="M103">
        <v>96681</v>
      </c>
      <c r="N103" t="s">
        <v>28</v>
      </c>
      <c r="O103">
        <v>0</v>
      </c>
      <c r="P103" t="s">
        <v>28</v>
      </c>
      <c r="Q103" t="s">
        <v>28</v>
      </c>
      <c r="R103" t="s">
        <v>38</v>
      </c>
      <c r="S103" t="s">
        <v>28</v>
      </c>
      <c r="T103" t="s">
        <v>28</v>
      </c>
      <c r="U103" t="s">
        <v>279</v>
      </c>
      <c r="V103" t="s">
        <v>288</v>
      </c>
      <c r="W103">
        <v>3</v>
      </c>
      <c r="X103" t="s">
        <v>289</v>
      </c>
      <c r="Y103" s="11">
        <v>39223</v>
      </c>
      <c r="Z103">
        <v>20070521</v>
      </c>
      <c r="AA103">
        <v>0</v>
      </c>
      <c r="AB103">
        <v>7605.6</v>
      </c>
      <c r="AC103" t="s">
        <v>282</v>
      </c>
      <c r="AD103" t="s">
        <v>283</v>
      </c>
      <c r="AE103" s="11">
        <v>44823</v>
      </c>
      <c r="AF103" s="11">
        <v>44823</v>
      </c>
      <c r="AG103">
        <v>30</v>
      </c>
      <c r="AH103">
        <v>0</v>
      </c>
      <c r="AI103" t="s">
        <v>290</v>
      </c>
      <c r="AJ103" t="s">
        <v>291</v>
      </c>
      <c r="AK103">
        <v>95</v>
      </c>
      <c r="AL103" t="s">
        <v>19</v>
      </c>
      <c r="AM103">
        <v>3</v>
      </c>
      <c r="AN103" t="s">
        <v>20</v>
      </c>
      <c r="AO103">
        <v>26</v>
      </c>
      <c r="AP103" t="s">
        <v>21</v>
      </c>
      <c r="AQ103" s="35" t="s">
        <v>365</v>
      </c>
      <c r="AR103" t="s">
        <v>22</v>
      </c>
      <c r="AS103" t="s">
        <v>22</v>
      </c>
      <c r="AT103" t="s">
        <v>23</v>
      </c>
      <c r="AU103" t="s">
        <v>24</v>
      </c>
      <c r="AV103" t="s">
        <v>25</v>
      </c>
      <c r="AW103" s="11" t="s">
        <v>80</v>
      </c>
      <c r="AX103" s="11" t="s">
        <v>81</v>
      </c>
      <c r="AY103">
        <v>1674.6657760000001</v>
      </c>
      <c r="AZ103">
        <v>51997.920658000003</v>
      </c>
      <c r="BA103" s="42">
        <f t="shared" ref="BA103:BA166" si="2">AZ103/43560</f>
        <v>1.1937080040863177</v>
      </c>
    </row>
    <row r="104" spans="1:53" x14ac:dyDescent="0.25">
      <c r="A104">
        <v>42</v>
      </c>
      <c r="B104" t="s">
        <v>18</v>
      </c>
      <c r="C104">
        <v>15</v>
      </c>
      <c r="D104" t="s">
        <v>453</v>
      </c>
      <c r="E104" t="s">
        <v>454</v>
      </c>
      <c r="F104" t="s">
        <v>455</v>
      </c>
      <c r="G104">
        <v>223436</v>
      </c>
      <c r="H104">
        <v>290083</v>
      </c>
      <c r="I104" t="s">
        <v>277</v>
      </c>
      <c r="J104">
        <v>17738</v>
      </c>
      <c r="K104" t="s">
        <v>277</v>
      </c>
      <c r="L104">
        <v>18858</v>
      </c>
      <c r="M104">
        <v>0</v>
      </c>
      <c r="N104" t="s">
        <v>28</v>
      </c>
      <c r="O104">
        <v>0</v>
      </c>
      <c r="P104" t="s">
        <v>28</v>
      </c>
      <c r="Q104" t="s">
        <v>28</v>
      </c>
      <c r="R104" t="s">
        <v>278</v>
      </c>
      <c r="S104" t="s">
        <v>28</v>
      </c>
      <c r="T104" t="s">
        <v>28</v>
      </c>
      <c r="U104" t="s">
        <v>279</v>
      </c>
      <c r="V104" t="s">
        <v>280</v>
      </c>
      <c r="W104">
        <v>3</v>
      </c>
      <c r="X104" t="s">
        <v>281</v>
      </c>
      <c r="Y104" s="11">
        <v>41597</v>
      </c>
      <c r="Z104">
        <v>20131119</v>
      </c>
      <c r="AA104">
        <v>1</v>
      </c>
      <c r="AB104">
        <v>8013.5</v>
      </c>
      <c r="AC104" t="s">
        <v>456</v>
      </c>
      <c r="AD104" t="s">
        <v>283</v>
      </c>
      <c r="AE104" s="11">
        <v>45131</v>
      </c>
      <c r="AF104" s="11">
        <v>45132</v>
      </c>
      <c r="AG104">
        <v>30</v>
      </c>
      <c r="AH104">
        <v>0</v>
      </c>
      <c r="AI104" t="s">
        <v>457</v>
      </c>
      <c r="AJ104" t="s">
        <v>284</v>
      </c>
      <c r="AK104">
        <v>95</v>
      </c>
      <c r="AL104" t="s">
        <v>19</v>
      </c>
      <c r="AM104">
        <v>3</v>
      </c>
      <c r="AN104" t="s">
        <v>20</v>
      </c>
      <c r="AO104">
        <v>26</v>
      </c>
      <c r="AP104" t="s">
        <v>21</v>
      </c>
      <c r="AQ104" s="35" t="s">
        <v>365</v>
      </c>
      <c r="AR104" t="s">
        <v>22</v>
      </c>
      <c r="AS104" t="s">
        <v>22</v>
      </c>
      <c r="AT104" t="s">
        <v>23</v>
      </c>
      <c r="AU104" t="s">
        <v>24</v>
      </c>
      <c r="AV104" t="s">
        <v>25</v>
      </c>
      <c r="AW104" s="11" t="s">
        <v>80</v>
      </c>
      <c r="AX104" s="11" t="s">
        <v>81</v>
      </c>
      <c r="AY104">
        <v>1674.665778</v>
      </c>
      <c r="AZ104">
        <v>51997.966304000001</v>
      </c>
      <c r="BA104" s="42">
        <f t="shared" si="2"/>
        <v>1.1937090519742883</v>
      </c>
    </row>
    <row r="105" spans="1:53" x14ac:dyDescent="0.25">
      <c r="A105">
        <v>255</v>
      </c>
      <c r="B105" t="s">
        <v>18</v>
      </c>
      <c r="C105">
        <v>12</v>
      </c>
      <c r="D105" t="s">
        <v>285</v>
      </c>
      <c r="E105">
        <v>96680</v>
      </c>
      <c r="F105" t="s">
        <v>286</v>
      </c>
      <c r="G105">
        <v>221543</v>
      </c>
      <c r="H105">
        <v>287093</v>
      </c>
      <c r="I105" t="s">
        <v>287</v>
      </c>
      <c r="J105">
        <v>70272</v>
      </c>
      <c r="K105" t="s">
        <v>287</v>
      </c>
      <c r="L105">
        <v>55323</v>
      </c>
      <c r="M105">
        <v>96680</v>
      </c>
      <c r="N105" t="s">
        <v>28</v>
      </c>
      <c r="O105">
        <v>0</v>
      </c>
      <c r="P105" t="s">
        <v>28</v>
      </c>
      <c r="Q105" t="s">
        <v>28</v>
      </c>
      <c r="R105" t="s">
        <v>38</v>
      </c>
      <c r="S105" t="s">
        <v>28</v>
      </c>
      <c r="T105" t="s">
        <v>28</v>
      </c>
      <c r="U105" t="s">
        <v>279</v>
      </c>
      <c r="V105" t="s">
        <v>288</v>
      </c>
      <c r="W105">
        <v>3</v>
      </c>
      <c r="X105" t="s">
        <v>289</v>
      </c>
      <c r="Y105" s="11">
        <v>32965</v>
      </c>
      <c r="Z105">
        <v>19900402</v>
      </c>
      <c r="AA105">
        <v>0</v>
      </c>
      <c r="AB105">
        <v>7582.6</v>
      </c>
      <c r="AC105" t="s">
        <v>282</v>
      </c>
      <c r="AD105" t="s">
        <v>283</v>
      </c>
      <c r="AE105" s="11">
        <v>44820</v>
      </c>
      <c r="AF105" s="11">
        <v>44820</v>
      </c>
      <c r="AG105">
        <v>30</v>
      </c>
      <c r="AH105">
        <v>0</v>
      </c>
      <c r="AI105" t="s">
        <v>290</v>
      </c>
      <c r="AJ105" t="s">
        <v>291</v>
      </c>
      <c r="AK105">
        <v>95</v>
      </c>
      <c r="AL105" t="s">
        <v>19</v>
      </c>
      <c r="AM105">
        <v>3</v>
      </c>
      <c r="AN105" t="s">
        <v>20</v>
      </c>
      <c r="AO105">
        <v>26</v>
      </c>
      <c r="AP105" t="s">
        <v>21</v>
      </c>
      <c r="AQ105" s="35" t="s">
        <v>365</v>
      </c>
      <c r="AR105" t="s">
        <v>22</v>
      </c>
      <c r="AS105" t="s">
        <v>22</v>
      </c>
      <c r="AT105" t="s">
        <v>23</v>
      </c>
      <c r="AU105" t="s">
        <v>24</v>
      </c>
      <c r="AV105" t="s">
        <v>25</v>
      </c>
      <c r="AW105" s="11" t="s">
        <v>80</v>
      </c>
      <c r="AX105" t="s">
        <v>81</v>
      </c>
      <c r="AY105">
        <v>1674.665778</v>
      </c>
      <c r="AZ105">
        <v>51997.966304000001</v>
      </c>
      <c r="BA105" s="42">
        <f t="shared" si="2"/>
        <v>1.1937090519742883</v>
      </c>
    </row>
    <row r="106" spans="1:53" x14ac:dyDescent="0.25">
      <c r="A106">
        <v>539</v>
      </c>
      <c r="B106" t="s">
        <v>18</v>
      </c>
      <c r="C106">
        <v>14</v>
      </c>
      <c r="D106" t="s">
        <v>458</v>
      </c>
      <c r="E106" t="s">
        <v>459</v>
      </c>
      <c r="F106" t="s">
        <v>460</v>
      </c>
      <c r="G106">
        <v>222149</v>
      </c>
      <c r="H106">
        <v>287985</v>
      </c>
      <c r="I106" t="s">
        <v>287</v>
      </c>
      <c r="J106">
        <v>88288</v>
      </c>
      <c r="K106" t="s">
        <v>287</v>
      </c>
      <c r="L106">
        <v>55401</v>
      </c>
      <c r="M106">
        <v>0</v>
      </c>
      <c r="N106" t="s">
        <v>28</v>
      </c>
      <c r="O106">
        <v>0</v>
      </c>
      <c r="P106" t="s">
        <v>28</v>
      </c>
      <c r="Q106" t="s">
        <v>28</v>
      </c>
      <c r="R106" t="s">
        <v>38</v>
      </c>
      <c r="S106" t="s">
        <v>28</v>
      </c>
      <c r="T106" t="s">
        <v>28</v>
      </c>
      <c r="U106" t="s">
        <v>297</v>
      </c>
      <c r="V106" t="s">
        <v>288</v>
      </c>
      <c r="W106">
        <v>3</v>
      </c>
      <c r="X106" t="s">
        <v>289</v>
      </c>
      <c r="Y106" s="11">
        <v>42625</v>
      </c>
      <c r="Z106">
        <v>20160912</v>
      </c>
      <c r="AA106">
        <v>0</v>
      </c>
      <c r="AB106">
        <v>123452</v>
      </c>
      <c r="AC106" t="s">
        <v>282</v>
      </c>
      <c r="AD106" t="s">
        <v>283</v>
      </c>
      <c r="AE106" s="11">
        <v>44956</v>
      </c>
      <c r="AF106" s="11">
        <v>44959</v>
      </c>
      <c r="AG106">
        <v>30</v>
      </c>
      <c r="AH106">
        <v>0</v>
      </c>
      <c r="AI106" t="s">
        <v>461</v>
      </c>
      <c r="AJ106" t="s">
        <v>284</v>
      </c>
      <c r="AK106">
        <v>17</v>
      </c>
      <c r="AL106" t="s">
        <v>19</v>
      </c>
      <c r="AM106">
        <v>2</v>
      </c>
      <c r="AN106" t="s">
        <v>20</v>
      </c>
      <c r="AO106">
        <v>27</v>
      </c>
      <c r="AP106" t="s">
        <v>21</v>
      </c>
      <c r="AQ106" s="35" t="s">
        <v>485</v>
      </c>
      <c r="AR106" t="s">
        <v>22</v>
      </c>
      <c r="AS106" t="s">
        <v>38</v>
      </c>
      <c r="AT106" t="s">
        <v>39</v>
      </c>
      <c r="AU106" t="s">
        <v>24</v>
      </c>
      <c r="AV106" t="s">
        <v>374</v>
      </c>
      <c r="AW106" s="11" t="s">
        <v>390</v>
      </c>
      <c r="AX106" s="11" t="s">
        <v>393</v>
      </c>
      <c r="AY106">
        <v>1255.4314919999999</v>
      </c>
      <c r="AZ106">
        <v>52252.061515000001</v>
      </c>
      <c r="BA106" s="42">
        <f t="shared" si="2"/>
        <v>1.1995422753673095</v>
      </c>
    </row>
    <row r="107" spans="1:53" x14ac:dyDescent="0.25">
      <c r="A107">
        <v>818</v>
      </c>
      <c r="B107" t="s">
        <v>18</v>
      </c>
      <c r="C107">
        <v>9</v>
      </c>
      <c r="D107" t="s">
        <v>303</v>
      </c>
      <c r="E107" t="s">
        <v>304</v>
      </c>
      <c r="F107" t="s">
        <v>305</v>
      </c>
      <c r="G107">
        <v>202543</v>
      </c>
      <c r="H107">
        <v>261950</v>
      </c>
      <c r="I107" t="s">
        <v>287</v>
      </c>
      <c r="J107">
        <v>88162</v>
      </c>
      <c r="K107" t="s">
        <v>287</v>
      </c>
      <c r="L107">
        <v>54633</v>
      </c>
      <c r="M107">
        <v>0</v>
      </c>
      <c r="N107" t="s">
        <v>28</v>
      </c>
      <c r="O107">
        <v>0</v>
      </c>
      <c r="P107" t="s">
        <v>28</v>
      </c>
      <c r="Q107" t="s">
        <v>28</v>
      </c>
      <c r="R107" t="s">
        <v>38</v>
      </c>
      <c r="S107" t="s">
        <v>28</v>
      </c>
      <c r="T107" t="s">
        <v>28</v>
      </c>
      <c r="U107" t="s">
        <v>297</v>
      </c>
      <c r="V107" t="s">
        <v>288</v>
      </c>
      <c r="W107">
        <v>3</v>
      </c>
      <c r="X107" t="s">
        <v>289</v>
      </c>
      <c r="Y107" s="11">
        <v>42362</v>
      </c>
      <c r="Z107">
        <v>20151224</v>
      </c>
      <c r="AA107">
        <v>0</v>
      </c>
      <c r="AB107">
        <v>123452</v>
      </c>
      <c r="AC107" t="s">
        <v>306</v>
      </c>
      <c r="AD107" t="s">
        <v>283</v>
      </c>
      <c r="AE107" s="11">
        <v>43901</v>
      </c>
      <c r="AF107" s="11">
        <v>43901</v>
      </c>
      <c r="AG107">
        <v>30</v>
      </c>
      <c r="AH107">
        <v>0</v>
      </c>
      <c r="AI107" t="s">
        <v>290</v>
      </c>
      <c r="AJ107" t="s">
        <v>284</v>
      </c>
      <c r="AK107">
        <v>17</v>
      </c>
      <c r="AL107" t="s">
        <v>19</v>
      </c>
      <c r="AM107">
        <v>2</v>
      </c>
      <c r="AN107" t="s">
        <v>20</v>
      </c>
      <c r="AO107">
        <v>27</v>
      </c>
      <c r="AP107" t="s">
        <v>21</v>
      </c>
      <c r="AQ107" s="35" t="s">
        <v>485</v>
      </c>
      <c r="AR107" t="s">
        <v>22</v>
      </c>
      <c r="AS107" t="s">
        <v>38</v>
      </c>
      <c r="AT107" t="s">
        <v>39</v>
      </c>
      <c r="AU107" t="s">
        <v>24</v>
      </c>
      <c r="AV107" t="s">
        <v>374</v>
      </c>
      <c r="AW107" s="11" t="s">
        <v>390</v>
      </c>
      <c r="AX107" s="11" t="s">
        <v>393</v>
      </c>
      <c r="AY107">
        <v>1255.4314919999999</v>
      </c>
      <c r="AZ107">
        <v>52252.061515000001</v>
      </c>
      <c r="BA107" s="42">
        <f t="shared" si="2"/>
        <v>1.1995422753673095</v>
      </c>
    </row>
    <row r="108" spans="1:53" x14ac:dyDescent="0.25">
      <c r="A108">
        <v>1045</v>
      </c>
      <c r="B108" t="s">
        <v>18</v>
      </c>
      <c r="C108">
        <v>8</v>
      </c>
      <c r="D108" t="s">
        <v>300</v>
      </c>
      <c r="E108" t="s">
        <v>301</v>
      </c>
      <c r="F108" t="s">
        <v>302</v>
      </c>
      <c r="G108">
        <v>198571</v>
      </c>
      <c r="H108">
        <v>256278</v>
      </c>
      <c r="I108" t="s">
        <v>287</v>
      </c>
      <c r="J108">
        <v>88289</v>
      </c>
      <c r="K108" t="s">
        <v>287</v>
      </c>
      <c r="L108">
        <v>55192</v>
      </c>
      <c r="M108">
        <v>0</v>
      </c>
      <c r="N108" t="s">
        <v>28</v>
      </c>
      <c r="O108">
        <v>0</v>
      </c>
      <c r="P108" t="s">
        <v>28</v>
      </c>
      <c r="Q108" t="s">
        <v>28</v>
      </c>
      <c r="R108" t="s">
        <v>38</v>
      </c>
      <c r="S108" t="s">
        <v>28</v>
      </c>
      <c r="T108" t="s">
        <v>28</v>
      </c>
      <c r="U108" t="s">
        <v>297</v>
      </c>
      <c r="V108" t="s">
        <v>288</v>
      </c>
      <c r="W108">
        <v>3</v>
      </c>
      <c r="X108" t="s">
        <v>289</v>
      </c>
      <c r="Y108" s="11">
        <v>42625</v>
      </c>
      <c r="Z108">
        <v>20160912</v>
      </c>
      <c r="AA108">
        <v>0</v>
      </c>
      <c r="AB108">
        <v>123452</v>
      </c>
      <c r="AC108" t="s">
        <v>282</v>
      </c>
      <c r="AD108" t="s">
        <v>283</v>
      </c>
      <c r="AE108" s="11">
        <v>43504</v>
      </c>
      <c r="AF108" s="11">
        <v>43504</v>
      </c>
      <c r="AG108">
        <v>30</v>
      </c>
      <c r="AH108">
        <v>0</v>
      </c>
      <c r="AI108" t="s">
        <v>290</v>
      </c>
      <c r="AJ108" t="s">
        <v>284</v>
      </c>
      <c r="AK108">
        <v>17</v>
      </c>
      <c r="AL108" t="s">
        <v>19</v>
      </c>
      <c r="AM108">
        <v>2</v>
      </c>
      <c r="AN108" t="s">
        <v>20</v>
      </c>
      <c r="AO108">
        <v>27</v>
      </c>
      <c r="AP108" t="s">
        <v>21</v>
      </c>
      <c r="AQ108" s="35" t="s">
        <v>485</v>
      </c>
      <c r="AR108" t="s">
        <v>22</v>
      </c>
      <c r="AS108" t="s">
        <v>38</v>
      </c>
      <c r="AT108" t="s">
        <v>39</v>
      </c>
      <c r="AU108" t="s">
        <v>24</v>
      </c>
      <c r="AV108" t="s">
        <v>374</v>
      </c>
      <c r="AW108" s="11" t="s">
        <v>390</v>
      </c>
      <c r="AX108" s="11" t="s">
        <v>393</v>
      </c>
      <c r="AY108">
        <v>1255.4314919999999</v>
      </c>
      <c r="AZ108">
        <v>52252.061515000001</v>
      </c>
      <c r="BA108" s="42">
        <f t="shared" si="2"/>
        <v>1.1995422753673095</v>
      </c>
    </row>
    <row r="109" spans="1:53" x14ac:dyDescent="0.25">
      <c r="A109">
        <v>1272</v>
      </c>
      <c r="B109" t="s">
        <v>18</v>
      </c>
      <c r="C109">
        <v>7</v>
      </c>
      <c r="D109" t="s">
        <v>294</v>
      </c>
      <c r="E109" t="s">
        <v>295</v>
      </c>
      <c r="F109" t="s">
        <v>296</v>
      </c>
      <c r="G109">
        <v>193154</v>
      </c>
      <c r="H109">
        <v>246812</v>
      </c>
      <c r="I109" t="s">
        <v>287</v>
      </c>
      <c r="J109">
        <v>88161</v>
      </c>
      <c r="K109" t="s">
        <v>287</v>
      </c>
      <c r="L109">
        <v>55061</v>
      </c>
      <c r="M109">
        <v>0</v>
      </c>
      <c r="N109" t="s">
        <v>28</v>
      </c>
      <c r="O109">
        <v>0</v>
      </c>
      <c r="P109" t="s">
        <v>28</v>
      </c>
      <c r="Q109" t="s">
        <v>28</v>
      </c>
      <c r="R109" t="s">
        <v>38</v>
      </c>
      <c r="S109" t="s">
        <v>28</v>
      </c>
      <c r="T109" t="s">
        <v>28</v>
      </c>
      <c r="U109" t="s">
        <v>297</v>
      </c>
      <c r="V109" t="s">
        <v>288</v>
      </c>
      <c r="W109">
        <v>3</v>
      </c>
      <c r="X109" t="s">
        <v>289</v>
      </c>
      <c r="Y109" s="11">
        <v>42362</v>
      </c>
      <c r="Z109">
        <v>20151224</v>
      </c>
      <c r="AA109">
        <v>0</v>
      </c>
      <c r="AB109">
        <v>123452</v>
      </c>
      <c r="AC109" t="s">
        <v>298</v>
      </c>
      <c r="AD109" t="s">
        <v>283</v>
      </c>
      <c r="AE109" s="11">
        <v>42857</v>
      </c>
      <c r="AF109" s="11">
        <v>42857</v>
      </c>
      <c r="AG109">
        <v>30</v>
      </c>
      <c r="AH109">
        <v>0</v>
      </c>
      <c r="AI109" t="s">
        <v>28</v>
      </c>
      <c r="AJ109" t="s">
        <v>284</v>
      </c>
      <c r="AK109">
        <v>17</v>
      </c>
      <c r="AL109" t="s">
        <v>19</v>
      </c>
      <c r="AM109">
        <v>2</v>
      </c>
      <c r="AN109" t="s">
        <v>20</v>
      </c>
      <c r="AO109">
        <v>27</v>
      </c>
      <c r="AP109" t="s">
        <v>21</v>
      </c>
      <c r="AQ109" s="35" t="s">
        <v>485</v>
      </c>
      <c r="AR109" t="s">
        <v>22</v>
      </c>
      <c r="AS109" t="s">
        <v>38</v>
      </c>
      <c r="AT109" t="s">
        <v>39</v>
      </c>
      <c r="AU109" t="s">
        <v>24</v>
      </c>
      <c r="AV109" t="s">
        <v>374</v>
      </c>
      <c r="AW109" s="11" t="s">
        <v>390</v>
      </c>
      <c r="AX109" s="11" t="s">
        <v>393</v>
      </c>
      <c r="AY109">
        <v>1255.4314919999999</v>
      </c>
      <c r="AZ109">
        <v>52252.061515000001</v>
      </c>
      <c r="BA109" s="42">
        <f t="shared" si="2"/>
        <v>1.1995422753673095</v>
      </c>
    </row>
    <row r="110" spans="1:53" x14ac:dyDescent="0.25">
      <c r="A110">
        <v>1381</v>
      </c>
      <c r="B110" t="s">
        <v>18</v>
      </c>
      <c r="C110">
        <v>2</v>
      </c>
      <c r="D110" t="s">
        <v>463</v>
      </c>
      <c r="E110">
        <v>46085</v>
      </c>
      <c r="F110" t="s">
        <v>464</v>
      </c>
      <c r="G110">
        <v>98485</v>
      </c>
      <c r="H110">
        <v>84904</v>
      </c>
      <c r="I110" t="s">
        <v>277</v>
      </c>
      <c r="J110">
        <v>4601</v>
      </c>
      <c r="K110" t="s">
        <v>277</v>
      </c>
      <c r="L110">
        <v>4325</v>
      </c>
      <c r="M110">
        <v>46085</v>
      </c>
      <c r="N110" t="s">
        <v>28</v>
      </c>
      <c r="O110">
        <v>0</v>
      </c>
      <c r="P110" t="s">
        <v>28</v>
      </c>
      <c r="Q110" t="s">
        <v>28</v>
      </c>
      <c r="R110" t="s">
        <v>278</v>
      </c>
      <c r="S110" t="s">
        <v>28</v>
      </c>
      <c r="T110" t="s">
        <v>28</v>
      </c>
      <c r="U110" t="s">
        <v>465</v>
      </c>
      <c r="V110" t="s">
        <v>288</v>
      </c>
      <c r="W110">
        <v>3</v>
      </c>
      <c r="X110" t="s">
        <v>289</v>
      </c>
      <c r="Y110" s="11">
        <v>25099</v>
      </c>
      <c r="Z110">
        <v>19680918</v>
      </c>
      <c r="AA110">
        <v>0</v>
      </c>
      <c r="AB110">
        <v>1687.5</v>
      </c>
      <c r="AC110" t="s">
        <v>466</v>
      </c>
      <c r="AD110" t="s">
        <v>283</v>
      </c>
      <c r="AE110" s="11">
        <v>35765</v>
      </c>
      <c r="AF110" s="11">
        <v>35765</v>
      </c>
      <c r="AG110">
        <v>0</v>
      </c>
      <c r="AH110">
        <v>0</v>
      </c>
      <c r="AI110" t="s">
        <v>467</v>
      </c>
      <c r="AJ110" t="s">
        <v>291</v>
      </c>
      <c r="AK110">
        <v>17</v>
      </c>
      <c r="AL110" t="s">
        <v>19</v>
      </c>
      <c r="AM110">
        <v>2</v>
      </c>
      <c r="AN110" t="s">
        <v>20</v>
      </c>
      <c r="AO110">
        <v>27</v>
      </c>
      <c r="AP110" t="s">
        <v>21</v>
      </c>
      <c r="AQ110" s="35" t="s">
        <v>485</v>
      </c>
      <c r="AR110" t="s">
        <v>22</v>
      </c>
      <c r="AS110" t="s">
        <v>38</v>
      </c>
      <c r="AT110" t="s">
        <v>39</v>
      </c>
      <c r="AU110" t="s">
        <v>24</v>
      </c>
      <c r="AV110" t="s">
        <v>374</v>
      </c>
      <c r="AW110" s="11" t="s">
        <v>390</v>
      </c>
      <c r="AX110" s="11" t="s">
        <v>393</v>
      </c>
      <c r="AY110">
        <v>1255.4314919999999</v>
      </c>
      <c r="AZ110">
        <v>52252.061515000001</v>
      </c>
      <c r="BA110" s="42">
        <f t="shared" si="2"/>
        <v>1.1995422753673095</v>
      </c>
    </row>
    <row r="111" spans="1:53" x14ac:dyDescent="0.25">
      <c r="A111">
        <v>142</v>
      </c>
      <c r="B111" t="s">
        <v>18</v>
      </c>
      <c r="C111">
        <v>13</v>
      </c>
      <c r="D111" t="s">
        <v>292</v>
      </c>
      <c r="E111">
        <v>96681</v>
      </c>
      <c r="F111" t="s">
        <v>293</v>
      </c>
      <c r="G111">
        <v>221549</v>
      </c>
      <c r="H111">
        <v>287099</v>
      </c>
      <c r="I111" t="s">
        <v>287</v>
      </c>
      <c r="J111">
        <v>86866</v>
      </c>
      <c r="K111" t="s">
        <v>287</v>
      </c>
      <c r="L111">
        <v>55324</v>
      </c>
      <c r="M111">
        <v>96681</v>
      </c>
      <c r="N111" t="s">
        <v>28</v>
      </c>
      <c r="O111">
        <v>0</v>
      </c>
      <c r="P111" t="s">
        <v>28</v>
      </c>
      <c r="Q111" t="s">
        <v>28</v>
      </c>
      <c r="R111" t="s">
        <v>38</v>
      </c>
      <c r="S111" t="s">
        <v>28</v>
      </c>
      <c r="T111" t="s">
        <v>28</v>
      </c>
      <c r="U111" t="s">
        <v>279</v>
      </c>
      <c r="V111" t="s">
        <v>288</v>
      </c>
      <c r="W111">
        <v>3</v>
      </c>
      <c r="X111" t="s">
        <v>289</v>
      </c>
      <c r="Y111" s="11">
        <v>39223</v>
      </c>
      <c r="Z111">
        <v>20070521</v>
      </c>
      <c r="AA111">
        <v>0</v>
      </c>
      <c r="AB111">
        <v>7605.6</v>
      </c>
      <c r="AC111" t="s">
        <v>282</v>
      </c>
      <c r="AD111" t="s">
        <v>283</v>
      </c>
      <c r="AE111" s="11">
        <v>44823</v>
      </c>
      <c r="AF111" s="11">
        <v>44823</v>
      </c>
      <c r="AG111">
        <v>30</v>
      </c>
      <c r="AH111">
        <v>0</v>
      </c>
      <c r="AI111" t="s">
        <v>290</v>
      </c>
      <c r="AJ111" t="s">
        <v>291</v>
      </c>
      <c r="AK111">
        <v>135</v>
      </c>
      <c r="AL111" t="s">
        <v>19</v>
      </c>
      <c r="AM111">
        <v>3</v>
      </c>
      <c r="AN111" t="s">
        <v>20</v>
      </c>
      <c r="AO111">
        <v>27</v>
      </c>
      <c r="AP111" t="s">
        <v>21</v>
      </c>
      <c r="AQ111" s="35" t="s">
        <v>479</v>
      </c>
      <c r="AR111" t="s">
        <v>22</v>
      </c>
      <c r="AS111" t="s">
        <v>22</v>
      </c>
      <c r="AT111" t="s">
        <v>23</v>
      </c>
      <c r="AU111" t="s">
        <v>24</v>
      </c>
      <c r="AV111" t="s">
        <v>84</v>
      </c>
      <c r="AW111" s="11" t="s">
        <v>126</v>
      </c>
      <c r="AX111" s="11" t="s">
        <v>127</v>
      </c>
      <c r="AY111">
        <v>1244.4816450000001</v>
      </c>
      <c r="AZ111">
        <v>53370.662472999997</v>
      </c>
      <c r="BA111" s="42">
        <f t="shared" si="2"/>
        <v>1.2252218198576674</v>
      </c>
    </row>
    <row r="112" spans="1:53" x14ac:dyDescent="0.25">
      <c r="A112">
        <v>177</v>
      </c>
      <c r="B112" t="s">
        <v>18</v>
      </c>
      <c r="C112">
        <v>12</v>
      </c>
      <c r="D112" t="s">
        <v>285</v>
      </c>
      <c r="E112">
        <v>96680</v>
      </c>
      <c r="F112" t="s">
        <v>286</v>
      </c>
      <c r="G112">
        <v>221543</v>
      </c>
      <c r="H112">
        <v>287093</v>
      </c>
      <c r="I112" t="s">
        <v>287</v>
      </c>
      <c r="J112">
        <v>70272</v>
      </c>
      <c r="K112" t="s">
        <v>287</v>
      </c>
      <c r="L112">
        <v>55323</v>
      </c>
      <c r="M112">
        <v>96680</v>
      </c>
      <c r="N112" t="s">
        <v>28</v>
      </c>
      <c r="O112">
        <v>0</v>
      </c>
      <c r="P112" t="s">
        <v>28</v>
      </c>
      <c r="Q112" t="s">
        <v>28</v>
      </c>
      <c r="R112" t="s">
        <v>38</v>
      </c>
      <c r="S112" t="s">
        <v>28</v>
      </c>
      <c r="T112" t="s">
        <v>28</v>
      </c>
      <c r="U112" t="s">
        <v>279</v>
      </c>
      <c r="V112" t="s">
        <v>288</v>
      </c>
      <c r="W112">
        <v>3</v>
      </c>
      <c r="X112" t="s">
        <v>289</v>
      </c>
      <c r="Y112" s="11">
        <v>32965</v>
      </c>
      <c r="Z112">
        <v>19900402</v>
      </c>
      <c r="AA112">
        <v>0</v>
      </c>
      <c r="AB112">
        <v>7582.6</v>
      </c>
      <c r="AC112" t="s">
        <v>282</v>
      </c>
      <c r="AD112" t="s">
        <v>283</v>
      </c>
      <c r="AE112" s="11">
        <v>44820</v>
      </c>
      <c r="AF112" s="11">
        <v>44820</v>
      </c>
      <c r="AG112">
        <v>30</v>
      </c>
      <c r="AH112">
        <v>0</v>
      </c>
      <c r="AI112" t="s">
        <v>290</v>
      </c>
      <c r="AJ112" t="s">
        <v>291</v>
      </c>
      <c r="AK112">
        <v>135</v>
      </c>
      <c r="AL112" t="s">
        <v>19</v>
      </c>
      <c r="AM112">
        <v>3</v>
      </c>
      <c r="AN112" t="s">
        <v>20</v>
      </c>
      <c r="AO112">
        <v>27</v>
      </c>
      <c r="AP112" t="s">
        <v>21</v>
      </c>
      <c r="AQ112" s="35" t="s">
        <v>479</v>
      </c>
      <c r="AR112" t="s">
        <v>22</v>
      </c>
      <c r="AS112" t="s">
        <v>22</v>
      </c>
      <c r="AT112" t="s">
        <v>23</v>
      </c>
      <c r="AU112" t="s">
        <v>24</v>
      </c>
      <c r="AV112" t="s">
        <v>84</v>
      </c>
      <c r="AW112" s="11" t="s">
        <v>126</v>
      </c>
      <c r="AX112" s="11" t="s">
        <v>127</v>
      </c>
      <c r="AY112">
        <v>1244.4820130000001</v>
      </c>
      <c r="AZ112">
        <v>53370.663034999998</v>
      </c>
      <c r="BA112" s="42">
        <f t="shared" si="2"/>
        <v>1.2252218327594122</v>
      </c>
    </row>
    <row r="113" spans="1:53" x14ac:dyDescent="0.25">
      <c r="A113">
        <v>1299</v>
      </c>
      <c r="B113" t="s">
        <v>18</v>
      </c>
      <c r="C113">
        <v>16</v>
      </c>
      <c r="D113" t="s">
        <v>462</v>
      </c>
      <c r="E113" t="s">
        <v>454</v>
      </c>
      <c r="F113" t="s">
        <v>455</v>
      </c>
      <c r="G113">
        <v>223436</v>
      </c>
      <c r="H113">
        <v>290084</v>
      </c>
      <c r="I113" t="s">
        <v>277</v>
      </c>
      <c r="J113">
        <v>17738</v>
      </c>
      <c r="K113" t="s">
        <v>277</v>
      </c>
      <c r="L113">
        <v>18858</v>
      </c>
      <c r="M113">
        <v>0</v>
      </c>
      <c r="N113" t="s">
        <v>28</v>
      </c>
      <c r="O113">
        <v>0</v>
      </c>
      <c r="P113" t="s">
        <v>28</v>
      </c>
      <c r="Q113" t="s">
        <v>28</v>
      </c>
      <c r="R113" t="s">
        <v>278</v>
      </c>
      <c r="S113" t="s">
        <v>28</v>
      </c>
      <c r="T113" t="s">
        <v>28</v>
      </c>
      <c r="U113" t="s">
        <v>279</v>
      </c>
      <c r="V113" t="s">
        <v>288</v>
      </c>
      <c r="W113">
        <v>3</v>
      </c>
      <c r="X113" t="s">
        <v>289</v>
      </c>
      <c r="Y113" s="11">
        <v>41597</v>
      </c>
      <c r="Z113">
        <v>20131119</v>
      </c>
      <c r="AA113">
        <v>0</v>
      </c>
      <c r="AB113">
        <v>1128.9000000000001</v>
      </c>
      <c r="AC113" t="s">
        <v>456</v>
      </c>
      <c r="AD113" t="s">
        <v>283</v>
      </c>
      <c r="AE113" s="11">
        <v>45131</v>
      </c>
      <c r="AF113" s="11">
        <v>45132</v>
      </c>
      <c r="AG113">
        <v>30</v>
      </c>
      <c r="AH113">
        <v>0</v>
      </c>
      <c r="AI113" t="s">
        <v>457</v>
      </c>
      <c r="AJ113" t="s">
        <v>284</v>
      </c>
      <c r="AK113">
        <v>135</v>
      </c>
      <c r="AL113" t="s">
        <v>19</v>
      </c>
      <c r="AM113">
        <v>3</v>
      </c>
      <c r="AN113" t="s">
        <v>20</v>
      </c>
      <c r="AO113">
        <v>27</v>
      </c>
      <c r="AP113" t="s">
        <v>21</v>
      </c>
      <c r="AQ113" s="35" t="s">
        <v>479</v>
      </c>
      <c r="AR113" t="s">
        <v>22</v>
      </c>
      <c r="AS113" t="s">
        <v>22</v>
      </c>
      <c r="AT113" t="s">
        <v>23</v>
      </c>
      <c r="AU113" t="s">
        <v>24</v>
      </c>
      <c r="AV113" t="s">
        <v>84</v>
      </c>
      <c r="AW113" s="11" t="s">
        <v>126</v>
      </c>
      <c r="AX113" t="s">
        <v>127</v>
      </c>
      <c r="AY113">
        <v>1244.4820130000001</v>
      </c>
      <c r="AZ113">
        <v>53370.663034999998</v>
      </c>
      <c r="BA113" s="42">
        <f t="shared" si="2"/>
        <v>1.2252218327594122</v>
      </c>
    </row>
    <row r="114" spans="1:53" x14ac:dyDescent="0.25">
      <c r="A114">
        <v>375</v>
      </c>
      <c r="B114" t="s">
        <v>18</v>
      </c>
      <c r="C114">
        <v>11</v>
      </c>
      <c r="D114" t="s">
        <v>318</v>
      </c>
      <c r="E114" t="s">
        <v>319</v>
      </c>
      <c r="F114" t="s">
        <v>320</v>
      </c>
      <c r="G114">
        <v>211963</v>
      </c>
      <c r="H114">
        <v>273612</v>
      </c>
      <c r="I114" t="s">
        <v>287</v>
      </c>
      <c r="J114">
        <v>88507</v>
      </c>
      <c r="K114" t="s">
        <v>287</v>
      </c>
      <c r="L114">
        <v>55338</v>
      </c>
      <c r="M114">
        <v>0</v>
      </c>
      <c r="N114" t="s">
        <v>28</v>
      </c>
      <c r="O114">
        <v>0</v>
      </c>
      <c r="P114" t="s">
        <v>28</v>
      </c>
      <c r="Q114" t="s">
        <v>28</v>
      </c>
      <c r="R114" t="s">
        <v>38</v>
      </c>
      <c r="S114" t="s">
        <v>28</v>
      </c>
      <c r="T114" t="s">
        <v>28</v>
      </c>
      <c r="U114" t="s">
        <v>321</v>
      </c>
      <c r="V114" t="s">
        <v>322</v>
      </c>
      <c r="W114">
        <v>9</v>
      </c>
      <c r="X114" t="s">
        <v>323</v>
      </c>
      <c r="Y114" s="11">
        <v>43129</v>
      </c>
      <c r="Z114">
        <v>20180129</v>
      </c>
      <c r="AA114">
        <v>0</v>
      </c>
      <c r="AB114">
        <v>0</v>
      </c>
      <c r="AC114" t="s">
        <v>298</v>
      </c>
      <c r="AD114" t="s">
        <v>283</v>
      </c>
      <c r="AE114" s="11">
        <v>44515</v>
      </c>
      <c r="AF114" s="11">
        <v>44517</v>
      </c>
      <c r="AG114">
        <v>30</v>
      </c>
      <c r="AH114">
        <v>0</v>
      </c>
      <c r="AI114" t="s">
        <v>28</v>
      </c>
      <c r="AJ114" t="s">
        <v>284</v>
      </c>
      <c r="AK114">
        <v>106</v>
      </c>
      <c r="AL114" t="s">
        <v>19</v>
      </c>
      <c r="AM114">
        <v>3</v>
      </c>
      <c r="AN114" t="s">
        <v>20</v>
      </c>
      <c r="AO114">
        <v>27</v>
      </c>
      <c r="AP114" t="s">
        <v>21</v>
      </c>
      <c r="AQ114" s="35" t="s">
        <v>477</v>
      </c>
      <c r="AR114" t="s">
        <v>34</v>
      </c>
      <c r="AS114" t="s">
        <v>38</v>
      </c>
      <c r="AT114" t="s">
        <v>43</v>
      </c>
      <c r="AU114" t="s">
        <v>24</v>
      </c>
      <c r="AV114" t="s">
        <v>84</v>
      </c>
      <c r="AW114" s="11" t="s">
        <v>92</v>
      </c>
      <c r="AX114" s="11" t="s">
        <v>95</v>
      </c>
      <c r="AY114">
        <v>1196.334515</v>
      </c>
      <c r="AZ114">
        <v>55079.506258000001</v>
      </c>
      <c r="BA114" s="42">
        <f t="shared" si="2"/>
        <v>1.2644514751606979</v>
      </c>
    </row>
    <row r="115" spans="1:53" x14ac:dyDescent="0.25">
      <c r="A115">
        <v>430</v>
      </c>
      <c r="B115" t="s">
        <v>18</v>
      </c>
      <c r="C115">
        <v>14</v>
      </c>
      <c r="D115" t="s">
        <v>458</v>
      </c>
      <c r="E115" t="s">
        <v>459</v>
      </c>
      <c r="F115" t="s">
        <v>460</v>
      </c>
      <c r="G115">
        <v>222149</v>
      </c>
      <c r="H115">
        <v>287985</v>
      </c>
      <c r="I115" t="s">
        <v>287</v>
      </c>
      <c r="J115">
        <v>88288</v>
      </c>
      <c r="K115" t="s">
        <v>287</v>
      </c>
      <c r="L115">
        <v>55401</v>
      </c>
      <c r="M115">
        <v>0</v>
      </c>
      <c r="N115" t="s">
        <v>28</v>
      </c>
      <c r="O115">
        <v>0</v>
      </c>
      <c r="P115" t="s">
        <v>28</v>
      </c>
      <c r="Q115" t="s">
        <v>28</v>
      </c>
      <c r="R115" t="s">
        <v>38</v>
      </c>
      <c r="S115" t="s">
        <v>28</v>
      </c>
      <c r="T115" t="s">
        <v>28</v>
      </c>
      <c r="U115" t="s">
        <v>297</v>
      </c>
      <c r="V115" t="s">
        <v>288</v>
      </c>
      <c r="W115">
        <v>3</v>
      </c>
      <c r="X115" t="s">
        <v>289</v>
      </c>
      <c r="Y115" s="11">
        <v>42625</v>
      </c>
      <c r="Z115">
        <v>20160912</v>
      </c>
      <c r="AA115">
        <v>0</v>
      </c>
      <c r="AB115">
        <v>123452</v>
      </c>
      <c r="AC115" t="s">
        <v>282</v>
      </c>
      <c r="AD115" t="s">
        <v>283</v>
      </c>
      <c r="AE115" s="11">
        <v>44956</v>
      </c>
      <c r="AF115" s="11">
        <v>44959</v>
      </c>
      <c r="AG115">
        <v>30</v>
      </c>
      <c r="AH115">
        <v>0</v>
      </c>
      <c r="AI115" t="s">
        <v>461</v>
      </c>
      <c r="AJ115" t="s">
        <v>284</v>
      </c>
      <c r="AK115">
        <v>106</v>
      </c>
      <c r="AL115" t="s">
        <v>19</v>
      </c>
      <c r="AM115">
        <v>3</v>
      </c>
      <c r="AN115" t="s">
        <v>20</v>
      </c>
      <c r="AO115">
        <v>27</v>
      </c>
      <c r="AP115" t="s">
        <v>21</v>
      </c>
      <c r="AQ115" s="35" t="s">
        <v>477</v>
      </c>
      <c r="AR115" t="s">
        <v>34</v>
      </c>
      <c r="AS115" t="s">
        <v>38</v>
      </c>
      <c r="AT115" t="s">
        <v>43</v>
      </c>
      <c r="AU115" t="s">
        <v>24</v>
      </c>
      <c r="AV115" t="s">
        <v>84</v>
      </c>
      <c r="AW115" s="11" t="s">
        <v>92</v>
      </c>
      <c r="AX115" s="11" t="s">
        <v>95</v>
      </c>
      <c r="AY115">
        <v>1196.334515</v>
      </c>
      <c r="AZ115">
        <v>55079.506258000001</v>
      </c>
      <c r="BA115" s="42">
        <f t="shared" si="2"/>
        <v>1.2644514751606979</v>
      </c>
    </row>
    <row r="116" spans="1:53" x14ac:dyDescent="0.25">
      <c r="A116">
        <v>675</v>
      </c>
      <c r="B116" t="s">
        <v>18</v>
      </c>
      <c r="C116">
        <v>9</v>
      </c>
      <c r="D116" t="s">
        <v>303</v>
      </c>
      <c r="E116" t="s">
        <v>304</v>
      </c>
      <c r="F116" t="s">
        <v>305</v>
      </c>
      <c r="G116">
        <v>202543</v>
      </c>
      <c r="H116">
        <v>261950</v>
      </c>
      <c r="I116" t="s">
        <v>287</v>
      </c>
      <c r="J116">
        <v>88162</v>
      </c>
      <c r="K116" t="s">
        <v>287</v>
      </c>
      <c r="L116">
        <v>54633</v>
      </c>
      <c r="M116">
        <v>0</v>
      </c>
      <c r="N116" t="s">
        <v>28</v>
      </c>
      <c r="O116">
        <v>0</v>
      </c>
      <c r="P116" t="s">
        <v>28</v>
      </c>
      <c r="Q116" t="s">
        <v>28</v>
      </c>
      <c r="R116" t="s">
        <v>38</v>
      </c>
      <c r="S116" t="s">
        <v>28</v>
      </c>
      <c r="T116" t="s">
        <v>28</v>
      </c>
      <c r="U116" t="s">
        <v>297</v>
      </c>
      <c r="V116" t="s">
        <v>288</v>
      </c>
      <c r="W116">
        <v>3</v>
      </c>
      <c r="X116" t="s">
        <v>289</v>
      </c>
      <c r="Y116" s="11">
        <v>42362</v>
      </c>
      <c r="Z116">
        <v>20151224</v>
      </c>
      <c r="AA116">
        <v>0</v>
      </c>
      <c r="AB116">
        <v>123452</v>
      </c>
      <c r="AC116" t="s">
        <v>306</v>
      </c>
      <c r="AD116" t="s">
        <v>283</v>
      </c>
      <c r="AE116" s="11">
        <v>43901</v>
      </c>
      <c r="AF116" s="11">
        <v>43901</v>
      </c>
      <c r="AG116">
        <v>30</v>
      </c>
      <c r="AH116">
        <v>0</v>
      </c>
      <c r="AI116" t="s">
        <v>290</v>
      </c>
      <c r="AJ116" t="s">
        <v>284</v>
      </c>
      <c r="AK116">
        <v>106</v>
      </c>
      <c r="AL116" t="s">
        <v>19</v>
      </c>
      <c r="AM116">
        <v>3</v>
      </c>
      <c r="AN116" t="s">
        <v>20</v>
      </c>
      <c r="AO116">
        <v>27</v>
      </c>
      <c r="AP116" t="s">
        <v>21</v>
      </c>
      <c r="AQ116" s="35" t="s">
        <v>477</v>
      </c>
      <c r="AR116" t="s">
        <v>34</v>
      </c>
      <c r="AS116" t="s">
        <v>38</v>
      </c>
      <c r="AT116" t="s">
        <v>43</v>
      </c>
      <c r="AU116" t="s">
        <v>24</v>
      </c>
      <c r="AV116" t="s">
        <v>84</v>
      </c>
      <c r="AW116" s="11" t="s">
        <v>92</v>
      </c>
      <c r="AX116" s="11" t="s">
        <v>95</v>
      </c>
      <c r="AY116">
        <v>1196.334515</v>
      </c>
      <c r="AZ116">
        <v>55079.506258000001</v>
      </c>
      <c r="BA116" s="42">
        <f t="shared" si="2"/>
        <v>1.2644514751606979</v>
      </c>
    </row>
    <row r="117" spans="1:53" x14ac:dyDescent="0.25">
      <c r="A117">
        <v>902</v>
      </c>
      <c r="B117" t="s">
        <v>18</v>
      </c>
      <c r="C117">
        <v>8</v>
      </c>
      <c r="D117" t="s">
        <v>300</v>
      </c>
      <c r="E117" t="s">
        <v>301</v>
      </c>
      <c r="F117" t="s">
        <v>302</v>
      </c>
      <c r="G117">
        <v>198571</v>
      </c>
      <c r="H117">
        <v>256278</v>
      </c>
      <c r="I117" t="s">
        <v>287</v>
      </c>
      <c r="J117">
        <v>88289</v>
      </c>
      <c r="K117" t="s">
        <v>287</v>
      </c>
      <c r="L117">
        <v>55192</v>
      </c>
      <c r="M117">
        <v>0</v>
      </c>
      <c r="N117" t="s">
        <v>28</v>
      </c>
      <c r="O117">
        <v>0</v>
      </c>
      <c r="P117" t="s">
        <v>28</v>
      </c>
      <c r="Q117" t="s">
        <v>28</v>
      </c>
      <c r="R117" t="s">
        <v>38</v>
      </c>
      <c r="S117" t="s">
        <v>28</v>
      </c>
      <c r="T117" t="s">
        <v>28</v>
      </c>
      <c r="U117" t="s">
        <v>297</v>
      </c>
      <c r="V117" t="s">
        <v>288</v>
      </c>
      <c r="W117">
        <v>3</v>
      </c>
      <c r="X117" t="s">
        <v>289</v>
      </c>
      <c r="Y117" s="11">
        <v>42625</v>
      </c>
      <c r="Z117">
        <v>20160912</v>
      </c>
      <c r="AA117">
        <v>0</v>
      </c>
      <c r="AB117">
        <v>123452</v>
      </c>
      <c r="AC117" t="s">
        <v>282</v>
      </c>
      <c r="AD117" t="s">
        <v>283</v>
      </c>
      <c r="AE117" s="11">
        <v>43504</v>
      </c>
      <c r="AF117" s="11">
        <v>43504</v>
      </c>
      <c r="AG117">
        <v>30</v>
      </c>
      <c r="AH117">
        <v>0</v>
      </c>
      <c r="AI117" t="s">
        <v>290</v>
      </c>
      <c r="AJ117" t="s">
        <v>284</v>
      </c>
      <c r="AK117">
        <v>106</v>
      </c>
      <c r="AL117" t="s">
        <v>19</v>
      </c>
      <c r="AM117">
        <v>3</v>
      </c>
      <c r="AN117" t="s">
        <v>20</v>
      </c>
      <c r="AO117">
        <v>27</v>
      </c>
      <c r="AP117" t="s">
        <v>21</v>
      </c>
      <c r="AQ117" s="35" t="s">
        <v>477</v>
      </c>
      <c r="AR117" t="s">
        <v>34</v>
      </c>
      <c r="AS117" t="s">
        <v>38</v>
      </c>
      <c r="AT117" t="s">
        <v>43</v>
      </c>
      <c r="AU117" t="s">
        <v>24</v>
      </c>
      <c r="AV117" t="s">
        <v>84</v>
      </c>
      <c r="AW117" s="11" t="s">
        <v>92</v>
      </c>
      <c r="AX117" s="11" t="s">
        <v>95</v>
      </c>
      <c r="AY117">
        <v>1196.334515</v>
      </c>
      <c r="AZ117">
        <v>55079.506258000001</v>
      </c>
      <c r="BA117" s="42">
        <f t="shared" si="2"/>
        <v>1.2644514751606979</v>
      </c>
    </row>
    <row r="118" spans="1:53" x14ac:dyDescent="0.25">
      <c r="A118">
        <v>1129</v>
      </c>
      <c r="B118" t="s">
        <v>18</v>
      </c>
      <c r="C118">
        <v>7</v>
      </c>
      <c r="D118" t="s">
        <v>294</v>
      </c>
      <c r="E118" t="s">
        <v>295</v>
      </c>
      <c r="F118" t="s">
        <v>296</v>
      </c>
      <c r="G118">
        <v>193154</v>
      </c>
      <c r="H118">
        <v>246812</v>
      </c>
      <c r="I118" t="s">
        <v>287</v>
      </c>
      <c r="J118">
        <v>88161</v>
      </c>
      <c r="K118" t="s">
        <v>287</v>
      </c>
      <c r="L118">
        <v>55061</v>
      </c>
      <c r="M118">
        <v>0</v>
      </c>
      <c r="N118" t="s">
        <v>28</v>
      </c>
      <c r="O118">
        <v>0</v>
      </c>
      <c r="P118" t="s">
        <v>28</v>
      </c>
      <c r="Q118" t="s">
        <v>28</v>
      </c>
      <c r="R118" t="s">
        <v>38</v>
      </c>
      <c r="S118" t="s">
        <v>28</v>
      </c>
      <c r="T118" t="s">
        <v>28</v>
      </c>
      <c r="U118" t="s">
        <v>297</v>
      </c>
      <c r="V118" t="s">
        <v>288</v>
      </c>
      <c r="W118">
        <v>3</v>
      </c>
      <c r="X118" t="s">
        <v>289</v>
      </c>
      <c r="Y118" s="11">
        <v>42362</v>
      </c>
      <c r="Z118">
        <v>20151224</v>
      </c>
      <c r="AA118">
        <v>0</v>
      </c>
      <c r="AB118">
        <v>123452</v>
      </c>
      <c r="AC118" t="s">
        <v>298</v>
      </c>
      <c r="AD118" t="s">
        <v>283</v>
      </c>
      <c r="AE118" s="11">
        <v>42857</v>
      </c>
      <c r="AF118" s="11">
        <v>42857</v>
      </c>
      <c r="AG118">
        <v>30</v>
      </c>
      <c r="AH118">
        <v>0</v>
      </c>
      <c r="AI118" t="s">
        <v>28</v>
      </c>
      <c r="AJ118" t="s">
        <v>284</v>
      </c>
      <c r="AK118">
        <v>106</v>
      </c>
      <c r="AL118" t="s">
        <v>19</v>
      </c>
      <c r="AM118">
        <v>3</v>
      </c>
      <c r="AN118" t="s">
        <v>20</v>
      </c>
      <c r="AO118">
        <v>27</v>
      </c>
      <c r="AP118" t="s">
        <v>21</v>
      </c>
      <c r="AQ118" s="35" t="s">
        <v>477</v>
      </c>
      <c r="AR118" t="s">
        <v>34</v>
      </c>
      <c r="AS118" t="s">
        <v>38</v>
      </c>
      <c r="AT118" t="s">
        <v>43</v>
      </c>
      <c r="AU118" t="s">
        <v>24</v>
      </c>
      <c r="AV118" t="s">
        <v>84</v>
      </c>
      <c r="AW118" s="11" t="s">
        <v>92</v>
      </c>
      <c r="AX118" t="s">
        <v>95</v>
      </c>
      <c r="AY118">
        <v>1196.334515</v>
      </c>
      <c r="AZ118">
        <v>55079.506258000001</v>
      </c>
      <c r="BA118" s="42">
        <f t="shared" si="2"/>
        <v>1.2644514751606979</v>
      </c>
    </row>
    <row r="119" spans="1:53" x14ac:dyDescent="0.25">
      <c r="A119">
        <v>371</v>
      </c>
      <c r="B119" t="s">
        <v>18</v>
      </c>
      <c r="C119">
        <v>11</v>
      </c>
      <c r="D119" t="s">
        <v>318</v>
      </c>
      <c r="E119" t="s">
        <v>319</v>
      </c>
      <c r="F119" t="s">
        <v>320</v>
      </c>
      <c r="G119">
        <v>211963</v>
      </c>
      <c r="H119">
        <v>273612</v>
      </c>
      <c r="I119" t="s">
        <v>287</v>
      </c>
      <c r="J119">
        <v>88507</v>
      </c>
      <c r="K119" t="s">
        <v>287</v>
      </c>
      <c r="L119">
        <v>55338</v>
      </c>
      <c r="M119">
        <v>0</v>
      </c>
      <c r="N119" t="s">
        <v>28</v>
      </c>
      <c r="O119">
        <v>0</v>
      </c>
      <c r="P119" t="s">
        <v>28</v>
      </c>
      <c r="Q119" t="s">
        <v>28</v>
      </c>
      <c r="R119" t="s">
        <v>38</v>
      </c>
      <c r="S119" t="s">
        <v>28</v>
      </c>
      <c r="T119" t="s">
        <v>28</v>
      </c>
      <c r="U119" t="s">
        <v>321</v>
      </c>
      <c r="V119" t="s">
        <v>322</v>
      </c>
      <c r="W119">
        <v>9</v>
      </c>
      <c r="X119" t="s">
        <v>323</v>
      </c>
      <c r="Y119" s="11">
        <v>43129</v>
      </c>
      <c r="Z119">
        <v>20180129</v>
      </c>
      <c r="AA119">
        <v>0</v>
      </c>
      <c r="AB119">
        <v>0</v>
      </c>
      <c r="AC119" t="s">
        <v>298</v>
      </c>
      <c r="AD119" t="s">
        <v>283</v>
      </c>
      <c r="AE119" s="11">
        <v>44515</v>
      </c>
      <c r="AF119" s="11">
        <v>44517</v>
      </c>
      <c r="AG119">
        <v>30</v>
      </c>
      <c r="AH119">
        <v>0</v>
      </c>
      <c r="AI119" t="s">
        <v>28</v>
      </c>
      <c r="AJ119" t="s">
        <v>284</v>
      </c>
      <c r="AK119">
        <v>99</v>
      </c>
      <c r="AL119" t="s">
        <v>19</v>
      </c>
      <c r="AM119">
        <v>3</v>
      </c>
      <c r="AN119" t="s">
        <v>20</v>
      </c>
      <c r="AO119">
        <v>27</v>
      </c>
      <c r="AP119" t="s">
        <v>21</v>
      </c>
      <c r="AQ119" s="35" t="s">
        <v>476</v>
      </c>
      <c r="AR119" t="s">
        <v>34</v>
      </c>
      <c r="AS119" t="s">
        <v>38</v>
      </c>
      <c r="AT119" t="s">
        <v>43</v>
      </c>
      <c r="AU119" t="s">
        <v>24</v>
      </c>
      <c r="AV119" t="s">
        <v>84</v>
      </c>
      <c r="AW119" s="11" t="s">
        <v>85</v>
      </c>
      <c r="AX119" s="11" t="s">
        <v>87</v>
      </c>
      <c r="AY119">
        <v>1193.6812620000001</v>
      </c>
      <c r="AZ119">
        <v>55635.930143999998</v>
      </c>
      <c r="BA119" s="42">
        <f t="shared" si="2"/>
        <v>1.2772252099173553</v>
      </c>
    </row>
    <row r="120" spans="1:53" x14ac:dyDescent="0.25">
      <c r="A120">
        <v>412</v>
      </c>
      <c r="B120" t="s">
        <v>18</v>
      </c>
      <c r="C120">
        <v>14</v>
      </c>
      <c r="D120" t="s">
        <v>458</v>
      </c>
      <c r="E120" t="s">
        <v>459</v>
      </c>
      <c r="F120" t="s">
        <v>460</v>
      </c>
      <c r="G120">
        <v>222149</v>
      </c>
      <c r="H120">
        <v>287985</v>
      </c>
      <c r="I120" t="s">
        <v>287</v>
      </c>
      <c r="J120">
        <v>88288</v>
      </c>
      <c r="K120" t="s">
        <v>287</v>
      </c>
      <c r="L120">
        <v>55401</v>
      </c>
      <c r="M120">
        <v>0</v>
      </c>
      <c r="N120" t="s">
        <v>28</v>
      </c>
      <c r="O120">
        <v>0</v>
      </c>
      <c r="P120" t="s">
        <v>28</v>
      </c>
      <c r="Q120" t="s">
        <v>28</v>
      </c>
      <c r="R120" t="s">
        <v>38</v>
      </c>
      <c r="S120" t="s">
        <v>28</v>
      </c>
      <c r="T120" t="s">
        <v>28</v>
      </c>
      <c r="U120" t="s">
        <v>297</v>
      </c>
      <c r="V120" t="s">
        <v>288</v>
      </c>
      <c r="W120">
        <v>3</v>
      </c>
      <c r="X120" t="s">
        <v>289</v>
      </c>
      <c r="Y120" s="11">
        <v>42625</v>
      </c>
      <c r="Z120">
        <v>20160912</v>
      </c>
      <c r="AA120">
        <v>0</v>
      </c>
      <c r="AB120">
        <v>123452</v>
      </c>
      <c r="AC120" t="s">
        <v>282</v>
      </c>
      <c r="AD120" t="s">
        <v>283</v>
      </c>
      <c r="AE120" s="11">
        <v>44956</v>
      </c>
      <c r="AF120" s="11">
        <v>44959</v>
      </c>
      <c r="AG120">
        <v>30</v>
      </c>
      <c r="AH120">
        <v>0</v>
      </c>
      <c r="AI120" t="s">
        <v>461</v>
      </c>
      <c r="AJ120" t="s">
        <v>284</v>
      </c>
      <c r="AK120">
        <v>99</v>
      </c>
      <c r="AL120" t="s">
        <v>19</v>
      </c>
      <c r="AM120">
        <v>3</v>
      </c>
      <c r="AN120" t="s">
        <v>20</v>
      </c>
      <c r="AO120">
        <v>27</v>
      </c>
      <c r="AP120" t="s">
        <v>21</v>
      </c>
      <c r="AQ120" s="35" t="s">
        <v>476</v>
      </c>
      <c r="AR120" t="s">
        <v>34</v>
      </c>
      <c r="AS120" t="s">
        <v>38</v>
      </c>
      <c r="AT120" t="s">
        <v>43</v>
      </c>
      <c r="AU120" t="s">
        <v>24</v>
      </c>
      <c r="AV120" t="s">
        <v>84</v>
      </c>
      <c r="AW120" s="11" t="s">
        <v>85</v>
      </c>
      <c r="AX120" s="11" t="s">
        <v>87</v>
      </c>
      <c r="AY120">
        <v>1193.6903359999999</v>
      </c>
      <c r="AZ120">
        <v>55636.777717999998</v>
      </c>
      <c r="BA120" s="42">
        <f t="shared" si="2"/>
        <v>1.2772446675390265</v>
      </c>
    </row>
    <row r="121" spans="1:53" x14ac:dyDescent="0.25">
      <c r="A121">
        <v>637</v>
      </c>
      <c r="B121" t="s">
        <v>18</v>
      </c>
      <c r="C121">
        <v>9</v>
      </c>
      <c r="D121" t="s">
        <v>303</v>
      </c>
      <c r="E121" t="s">
        <v>304</v>
      </c>
      <c r="F121" t="s">
        <v>305</v>
      </c>
      <c r="G121">
        <v>202543</v>
      </c>
      <c r="H121">
        <v>261950</v>
      </c>
      <c r="I121" t="s">
        <v>287</v>
      </c>
      <c r="J121">
        <v>88162</v>
      </c>
      <c r="K121" t="s">
        <v>287</v>
      </c>
      <c r="L121">
        <v>54633</v>
      </c>
      <c r="M121">
        <v>0</v>
      </c>
      <c r="N121" t="s">
        <v>28</v>
      </c>
      <c r="O121">
        <v>0</v>
      </c>
      <c r="P121" t="s">
        <v>28</v>
      </c>
      <c r="Q121" t="s">
        <v>28</v>
      </c>
      <c r="R121" t="s">
        <v>38</v>
      </c>
      <c r="S121" t="s">
        <v>28</v>
      </c>
      <c r="T121" t="s">
        <v>28</v>
      </c>
      <c r="U121" t="s">
        <v>297</v>
      </c>
      <c r="V121" t="s">
        <v>288</v>
      </c>
      <c r="W121">
        <v>3</v>
      </c>
      <c r="X121" t="s">
        <v>289</v>
      </c>
      <c r="Y121" s="11">
        <v>42362</v>
      </c>
      <c r="Z121">
        <v>20151224</v>
      </c>
      <c r="AA121">
        <v>0</v>
      </c>
      <c r="AB121">
        <v>123452</v>
      </c>
      <c r="AC121" t="s">
        <v>306</v>
      </c>
      <c r="AD121" t="s">
        <v>283</v>
      </c>
      <c r="AE121" s="11">
        <v>43901</v>
      </c>
      <c r="AF121" s="11">
        <v>43901</v>
      </c>
      <c r="AG121">
        <v>30</v>
      </c>
      <c r="AH121">
        <v>0</v>
      </c>
      <c r="AI121" t="s">
        <v>290</v>
      </c>
      <c r="AJ121" t="s">
        <v>284</v>
      </c>
      <c r="AK121">
        <v>99</v>
      </c>
      <c r="AL121" t="s">
        <v>19</v>
      </c>
      <c r="AM121">
        <v>3</v>
      </c>
      <c r="AN121" t="s">
        <v>20</v>
      </c>
      <c r="AO121">
        <v>27</v>
      </c>
      <c r="AP121" t="s">
        <v>21</v>
      </c>
      <c r="AQ121" s="35" t="s">
        <v>476</v>
      </c>
      <c r="AR121" t="s">
        <v>34</v>
      </c>
      <c r="AS121" t="s">
        <v>38</v>
      </c>
      <c r="AT121" t="s">
        <v>43</v>
      </c>
      <c r="AU121" t="s">
        <v>24</v>
      </c>
      <c r="AV121" t="s">
        <v>84</v>
      </c>
      <c r="AW121" s="11" t="s">
        <v>85</v>
      </c>
      <c r="AX121" s="11" t="s">
        <v>87</v>
      </c>
      <c r="AY121">
        <v>1193.6903359999999</v>
      </c>
      <c r="AZ121">
        <v>55636.777717999998</v>
      </c>
      <c r="BA121" s="42">
        <f t="shared" si="2"/>
        <v>1.2772446675390265</v>
      </c>
    </row>
    <row r="122" spans="1:53" x14ac:dyDescent="0.25">
      <c r="A122">
        <v>864</v>
      </c>
      <c r="B122" t="s">
        <v>18</v>
      </c>
      <c r="C122">
        <v>8</v>
      </c>
      <c r="D122" t="s">
        <v>300</v>
      </c>
      <c r="E122" t="s">
        <v>301</v>
      </c>
      <c r="F122" t="s">
        <v>302</v>
      </c>
      <c r="G122">
        <v>198571</v>
      </c>
      <c r="H122">
        <v>256278</v>
      </c>
      <c r="I122" t="s">
        <v>287</v>
      </c>
      <c r="J122">
        <v>88289</v>
      </c>
      <c r="K122" t="s">
        <v>287</v>
      </c>
      <c r="L122">
        <v>55192</v>
      </c>
      <c r="M122">
        <v>0</v>
      </c>
      <c r="N122" t="s">
        <v>28</v>
      </c>
      <c r="O122">
        <v>0</v>
      </c>
      <c r="P122" t="s">
        <v>28</v>
      </c>
      <c r="Q122" t="s">
        <v>28</v>
      </c>
      <c r="R122" t="s">
        <v>38</v>
      </c>
      <c r="S122" t="s">
        <v>28</v>
      </c>
      <c r="T122" t="s">
        <v>28</v>
      </c>
      <c r="U122" t="s">
        <v>297</v>
      </c>
      <c r="V122" t="s">
        <v>288</v>
      </c>
      <c r="W122">
        <v>3</v>
      </c>
      <c r="X122" t="s">
        <v>289</v>
      </c>
      <c r="Y122" s="11">
        <v>42625</v>
      </c>
      <c r="Z122">
        <v>20160912</v>
      </c>
      <c r="AA122">
        <v>0</v>
      </c>
      <c r="AB122">
        <v>123452</v>
      </c>
      <c r="AC122" t="s">
        <v>282</v>
      </c>
      <c r="AD122" t="s">
        <v>283</v>
      </c>
      <c r="AE122" s="11">
        <v>43504</v>
      </c>
      <c r="AF122" s="11">
        <v>43504</v>
      </c>
      <c r="AG122">
        <v>30</v>
      </c>
      <c r="AH122">
        <v>0</v>
      </c>
      <c r="AI122" t="s">
        <v>290</v>
      </c>
      <c r="AJ122" t="s">
        <v>284</v>
      </c>
      <c r="AK122">
        <v>99</v>
      </c>
      <c r="AL122" t="s">
        <v>19</v>
      </c>
      <c r="AM122">
        <v>3</v>
      </c>
      <c r="AN122" t="s">
        <v>20</v>
      </c>
      <c r="AO122">
        <v>27</v>
      </c>
      <c r="AP122" t="s">
        <v>21</v>
      </c>
      <c r="AQ122" s="35" t="s">
        <v>476</v>
      </c>
      <c r="AR122" t="s">
        <v>34</v>
      </c>
      <c r="AS122" t="s">
        <v>38</v>
      </c>
      <c r="AT122" t="s">
        <v>43</v>
      </c>
      <c r="AU122" t="s">
        <v>24</v>
      </c>
      <c r="AV122" t="s">
        <v>84</v>
      </c>
      <c r="AW122" s="11" t="s">
        <v>85</v>
      </c>
      <c r="AX122" s="11" t="s">
        <v>87</v>
      </c>
      <c r="AY122">
        <v>1193.6903359999999</v>
      </c>
      <c r="AZ122">
        <v>55636.777717999998</v>
      </c>
      <c r="BA122" s="42">
        <f t="shared" si="2"/>
        <v>1.2772446675390265</v>
      </c>
    </row>
    <row r="123" spans="1:53" x14ac:dyDescent="0.25">
      <c r="A123">
        <v>1091</v>
      </c>
      <c r="B123" t="s">
        <v>18</v>
      </c>
      <c r="C123">
        <v>7</v>
      </c>
      <c r="D123" t="s">
        <v>294</v>
      </c>
      <c r="E123" t="s">
        <v>295</v>
      </c>
      <c r="F123" t="s">
        <v>296</v>
      </c>
      <c r="G123">
        <v>193154</v>
      </c>
      <c r="H123">
        <v>246812</v>
      </c>
      <c r="I123" t="s">
        <v>287</v>
      </c>
      <c r="J123">
        <v>88161</v>
      </c>
      <c r="K123" t="s">
        <v>287</v>
      </c>
      <c r="L123">
        <v>55061</v>
      </c>
      <c r="M123">
        <v>0</v>
      </c>
      <c r="N123" t="s">
        <v>28</v>
      </c>
      <c r="O123">
        <v>0</v>
      </c>
      <c r="P123" t="s">
        <v>28</v>
      </c>
      <c r="Q123" t="s">
        <v>28</v>
      </c>
      <c r="R123" t="s">
        <v>38</v>
      </c>
      <c r="S123" t="s">
        <v>28</v>
      </c>
      <c r="T123" t="s">
        <v>28</v>
      </c>
      <c r="U123" t="s">
        <v>297</v>
      </c>
      <c r="V123" t="s">
        <v>288</v>
      </c>
      <c r="W123">
        <v>3</v>
      </c>
      <c r="X123" t="s">
        <v>289</v>
      </c>
      <c r="Y123" s="11">
        <v>42362</v>
      </c>
      <c r="Z123">
        <v>20151224</v>
      </c>
      <c r="AA123">
        <v>0</v>
      </c>
      <c r="AB123">
        <v>123452</v>
      </c>
      <c r="AC123" t="s">
        <v>298</v>
      </c>
      <c r="AD123" t="s">
        <v>283</v>
      </c>
      <c r="AE123" s="11">
        <v>42857</v>
      </c>
      <c r="AF123" s="11">
        <v>42857</v>
      </c>
      <c r="AG123">
        <v>30</v>
      </c>
      <c r="AH123">
        <v>0</v>
      </c>
      <c r="AI123" t="s">
        <v>28</v>
      </c>
      <c r="AJ123" t="s">
        <v>284</v>
      </c>
      <c r="AK123">
        <v>99</v>
      </c>
      <c r="AL123" t="s">
        <v>19</v>
      </c>
      <c r="AM123">
        <v>3</v>
      </c>
      <c r="AN123" t="s">
        <v>20</v>
      </c>
      <c r="AO123">
        <v>27</v>
      </c>
      <c r="AP123" t="s">
        <v>21</v>
      </c>
      <c r="AQ123" s="35" t="s">
        <v>476</v>
      </c>
      <c r="AR123" t="s">
        <v>34</v>
      </c>
      <c r="AS123" t="s">
        <v>38</v>
      </c>
      <c r="AT123" t="s">
        <v>43</v>
      </c>
      <c r="AU123" t="s">
        <v>24</v>
      </c>
      <c r="AV123" t="s">
        <v>84</v>
      </c>
      <c r="AW123" s="11" t="s">
        <v>85</v>
      </c>
      <c r="AX123" s="11" t="s">
        <v>87</v>
      </c>
      <c r="AY123">
        <v>1193.6903359999999</v>
      </c>
      <c r="AZ123">
        <v>55636.777717999998</v>
      </c>
      <c r="BA123" s="42">
        <f t="shared" si="2"/>
        <v>1.2772446675390265</v>
      </c>
    </row>
    <row r="124" spans="1:53" x14ac:dyDescent="0.25">
      <c r="A124">
        <v>1307</v>
      </c>
      <c r="B124" t="s">
        <v>18</v>
      </c>
      <c r="C124">
        <v>16</v>
      </c>
      <c r="D124" t="s">
        <v>462</v>
      </c>
      <c r="E124" t="s">
        <v>454</v>
      </c>
      <c r="F124" t="s">
        <v>455</v>
      </c>
      <c r="G124">
        <v>223436</v>
      </c>
      <c r="H124">
        <v>290084</v>
      </c>
      <c r="I124" t="s">
        <v>277</v>
      </c>
      <c r="J124">
        <v>17738</v>
      </c>
      <c r="K124" t="s">
        <v>277</v>
      </c>
      <c r="L124">
        <v>18858</v>
      </c>
      <c r="M124">
        <v>0</v>
      </c>
      <c r="N124" t="s">
        <v>28</v>
      </c>
      <c r="O124">
        <v>0</v>
      </c>
      <c r="P124" t="s">
        <v>28</v>
      </c>
      <c r="Q124" t="s">
        <v>28</v>
      </c>
      <c r="R124" t="s">
        <v>278</v>
      </c>
      <c r="S124" t="s">
        <v>28</v>
      </c>
      <c r="T124" t="s">
        <v>28</v>
      </c>
      <c r="U124" t="s">
        <v>279</v>
      </c>
      <c r="V124" t="s">
        <v>288</v>
      </c>
      <c r="W124">
        <v>3</v>
      </c>
      <c r="X124" t="s">
        <v>289</v>
      </c>
      <c r="Y124" s="11">
        <v>41597</v>
      </c>
      <c r="Z124">
        <v>20131119</v>
      </c>
      <c r="AA124">
        <v>0</v>
      </c>
      <c r="AB124">
        <v>1128.9000000000001</v>
      </c>
      <c r="AC124" t="s">
        <v>456</v>
      </c>
      <c r="AD124" t="s">
        <v>283</v>
      </c>
      <c r="AE124" s="11">
        <v>45131</v>
      </c>
      <c r="AF124" s="11">
        <v>45132</v>
      </c>
      <c r="AG124">
        <v>30</v>
      </c>
      <c r="AH124">
        <v>0</v>
      </c>
      <c r="AI124" t="s">
        <v>457</v>
      </c>
      <c r="AJ124" t="s">
        <v>284</v>
      </c>
      <c r="AK124">
        <v>140</v>
      </c>
      <c r="AL124" t="s">
        <v>19</v>
      </c>
      <c r="AM124">
        <v>3</v>
      </c>
      <c r="AN124" t="s">
        <v>20</v>
      </c>
      <c r="AO124">
        <v>27</v>
      </c>
      <c r="AP124" t="s">
        <v>21</v>
      </c>
      <c r="AQ124" s="35" t="s">
        <v>479</v>
      </c>
      <c r="AR124" t="s">
        <v>34</v>
      </c>
      <c r="AS124" t="s">
        <v>29</v>
      </c>
      <c r="AT124" t="s">
        <v>69</v>
      </c>
      <c r="AU124" t="s">
        <v>24</v>
      </c>
      <c r="AV124" t="s">
        <v>84</v>
      </c>
      <c r="AW124" s="11" t="s">
        <v>126</v>
      </c>
      <c r="AX124" s="11" t="s">
        <v>132</v>
      </c>
      <c r="AY124">
        <v>1303.3278170000001</v>
      </c>
      <c r="AZ124">
        <v>56037.432416000003</v>
      </c>
      <c r="BA124" s="42">
        <f t="shared" si="2"/>
        <v>1.2864424337924703</v>
      </c>
    </row>
    <row r="125" spans="1:53" x14ac:dyDescent="0.25">
      <c r="A125">
        <v>1322</v>
      </c>
      <c r="B125" t="s">
        <v>18</v>
      </c>
      <c r="C125">
        <v>16</v>
      </c>
      <c r="D125" t="s">
        <v>462</v>
      </c>
      <c r="E125" t="s">
        <v>454</v>
      </c>
      <c r="F125" t="s">
        <v>455</v>
      </c>
      <c r="G125">
        <v>223436</v>
      </c>
      <c r="H125">
        <v>290084</v>
      </c>
      <c r="I125" t="s">
        <v>277</v>
      </c>
      <c r="J125">
        <v>17738</v>
      </c>
      <c r="K125" t="s">
        <v>277</v>
      </c>
      <c r="L125">
        <v>18858</v>
      </c>
      <c r="M125">
        <v>0</v>
      </c>
      <c r="N125" t="s">
        <v>28</v>
      </c>
      <c r="O125">
        <v>0</v>
      </c>
      <c r="P125" t="s">
        <v>28</v>
      </c>
      <c r="Q125" t="s">
        <v>28</v>
      </c>
      <c r="R125" t="s">
        <v>278</v>
      </c>
      <c r="S125" t="s">
        <v>28</v>
      </c>
      <c r="T125" t="s">
        <v>28</v>
      </c>
      <c r="U125" t="s">
        <v>279</v>
      </c>
      <c r="V125" t="s">
        <v>288</v>
      </c>
      <c r="W125">
        <v>3</v>
      </c>
      <c r="X125" t="s">
        <v>289</v>
      </c>
      <c r="Y125" s="11">
        <v>41597</v>
      </c>
      <c r="Z125">
        <v>20131119</v>
      </c>
      <c r="AA125">
        <v>0</v>
      </c>
      <c r="AB125">
        <v>1128.9000000000001</v>
      </c>
      <c r="AC125" t="s">
        <v>456</v>
      </c>
      <c r="AD125" t="s">
        <v>283</v>
      </c>
      <c r="AE125" s="11">
        <v>45131</v>
      </c>
      <c r="AF125" s="11">
        <v>45132</v>
      </c>
      <c r="AG125">
        <v>30</v>
      </c>
      <c r="AH125">
        <v>0</v>
      </c>
      <c r="AI125" t="s">
        <v>457</v>
      </c>
      <c r="AJ125" t="s">
        <v>284</v>
      </c>
      <c r="AK125">
        <v>199</v>
      </c>
      <c r="AL125" t="s">
        <v>19</v>
      </c>
      <c r="AM125">
        <v>3</v>
      </c>
      <c r="AN125" t="s">
        <v>20</v>
      </c>
      <c r="AO125">
        <v>27</v>
      </c>
      <c r="AP125" t="s">
        <v>21</v>
      </c>
      <c r="AQ125" s="35" t="s">
        <v>481</v>
      </c>
      <c r="AR125" t="s">
        <v>34</v>
      </c>
      <c r="AS125" t="s">
        <v>22</v>
      </c>
      <c r="AT125" t="s">
        <v>66</v>
      </c>
      <c r="AU125" t="s">
        <v>24</v>
      </c>
      <c r="AV125" t="s">
        <v>84</v>
      </c>
      <c r="AW125" s="11" t="s">
        <v>192</v>
      </c>
      <c r="AX125" s="11" t="s">
        <v>197</v>
      </c>
      <c r="AY125">
        <v>1398.38537</v>
      </c>
      <c r="AZ125">
        <v>59395.700533000003</v>
      </c>
      <c r="BA125" s="42">
        <f t="shared" si="2"/>
        <v>1.3635376614554637</v>
      </c>
    </row>
    <row r="126" spans="1:53" x14ac:dyDescent="0.25">
      <c r="A126">
        <v>378</v>
      </c>
      <c r="B126" t="s">
        <v>18</v>
      </c>
      <c r="C126">
        <v>11</v>
      </c>
      <c r="D126" t="s">
        <v>318</v>
      </c>
      <c r="E126" t="s">
        <v>319</v>
      </c>
      <c r="F126" t="s">
        <v>320</v>
      </c>
      <c r="G126">
        <v>211963</v>
      </c>
      <c r="H126">
        <v>273612</v>
      </c>
      <c r="I126" t="s">
        <v>287</v>
      </c>
      <c r="J126">
        <v>88507</v>
      </c>
      <c r="K126" t="s">
        <v>287</v>
      </c>
      <c r="L126">
        <v>55338</v>
      </c>
      <c r="M126">
        <v>0</v>
      </c>
      <c r="N126" t="s">
        <v>28</v>
      </c>
      <c r="O126">
        <v>0</v>
      </c>
      <c r="P126" t="s">
        <v>28</v>
      </c>
      <c r="Q126" t="s">
        <v>28</v>
      </c>
      <c r="R126" t="s">
        <v>38</v>
      </c>
      <c r="S126" t="s">
        <v>28</v>
      </c>
      <c r="T126" t="s">
        <v>28</v>
      </c>
      <c r="U126" t="s">
        <v>321</v>
      </c>
      <c r="V126" t="s">
        <v>322</v>
      </c>
      <c r="W126">
        <v>9</v>
      </c>
      <c r="X126" t="s">
        <v>323</v>
      </c>
      <c r="Y126" s="11">
        <v>43129</v>
      </c>
      <c r="Z126">
        <v>20180129</v>
      </c>
      <c r="AA126">
        <v>0</v>
      </c>
      <c r="AB126">
        <v>0</v>
      </c>
      <c r="AC126" t="s">
        <v>298</v>
      </c>
      <c r="AD126" t="s">
        <v>283</v>
      </c>
      <c r="AE126" s="11">
        <v>44515</v>
      </c>
      <c r="AF126" s="11">
        <v>44517</v>
      </c>
      <c r="AG126">
        <v>30</v>
      </c>
      <c r="AH126">
        <v>0</v>
      </c>
      <c r="AI126" t="s">
        <v>28</v>
      </c>
      <c r="AJ126" t="s">
        <v>284</v>
      </c>
      <c r="AK126">
        <v>112</v>
      </c>
      <c r="AL126" t="s">
        <v>19</v>
      </c>
      <c r="AM126">
        <v>3</v>
      </c>
      <c r="AN126" t="s">
        <v>20</v>
      </c>
      <c r="AO126">
        <v>27</v>
      </c>
      <c r="AP126" t="s">
        <v>21</v>
      </c>
      <c r="AQ126" s="35" t="s">
        <v>472</v>
      </c>
      <c r="AR126" t="s">
        <v>22</v>
      </c>
      <c r="AS126" t="s">
        <v>29</v>
      </c>
      <c r="AT126" t="s">
        <v>30</v>
      </c>
      <c r="AU126" t="s">
        <v>24</v>
      </c>
      <c r="AV126" t="s">
        <v>84</v>
      </c>
      <c r="AW126" s="11" t="s">
        <v>101</v>
      </c>
      <c r="AX126" t="s">
        <v>102</v>
      </c>
      <c r="AY126">
        <v>1300.6895529999999</v>
      </c>
      <c r="AZ126">
        <v>63835.744812999998</v>
      </c>
      <c r="BA126" s="42">
        <f t="shared" si="2"/>
        <v>1.4654670526400366</v>
      </c>
    </row>
    <row r="127" spans="1:53" x14ac:dyDescent="0.25">
      <c r="A127">
        <v>428</v>
      </c>
      <c r="B127" t="s">
        <v>18</v>
      </c>
      <c r="C127">
        <v>14</v>
      </c>
      <c r="D127" t="s">
        <v>458</v>
      </c>
      <c r="E127" t="s">
        <v>459</v>
      </c>
      <c r="F127" t="s">
        <v>460</v>
      </c>
      <c r="G127">
        <v>222149</v>
      </c>
      <c r="H127">
        <v>287985</v>
      </c>
      <c r="I127" t="s">
        <v>287</v>
      </c>
      <c r="J127">
        <v>88288</v>
      </c>
      <c r="K127" t="s">
        <v>287</v>
      </c>
      <c r="L127">
        <v>55401</v>
      </c>
      <c r="M127">
        <v>0</v>
      </c>
      <c r="N127" t="s">
        <v>28</v>
      </c>
      <c r="O127">
        <v>0</v>
      </c>
      <c r="P127" t="s">
        <v>28</v>
      </c>
      <c r="Q127" t="s">
        <v>28</v>
      </c>
      <c r="R127" t="s">
        <v>38</v>
      </c>
      <c r="S127" t="s">
        <v>28</v>
      </c>
      <c r="T127" t="s">
        <v>28</v>
      </c>
      <c r="U127" t="s">
        <v>297</v>
      </c>
      <c r="V127" t="s">
        <v>288</v>
      </c>
      <c r="W127">
        <v>3</v>
      </c>
      <c r="X127" t="s">
        <v>289</v>
      </c>
      <c r="Y127" s="11">
        <v>42625</v>
      </c>
      <c r="Z127">
        <v>20160912</v>
      </c>
      <c r="AA127">
        <v>0</v>
      </c>
      <c r="AB127">
        <v>123452</v>
      </c>
      <c r="AC127" t="s">
        <v>282</v>
      </c>
      <c r="AD127" t="s">
        <v>283</v>
      </c>
      <c r="AE127" s="11">
        <v>44956</v>
      </c>
      <c r="AF127" s="11">
        <v>44959</v>
      </c>
      <c r="AG127">
        <v>30</v>
      </c>
      <c r="AH127">
        <v>0</v>
      </c>
      <c r="AI127" t="s">
        <v>461</v>
      </c>
      <c r="AJ127" t="s">
        <v>284</v>
      </c>
      <c r="AK127">
        <v>112</v>
      </c>
      <c r="AL127" t="s">
        <v>19</v>
      </c>
      <c r="AM127">
        <v>3</v>
      </c>
      <c r="AN127" t="s">
        <v>20</v>
      </c>
      <c r="AO127">
        <v>27</v>
      </c>
      <c r="AP127" t="s">
        <v>21</v>
      </c>
      <c r="AQ127" s="35" t="s">
        <v>472</v>
      </c>
      <c r="AR127" t="s">
        <v>22</v>
      </c>
      <c r="AS127" t="s">
        <v>29</v>
      </c>
      <c r="AT127" t="s">
        <v>30</v>
      </c>
      <c r="AU127" t="s">
        <v>24</v>
      </c>
      <c r="AV127" t="s">
        <v>84</v>
      </c>
      <c r="AW127" s="11" t="s">
        <v>101</v>
      </c>
      <c r="AX127" s="11" t="s">
        <v>102</v>
      </c>
      <c r="AY127">
        <v>1300.6895529999999</v>
      </c>
      <c r="AZ127">
        <v>63835.744812999998</v>
      </c>
      <c r="BA127" s="42">
        <f t="shared" si="2"/>
        <v>1.4654670526400366</v>
      </c>
    </row>
    <row r="128" spans="1:53" x14ac:dyDescent="0.25">
      <c r="A128">
        <v>673</v>
      </c>
      <c r="B128" t="s">
        <v>18</v>
      </c>
      <c r="C128">
        <v>9</v>
      </c>
      <c r="D128" t="s">
        <v>303</v>
      </c>
      <c r="E128" t="s">
        <v>304</v>
      </c>
      <c r="F128" t="s">
        <v>305</v>
      </c>
      <c r="G128">
        <v>202543</v>
      </c>
      <c r="H128">
        <v>261950</v>
      </c>
      <c r="I128" t="s">
        <v>287</v>
      </c>
      <c r="J128">
        <v>88162</v>
      </c>
      <c r="K128" t="s">
        <v>287</v>
      </c>
      <c r="L128">
        <v>54633</v>
      </c>
      <c r="M128">
        <v>0</v>
      </c>
      <c r="N128" t="s">
        <v>28</v>
      </c>
      <c r="O128">
        <v>0</v>
      </c>
      <c r="P128" t="s">
        <v>28</v>
      </c>
      <c r="Q128" t="s">
        <v>28</v>
      </c>
      <c r="R128" t="s">
        <v>38</v>
      </c>
      <c r="S128" t="s">
        <v>28</v>
      </c>
      <c r="T128" t="s">
        <v>28</v>
      </c>
      <c r="U128" t="s">
        <v>297</v>
      </c>
      <c r="V128" t="s">
        <v>288</v>
      </c>
      <c r="W128">
        <v>3</v>
      </c>
      <c r="X128" t="s">
        <v>289</v>
      </c>
      <c r="Y128" s="11">
        <v>42362</v>
      </c>
      <c r="Z128">
        <v>20151224</v>
      </c>
      <c r="AA128">
        <v>0</v>
      </c>
      <c r="AB128">
        <v>123452</v>
      </c>
      <c r="AC128" t="s">
        <v>306</v>
      </c>
      <c r="AD128" t="s">
        <v>283</v>
      </c>
      <c r="AE128" s="11">
        <v>43901</v>
      </c>
      <c r="AF128" s="11">
        <v>43901</v>
      </c>
      <c r="AG128">
        <v>30</v>
      </c>
      <c r="AH128">
        <v>0</v>
      </c>
      <c r="AI128" t="s">
        <v>290</v>
      </c>
      <c r="AJ128" t="s">
        <v>284</v>
      </c>
      <c r="AK128">
        <v>112</v>
      </c>
      <c r="AL128" t="s">
        <v>19</v>
      </c>
      <c r="AM128">
        <v>3</v>
      </c>
      <c r="AN128" t="s">
        <v>20</v>
      </c>
      <c r="AO128">
        <v>27</v>
      </c>
      <c r="AP128" t="s">
        <v>21</v>
      </c>
      <c r="AQ128" s="35" t="s">
        <v>472</v>
      </c>
      <c r="AR128" t="s">
        <v>22</v>
      </c>
      <c r="AS128" t="s">
        <v>29</v>
      </c>
      <c r="AT128" t="s">
        <v>30</v>
      </c>
      <c r="AU128" t="s">
        <v>24</v>
      </c>
      <c r="AV128" t="s">
        <v>84</v>
      </c>
      <c r="AW128" s="11" t="s">
        <v>101</v>
      </c>
      <c r="AX128" s="11" t="s">
        <v>102</v>
      </c>
      <c r="AY128">
        <v>1300.6895529999999</v>
      </c>
      <c r="AZ128">
        <v>63835.744812999998</v>
      </c>
      <c r="BA128" s="42">
        <f t="shared" si="2"/>
        <v>1.4654670526400366</v>
      </c>
    </row>
    <row r="129" spans="1:53" x14ac:dyDescent="0.25">
      <c r="A129">
        <v>900</v>
      </c>
      <c r="B129" t="s">
        <v>18</v>
      </c>
      <c r="C129">
        <v>8</v>
      </c>
      <c r="D129" t="s">
        <v>300</v>
      </c>
      <c r="E129" t="s">
        <v>301</v>
      </c>
      <c r="F129" t="s">
        <v>302</v>
      </c>
      <c r="G129">
        <v>198571</v>
      </c>
      <c r="H129">
        <v>256278</v>
      </c>
      <c r="I129" t="s">
        <v>287</v>
      </c>
      <c r="J129">
        <v>88289</v>
      </c>
      <c r="K129" t="s">
        <v>287</v>
      </c>
      <c r="L129">
        <v>55192</v>
      </c>
      <c r="M129">
        <v>0</v>
      </c>
      <c r="N129" t="s">
        <v>28</v>
      </c>
      <c r="O129">
        <v>0</v>
      </c>
      <c r="P129" t="s">
        <v>28</v>
      </c>
      <c r="Q129" t="s">
        <v>28</v>
      </c>
      <c r="R129" t="s">
        <v>38</v>
      </c>
      <c r="S129" t="s">
        <v>28</v>
      </c>
      <c r="T129" t="s">
        <v>28</v>
      </c>
      <c r="U129" t="s">
        <v>297</v>
      </c>
      <c r="V129" t="s">
        <v>288</v>
      </c>
      <c r="W129">
        <v>3</v>
      </c>
      <c r="X129" t="s">
        <v>289</v>
      </c>
      <c r="Y129" s="11">
        <v>42625</v>
      </c>
      <c r="Z129">
        <v>20160912</v>
      </c>
      <c r="AA129">
        <v>0</v>
      </c>
      <c r="AB129">
        <v>123452</v>
      </c>
      <c r="AC129" t="s">
        <v>282</v>
      </c>
      <c r="AD129" t="s">
        <v>283</v>
      </c>
      <c r="AE129" s="11">
        <v>43504</v>
      </c>
      <c r="AF129" s="11">
        <v>43504</v>
      </c>
      <c r="AG129">
        <v>30</v>
      </c>
      <c r="AH129">
        <v>0</v>
      </c>
      <c r="AI129" t="s">
        <v>290</v>
      </c>
      <c r="AJ129" t="s">
        <v>284</v>
      </c>
      <c r="AK129">
        <v>112</v>
      </c>
      <c r="AL129" t="s">
        <v>19</v>
      </c>
      <c r="AM129">
        <v>3</v>
      </c>
      <c r="AN129" t="s">
        <v>20</v>
      </c>
      <c r="AO129">
        <v>27</v>
      </c>
      <c r="AP129" t="s">
        <v>21</v>
      </c>
      <c r="AQ129" s="35" t="s">
        <v>472</v>
      </c>
      <c r="AR129" t="s">
        <v>22</v>
      </c>
      <c r="AS129" t="s">
        <v>29</v>
      </c>
      <c r="AT129" t="s">
        <v>30</v>
      </c>
      <c r="AU129" t="s">
        <v>24</v>
      </c>
      <c r="AV129" t="s">
        <v>84</v>
      </c>
      <c r="AW129" s="11" t="s">
        <v>101</v>
      </c>
      <c r="AX129" s="11" t="s">
        <v>102</v>
      </c>
      <c r="AY129">
        <v>1300.6895529999999</v>
      </c>
      <c r="AZ129">
        <v>63835.744812999998</v>
      </c>
      <c r="BA129" s="42">
        <f t="shared" si="2"/>
        <v>1.4654670526400366</v>
      </c>
    </row>
    <row r="130" spans="1:53" x14ac:dyDescent="0.25">
      <c r="A130">
        <v>1127</v>
      </c>
      <c r="B130" t="s">
        <v>18</v>
      </c>
      <c r="C130">
        <v>7</v>
      </c>
      <c r="D130" t="s">
        <v>294</v>
      </c>
      <c r="E130" t="s">
        <v>295</v>
      </c>
      <c r="F130" t="s">
        <v>296</v>
      </c>
      <c r="G130">
        <v>193154</v>
      </c>
      <c r="H130">
        <v>246812</v>
      </c>
      <c r="I130" t="s">
        <v>287</v>
      </c>
      <c r="J130">
        <v>88161</v>
      </c>
      <c r="K130" t="s">
        <v>287</v>
      </c>
      <c r="L130">
        <v>55061</v>
      </c>
      <c r="M130">
        <v>0</v>
      </c>
      <c r="N130" t="s">
        <v>28</v>
      </c>
      <c r="O130">
        <v>0</v>
      </c>
      <c r="P130" t="s">
        <v>28</v>
      </c>
      <c r="Q130" t="s">
        <v>28</v>
      </c>
      <c r="R130" t="s">
        <v>38</v>
      </c>
      <c r="S130" t="s">
        <v>28</v>
      </c>
      <c r="T130" t="s">
        <v>28</v>
      </c>
      <c r="U130" t="s">
        <v>297</v>
      </c>
      <c r="V130" t="s">
        <v>288</v>
      </c>
      <c r="W130">
        <v>3</v>
      </c>
      <c r="X130" t="s">
        <v>289</v>
      </c>
      <c r="Y130" s="11">
        <v>42362</v>
      </c>
      <c r="Z130">
        <v>20151224</v>
      </c>
      <c r="AA130">
        <v>0</v>
      </c>
      <c r="AB130">
        <v>123452</v>
      </c>
      <c r="AC130" t="s">
        <v>298</v>
      </c>
      <c r="AD130" t="s">
        <v>283</v>
      </c>
      <c r="AE130" s="11">
        <v>42857</v>
      </c>
      <c r="AF130" s="11">
        <v>42857</v>
      </c>
      <c r="AG130">
        <v>30</v>
      </c>
      <c r="AH130">
        <v>0</v>
      </c>
      <c r="AI130" t="s">
        <v>28</v>
      </c>
      <c r="AJ130" t="s">
        <v>284</v>
      </c>
      <c r="AK130">
        <v>112</v>
      </c>
      <c r="AL130" t="s">
        <v>19</v>
      </c>
      <c r="AM130">
        <v>3</v>
      </c>
      <c r="AN130" t="s">
        <v>20</v>
      </c>
      <c r="AO130">
        <v>27</v>
      </c>
      <c r="AP130" t="s">
        <v>21</v>
      </c>
      <c r="AQ130" s="35" t="s">
        <v>472</v>
      </c>
      <c r="AR130" t="s">
        <v>22</v>
      </c>
      <c r="AS130" t="s">
        <v>29</v>
      </c>
      <c r="AT130" t="s">
        <v>30</v>
      </c>
      <c r="AU130" t="s">
        <v>24</v>
      </c>
      <c r="AV130" t="s">
        <v>84</v>
      </c>
      <c r="AW130" s="11" t="s">
        <v>101</v>
      </c>
      <c r="AX130" s="11" t="s">
        <v>102</v>
      </c>
      <c r="AY130">
        <v>1300.6895529999999</v>
      </c>
      <c r="AZ130">
        <v>63835.744812999998</v>
      </c>
      <c r="BA130" s="42">
        <f t="shared" si="2"/>
        <v>1.4654670526400366</v>
      </c>
    </row>
    <row r="131" spans="1:53" x14ac:dyDescent="0.25">
      <c r="A131">
        <v>410</v>
      </c>
      <c r="B131" t="s">
        <v>18</v>
      </c>
      <c r="C131">
        <v>14</v>
      </c>
      <c r="D131" t="s">
        <v>458</v>
      </c>
      <c r="E131" t="s">
        <v>459</v>
      </c>
      <c r="F131" t="s">
        <v>460</v>
      </c>
      <c r="G131">
        <v>222149</v>
      </c>
      <c r="H131">
        <v>287985</v>
      </c>
      <c r="I131" t="s">
        <v>287</v>
      </c>
      <c r="J131">
        <v>88288</v>
      </c>
      <c r="K131" t="s">
        <v>287</v>
      </c>
      <c r="L131">
        <v>55401</v>
      </c>
      <c r="M131">
        <v>0</v>
      </c>
      <c r="N131" t="s">
        <v>28</v>
      </c>
      <c r="O131">
        <v>0</v>
      </c>
      <c r="P131" t="s">
        <v>28</v>
      </c>
      <c r="Q131" t="s">
        <v>28</v>
      </c>
      <c r="R131" t="s">
        <v>38</v>
      </c>
      <c r="S131" t="s">
        <v>28</v>
      </c>
      <c r="T131" t="s">
        <v>28</v>
      </c>
      <c r="U131" t="s">
        <v>297</v>
      </c>
      <c r="V131" t="s">
        <v>288</v>
      </c>
      <c r="W131">
        <v>3</v>
      </c>
      <c r="X131" t="s">
        <v>289</v>
      </c>
      <c r="Y131" s="11">
        <v>42625</v>
      </c>
      <c r="Z131">
        <v>20160912</v>
      </c>
      <c r="AA131">
        <v>0</v>
      </c>
      <c r="AB131">
        <v>123452</v>
      </c>
      <c r="AC131" t="s">
        <v>282</v>
      </c>
      <c r="AD131" t="s">
        <v>283</v>
      </c>
      <c r="AE131" s="11">
        <v>44956</v>
      </c>
      <c r="AF131" s="11">
        <v>44959</v>
      </c>
      <c r="AG131">
        <v>30</v>
      </c>
      <c r="AH131">
        <v>0</v>
      </c>
      <c r="AI131" t="s">
        <v>461</v>
      </c>
      <c r="AJ131" t="s">
        <v>284</v>
      </c>
      <c r="AK131">
        <v>102</v>
      </c>
      <c r="AL131" t="s">
        <v>19</v>
      </c>
      <c r="AM131">
        <v>3</v>
      </c>
      <c r="AN131" t="s">
        <v>20</v>
      </c>
      <c r="AO131">
        <v>27</v>
      </c>
      <c r="AP131" t="s">
        <v>21</v>
      </c>
      <c r="AQ131" s="35" t="s">
        <v>476</v>
      </c>
      <c r="AR131" t="s">
        <v>38</v>
      </c>
      <c r="AS131" t="s">
        <v>29</v>
      </c>
      <c r="AT131" t="s">
        <v>57</v>
      </c>
      <c r="AU131" t="s">
        <v>24</v>
      </c>
      <c r="AV131" t="s">
        <v>84</v>
      </c>
      <c r="AW131" s="11" t="s">
        <v>85</v>
      </c>
      <c r="AX131" t="s">
        <v>90</v>
      </c>
      <c r="AY131">
        <v>1184.136045</v>
      </c>
      <c r="AZ131">
        <v>65252.495148000002</v>
      </c>
      <c r="BA131" s="42">
        <f t="shared" si="2"/>
        <v>1.4979911650137741</v>
      </c>
    </row>
    <row r="132" spans="1:53" x14ac:dyDescent="0.25">
      <c r="A132">
        <v>635</v>
      </c>
      <c r="B132" t="s">
        <v>18</v>
      </c>
      <c r="C132">
        <v>9</v>
      </c>
      <c r="D132" t="s">
        <v>303</v>
      </c>
      <c r="E132" t="s">
        <v>304</v>
      </c>
      <c r="F132" t="s">
        <v>305</v>
      </c>
      <c r="G132">
        <v>202543</v>
      </c>
      <c r="H132">
        <v>261950</v>
      </c>
      <c r="I132" t="s">
        <v>287</v>
      </c>
      <c r="J132">
        <v>88162</v>
      </c>
      <c r="K132" t="s">
        <v>287</v>
      </c>
      <c r="L132">
        <v>54633</v>
      </c>
      <c r="M132">
        <v>0</v>
      </c>
      <c r="N132" t="s">
        <v>28</v>
      </c>
      <c r="O132">
        <v>0</v>
      </c>
      <c r="P132" t="s">
        <v>28</v>
      </c>
      <c r="Q132" t="s">
        <v>28</v>
      </c>
      <c r="R132" t="s">
        <v>38</v>
      </c>
      <c r="S132" t="s">
        <v>28</v>
      </c>
      <c r="T132" t="s">
        <v>28</v>
      </c>
      <c r="U132" t="s">
        <v>297</v>
      </c>
      <c r="V132" t="s">
        <v>288</v>
      </c>
      <c r="W132">
        <v>3</v>
      </c>
      <c r="X132" t="s">
        <v>289</v>
      </c>
      <c r="Y132" s="11">
        <v>42362</v>
      </c>
      <c r="Z132">
        <v>20151224</v>
      </c>
      <c r="AA132">
        <v>0</v>
      </c>
      <c r="AB132">
        <v>123452</v>
      </c>
      <c r="AC132" t="s">
        <v>306</v>
      </c>
      <c r="AD132" t="s">
        <v>283</v>
      </c>
      <c r="AE132" s="11">
        <v>43901</v>
      </c>
      <c r="AF132" s="11">
        <v>43901</v>
      </c>
      <c r="AG132">
        <v>30</v>
      </c>
      <c r="AH132">
        <v>0</v>
      </c>
      <c r="AI132" t="s">
        <v>290</v>
      </c>
      <c r="AJ132" t="s">
        <v>284</v>
      </c>
      <c r="AK132">
        <v>102</v>
      </c>
      <c r="AL132" t="s">
        <v>19</v>
      </c>
      <c r="AM132">
        <v>3</v>
      </c>
      <c r="AN132" t="s">
        <v>20</v>
      </c>
      <c r="AO132">
        <v>27</v>
      </c>
      <c r="AP132" t="s">
        <v>21</v>
      </c>
      <c r="AQ132" s="35" t="s">
        <v>476</v>
      </c>
      <c r="AR132" t="s">
        <v>38</v>
      </c>
      <c r="AS132" t="s">
        <v>29</v>
      </c>
      <c r="AT132" t="s">
        <v>57</v>
      </c>
      <c r="AU132" t="s">
        <v>24</v>
      </c>
      <c r="AV132" t="s">
        <v>84</v>
      </c>
      <c r="AW132" s="11" t="s">
        <v>85</v>
      </c>
      <c r="AX132" s="11" t="s">
        <v>90</v>
      </c>
      <c r="AY132">
        <v>1184.136045</v>
      </c>
      <c r="AZ132">
        <v>65252.495148000002</v>
      </c>
      <c r="BA132" s="42">
        <f t="shared" si="2"/>
        <v>1.4979911650137741</v>
      </c>
    </row>
    <row r="133" spans="1:53" x14ac:dyDescent="0.25">
      <c r="A133">
        <v>862</v>
      </c>
      <c r="B133" t="s">
        <v>18</v>
      </c>
      <c r="C133">
        <v>8</v>
      </c>
      <c r="D133" t="s">
        <v>300</v>
      </c>
      <c r="E133" t="s">
        <v>301</v>
      </c>
      <c r="F133" t="s">
        <v>302</v>
      </c>
      <c r="G133">
        <v>198571</v>
      </c>
      <c r="H133">
        <v>256278</v>
      </c>
      <c r="I133" t="s">
        <v>287</v>
      </c>
      <c r="J133">
        <v>88289</v>
      </c>
      <c r="K133" t="s">
        <v>287</v>
      </c>
      <c r="L133">
        <v>55192</v>
      </c>
      <c r="M133">
        <v>0</v>
      </c>
      <c r="N133" t="s">
        <v>28</v>
      </c>
      <c r="O133">
        <v>0</v>
      </c>
      <c r="P133" t="s">
        <v>28</v>
      </c>
      <c r="Q133" t="s">
        <v>28</v>
      </c>
      <c r="R133" t="s">
        <v>38</v>
      </c>
      <c r="S133" t="s">
        <v>28</v>
      </c>
      <c r="T133" t="s">
        <v>28</v>
      </c>
      <c r="U133" t="s">
        <v>297</v>
      </c>
      <c r="V133" t="s">
        <v>288</v>
      </c>
      <c r="W133">
        <v>3</v>
      </c>
      <c r="X133" t="s">
        <v>289</v>
      </c>
      <c r="Y133" s="11">
        <v>42625</v>
      </c>
      <c r="Z133">
        <v>20160912</v>
      </c>
      <c r="AA133">
        <v>0</v>
      </c>
      <c r="AB133">
        <v>123452</v>
      </c>
      <c r="AC133" t="s">
        <v>282</v>
      </c>
      <c r="AD133" t="s">
        <v>283</v>
      </c>
      <c r="AE133" s="11">
        <v>43504</v>
      </c>
      <c r="AF133" s="11">
        <v>43504</v>
      </c>
      <c r="AG133">
        <v>30</v>
      </c>
      <c r="AH133">
        <v>0</v>
      </c>
      <c r="AI133" t="s">
        <v>290</v>
      </c>
      <c r="AJ133" t="s">
        <v>284</v>
      </c>
      <c r="AK133">
        <v>102</v>
      </c>
      <c r="AL133" t="s">
        <v>19</v>
      </c>
      <c r="AM133">
        <v>3</v>
      </c>
      <c r="AN133" t="s">
        <v>20</v>
      </c>
      <c r="AO133">
        <v>27</v>
      </c>
      <c r="AP133" t="s">
        <v>21</v>
      </c>
      <c r="AQ133" s="35" t="s">
        <v>476</v>
      </c>
      <c r="AR133" t="s">
        <v>38</v>
      </c>
      <c r="AS133" t="s">
        <v>29</v>
      </c>
      <c r="AT133" t="s">
        <v>57</v>
      </c>
      <c r="AU133" t="s">
        <v>24</v>
      </c>
      <c r="AV133" t="s">
        <v>84</v>
      </c>
      <c r="AW133" s="11" t="s">
        <v>85</v>
      </c>
      <c r="AX133" s="11" t="s">
        <v>90</v>
      </c>
      <c r="AY133">
        <v>1184.136045</v>
      </c>
      <c r="AZ133">
        <v>65252.495148000002</v>
      </c>
      <c r="BA133" s="42">
        <f t="shared" si="2"/>
        <v>1.4979911650137741</v>
      </c>
    </row>
    <row r="134" spans="1:53" x14ac:dyDescent="0.25">
      <c r="A134">
        <v>1089</v>
      </c>
      <c r="B134" t="s">
        <v>18</v>
      </c>
      <c r="C134">
        <v>7</v>
      </c>
      <c r="D134" t="s">
        <v>294</v>
      </c>
      <c r="E134" t="s">
        <v>295</v>
      </c>
      <c r="F134" t="s">
        <v>296</v>
      </c>
      <c r="G134">
        <v>193154</v>
      </c>
      <c r="H134">
        <v>246812</v>
      </c>
      <c r="I134" t="s">
        <v>287</v>
      </c>
      <c r="J134">
        <v>88161</v>
      </c>
      <c r="K134" t="s">
        <v>287</v>
      </c>
      <c r="L134">
        <v>55061</v>
      </c>
      <c r="M134">
        <v>0</v>
      </c>
      <c r="N134" t="s">
        <v>28</v>
      </c>
      <c r="O134">
        <v>0</v>
      </c>
      <c r="P134" t="s">
        <v>28</v>
      </c>
      <c r="Q134" t="s">
        <v>28</v>
      </c>
      <c r="R134" t="s">
        <v>38</v>
      </c>
      <c r="S134" t="s">
        <v>28</v>
      </c>
      <c r="T134" t="s">
        <v>28</v>
      </c>
      <c r="U134" t="s">
        <v>297</v>
      </c>
      <c r="V134" t="s">
        <v>288</v>
      </c>
      <c r="W134">
        <v>3</v>
      </c>
      <c r="X134" t="s">
        <v>289</v>
      </c>
      <c r="Y134" s="11">
        <v>42362</v>
      </c>
      <c r="Z134">
        <v>20151224</v>
      </c>
      <c r="AA134">
        <v>0</v>
      </c>
      <c r="AB134">
        <v>123452</v>
      </c>
      <c r="AC134" t="s">
        <v>298</v>
      </c>
      <c r="AD134" t="s">
        <v>283</v>
      </c>
      <c r="AE134" s="11">
        <v>42857</v>
      </c>
      <c r="AF134" s="11">
        <v>42857</v>
      </c>
      <c r="AG134">
        <v>30</v>
      </c>
      <c r="AH134">
        <v>0</v>
      </c>
      <c r="AI134" t="s">
        <v>28</v>
      </c>
      <c r="AJ134" t="s">
        <v>284</v>
      </c>
      <c r="AK134">
        <v>102</v>
      </c>
      <c r="AL134" t="s">
        <v>19</v>
      </c>
      <c r="AM134">
        <v>3</v>
      </c>
      <c r="AN134" t="s">
        <v>20</v>
      </c>
      <c r="AO134">
        <v>27</v>
      </c>
      <c r="AP134" t="s">
        <v>21</v>
      </c>
      <c r="AQ134" s="35" t="s">
        <v>476</v>
      </c>
      <c r="AR134" t="s">
        <v>38</v>
      </c>
      <c r="AS134" t="s">
        <v>29</v>
      </c>
      <c r="AT134" t="s">
        <v>57</v>
      </c>
      <c r="AU134" t="s">
        <v>24</v>
      </c>
      <c r="AV134" t="s">
        <v>84</v>
      </c>
      <c r="AW134" s="11" t="s">
        <v>85</v>
      </c>
      <c r="AX134" s="11" t="s">
        <v>90</v>
      </c>
      <c r="AY134">
        <v>1184.136045</v>
      </c>
      <c r="AZ134">
        <v>65252.495148000002</v>
      </c>
      <c r="BA134" s="42">
        <f t="shared" si="2"/>
        <v>1.4979911650137741</v>
      </c>
    </row>
    <row r="135" spans="1:53" x14ac:dyDescent="0.25">
      <c r="A135">
        <v>63</v>
      </c>
      <c r="B135" t="s">
        <v>18</v>
      </c>
      <c r="C135">
        <v>15</v>
      </c>
      <c r="D135" t="s">
        <v>453</v>
      </c>
      <c r="E135" t="s">
        <v>454</v>
      </c>
      <c r="F135" t="s">
        <v>455</v>
      </c>
      <c r="G135">
        <v>223436</v>
      </c>
      <c r="H135">
        <v>290083</v>
      </c>
      <c r="I135" t="s">
        <v>277</v>
      </c>
      <c r="J135">
        <v>17738</v>
      </c>
      <c r="K135" t="s">
        <v>277</v>
      </c>
      <c r="L135">
        <v>18858</v>
      </c>
      <c r="M135">
        <v>0</v>
      </c>
      <c r="N135" t="s">
        <v>28</v>
      </c>
      <c r="O135">
        <v>0</v>
      </c>
      <c r="P135" t="s">
        <v>28</v>
      </c>
      <c r="Q135" t="s">
        <v>28</v>
      </c>
      <c r="R135" t="s">
        <v>278</v>
      </c>
      <c r="S135" t="s">
        <v>28</v>
      </c>
      <c r="T135" t="s">
        <v>28</v>
      </c>
      <c r="U135" t="s">
        <v>279</v>
      </c>
      <c r="V135" t="s">
        <v>280</v>
      </c>
      <c r="W135">
        <v>3</v>
      </c>
      <c r="X135" t="s">
        <v>281</v>
      </c>
      <c r="Y135" s="11">
        <v>41597</v>
      </c>
      <c r="Z135">
        <v>20131119</v>
      </c>
      <c r="AA135">
        <v>1</v>
      </c>
      <c r="AB135">
        <v>8013.5</v>
      </c>
      <c r="AC135" t="s">
        <v>456</v>
      </c>
      <c r="AD135" t="s">
        <v>283</v>
      </c>
      <c r="AE135" s="11">
        <v>45131</v>
      </c>
      <c r="AF135" s="11">
        <v>45132</v>
      </c>
      <c r="AG135">
        <v>30</v>
      </c>
      <c r="AH135">
        <v>0</v>
      </c>
      <c r="AI135" t="s">
        <v>457</v>
      </c>
      <c r="AJ135" t="s">
        <v>284</v>
      </c>
      <c r="AK135">
        <v>147</v>
      </c>
      <c r="AL135" t="s">
        <v>19</v>
      </c>
      <c r="AM135">
        <v>3</v>
      </c>
      <c r="AN135" t="s">
        <v>20</v>
      </c>
      <c r="AO135">
        <v>27</v>
      </c>
      <c r="AP135" t="s">
        <v>21</v>
      </c>
      <c r="AQ135" s="35" t="s">
        <v>479</v>
      </c>
      <c r="AR135" t="s">
        <v>38</v>
      </c>
      <c r="AS135" t="s">
        <v>29</v>
      </c>
      <c r="AT135" t="s">
        <v>57</v>
      </c>
      <c r="AU135" t="s">
        <v>24</v>
      </c>
      <c r="AV135" t="s">
        <v>84</v>
      </c>
      <c r="AW135" s="11" t="s">
        <v>126</v>
      </c>
      <c r="AX135" s="11" t="s">
        <v>139</v>
      </c>
      <c r="AY135">
        <v>1222.1979779999999</v>
      </c>
      <c r="AZ135">
        <v>66006.949298000007</v>
      </c>
      <c r="BA135" s="42">
        <f t="shared" si="2"/>
        <v>1.5153110490817265</v>
      </c>
    </row>
    <row r="136" spans="1:53" x14ac:dyDescent="0.25">
      <c r="A136">
        <v>596</v>
      </c>
      <c r="B136" t="s">
        <v>18</v>
      </c>
      <c r="C136">
        <v>14</v>
      </c>
      <c r="D136" t="s">
        <v>458</v>
      </c>
      <c r="E136" t="s">
        <v>459</v>
      </c>
      <c r="F136" t="s">
        <v>460</v>
      </c>
      <c r="G136">
        <v>222149</v>
      </c>
      <c r="H136">
        <v>287985</v>
      </c>
      <c r="I136" t="s">
        <v>287</v>
      </c>
      <c r="J136">
        <v>88288</v>
      </c>
      <c r="K136" t="s">
        <v>287</v>
      </c>
      <c r="L136">
        <v>55401</v>
      </c>
      <c r="M136">
        <v>0</v>
      </c>
      <c r="N136" t="s">
        <v>28</v>
      </c>
      <c r="O136">
        <v>0</v>
      </c>
      <c r="P136" t="s">
        <v>28</v>
      </c>
      <c r="Q136" t="s">
        <v>28</v>
      </c>
      <c r="R136" t="s">
        <v>38</v>
      </c>
      <c r="S136" t="s">
        <v>28</v>
      </c>
      <c r="T136" t="s">
        <v>28</v>
      </c>
      <c r="U136" t="s">
        <v>297</v>
      </c>
      <c r="V136" t="s">
        <v>288</v>
      </c>
      <c r="W136">
        <v>3</v>
      </c>
      <c r="X136" t="s">
        <v>289</v>
      </c>
      <c r="Y136" s="11">
        <v>42625</v>
      </c>
      <c r="Z136">
        <v>20160912</v>
      </c>
      <c r="AA136">
        <v>0</v>
      </c>
      <c r="AB136">
        <v>123452</v>
      </c>
      <c r="AC136" t="s">
        <v>282</v>
      </c>
      <c r="AD136" t="s">
        <v>283</v>
      </c>
      <c r="AE136" s="11">
        <v>44956</v>
      </c>
      <c r="AF136" s="11">
        <v>44959</v>
      </c>
      <c r="AG136">
        <v>30</v>
      </c>
      <c r="AH136">
        <v>0</v>
      </c>
      <c r="AI136" t="s">
        <v>461</v>
      </c>
      <c r="AJ136" t="s">
        <v>284</v>
      </c>
      <c r="AK136">
        <v>165</v>
      </c>
      <c r="AL136" t="s">
        <v>19</v>
      </c>
      <c r="AM136">
        <v>3</v>
      </c>
      <c r="AN136" t="s">
        <v>20</v>
      </c>
      <c r="AO136">
        <v>27</v>
      </c>
      <c r="AP136" t="s">
        <v>21</v>
      </c>
      <c r="AQ136" s="35" t="s">
        <v>486</v>
      </c>
      <c r="AR136" t="s">
        <v>34</v>
      </c>
      <c r="AS136" t="s">
        <v>29</v>
      </c>
      <c r="AT136" t="s">
        <v>69</v>
      </c>
      <c r="AU136" t="s">
        <v>24</v>
      </c>
      <c r="AV136" t="s">
        <v>84</v>
      </c>
      <c r="AW136" s="11" t="s">
        <v>156</v>
      </c>
      <c r="AX136" s="11" t="s">
        <v>159</v>
      </c>
      <c r="AY136">
        <v>1206.1630749999999</v>
      </c>
      <c r="AZ136">
        <v>67627.813135000004</v>
      </c>
      <c r="BA136" s="42">
        <f t="shared" si="2"/>
        <v>1.5525209626951333</v>
      </c>
    </row>
    <row r="137" spans="1:53" x14ac:dyDescent="0.25">
      <c r="A137">
        <v>645</v>
      </c>
      <c r="B137" t="s">
        <v>18</v>
      </c>
      <c r="C137">
        <v>9</v>
      </c>
      <c r="D137" t="s">
        <v>303</v>
      </c>
      <c r="E137" t="s">
        <v>304</v>
      </c>
      <c r="F137" t="s">
        <v>305</v>
      </c>
      <c r="G137">
        <v>202543</v>
      </c>
      <c r="H137">
        <v>261950</v>
      </c>
      <c r="I137" t="s">
        <v>287</v>
      </c>
      <c r="J137">
        <v>88162</v>
      </c>
      <c r="K137" t="s">
        <v>287</v>
      </c>
      <c r="L137">
        <v>54633</v>
      </c>
      <c r="M137">
        <v>0</v>
      </c>
      <c r="N137" t="s">
        <v>28</v>
      </c>
      <c r="O137">
        <v>0</v>
      </c>
      <c r="P137" t="s">
        <v>28</v>
      </c>
      <c r="Q137" t="s">
        <v>28</v>
      </c>
      <c r="R137" t="s">
        <v>38</v>
      </c>
      <c r="S137" t="s">
        <v>28</v>
      </c>
      <c r="T137" t="s">
        <v>28</v>
      </c>
      <c r="U137" t="s">
        <v>297</v>
      </c>
      <c r="V137" t="s">
        <v>288</v>
      </c>
      <c r="W137">
        <v>3</v>
      </c>
      <c r="X137" t="s">
        <v>289</v>
      </c>
      <c r="Y137" s="11">
        <v>42362</v>
      </c>
      <c r="Z137">
        <v>20151224</v>
      </c>
      <c r="AA137">
        <v>0</v>
      </c>
      <c r="AB137">
        <v>123452</v>
      </c>
      <c r="AC137" t="s">
        <v>306</v>
      </c>
      <c r="AD137" t="s">
        <v>283</v>
      </c>
      <c r="AE137" s="11">
        <v>43901</v>
      </c>
      <c r="AF137" s="11">
        <v>43901</v>
      </c>
      <c r="AG137">
        <v>30</v>
      </c>
      <c r="AH137">
        <v>0</v>
      </c>
      <c r="AI137" t="s">
        <v>290</v>
      </c>
      <c r="AJ137" t="s">
        <v>284</v>
      </c>
      <c r="AK137">
        <v>165</v>
      </c>
      <c r="AL137" t="s">
        <v>19</v>
      </c>
      <c r="AM137">
        <v>3</v>
      </c>
      <c r="AN137" t="s">
        <v>20</v>
      </c>
      <c r="AO137">
        <v>27</v>
      </c>
      <c r="AP137" t="s">
        <v>21</v>
      </c>
      <c r="AQ137" s="35" t="s">
        <v>486</v>
      </c>
      <c r="AR137" t="s">
        <v>34</v>
      </c>
      <c r="AS137" t="s">
        <v>29</v>
      </c>
      <c r="AT137" t="s">
        <v>69</v>
      </c>
      <c r="AU137" t="s">
        <v>24</v>
      </c>
      <c r="AV137" t="s">
        <v>84</v>
      </c>
      <c r="AW137" s="11" t="s">
        <v>156</v>
      </c>
      <c r="AX137" s="11" t="s">
        <v>159</v>
      </c>
      <c r="AY137">
        <v>1206.1630749999999</v>
      </c>
      <c r="AZ137">
        <v>67627.813135000004</v>
      </c>
      <c r="BA137" s="42">
        <f t="shared" si="2"/>
        <v>1.5525209626951333</v>
      </c>
    </row>
    <row r="138" spans="1:53" x14ac:dyDescent="0.25">
      <c r="A138">
        <v>872</v>
      </c>
      <c r="B138" t="s">
        <v>18</v>
      </c>
      <c r="C138">
        <v>8</v>
      </c>
      <c r="D138" t="s">
        <v>300</v>
      </c>
      <c r="E138" t="s">
        <v>301</v>
      </c>
      <c r="F138" t="s">
        <v>302</v>
      </c>
      <c r="G138">
        <v>198571</v>
      </c>
      <c r="H138">
        <v>256278</v>
      </c>
      <c r="I138" t="s">
        <v>287</v>
      </c>
      <c r="J138">
        <v>88289</v>
      </c>
      <c r="K138" t="s">
        <v>287</v>
      </c>
      <c r="L138">
        <v>55192</v>
      </c>
      <c r="M138">
        <v>0</v>
      </c>
      <c r="N138" t="s">
        <v>28</v>
      </c>
      <c r="O138">
        <v>0</v>
      </c>
      <c r="P138" t="s">
        <v>28</v>
      </c>
      <c r="Q138" t="s">
        <v>28</v>
      </c>
      <c r="R138" t="s">
        <v>38</v>
      </c>
      <c r="S138" t="s">
        <v>28</v>
      </c>
      <c r="T138" t="s">
        <v>28</v>
      </c>
      <c r="U138" t="s">
        <v>297</v>
      </c>
      <c r="V138" t="s">
        <v>288</v>
      </c>
      <c r="W138">
        <v>3</v>
      </c>
      <c r="X138" t="s">
        <v>289</v>
      </c>
      <c r="Y138" s="11">
        <v>42625</v>
      </c>
      <c r="Z138">
        <v>20160912</v>
      </c>
      <c r="AA138">
        <v>0</v>
      </c>
      <c r="AB138">
        <v>123452</v>
      </c>
      <c r="AC138" t="s">
        <v>282</v>
      </c>
      <c r="AD138" t="s">
        <v>283</v>
      </c>
      <c r="AE138" s="11">
        <v>43504</v>
      </c>
      <c r="AF138" s="11">
        <v>43504</v>
      </c>
      <c r="AG138">
        <v>30</v>
      </c>
      <c r="AH138">
        <v>0</v>
      </c>
      <c r="AI138" t="s">
        <v>290</v>
      </c>
      <c r="AJ138" t="s">
        <v>284</v>
      </c>
      <c r="AK138">
        <v>165</v>
      </c>
      <c r="AL138" t="s">
        <v>19</v>
      </c>
      <c r="AM138">
        <v>3</v>
      </c>
      <c r="AN138" t="s">
        <v>20</v>
      </c>
      <c r="AO138">
        <v>27</v>
      </c>
      <c r="AP138" t="s">
        <v>21</v>
      </c>
      <c r="AQ138" s="35" t="s">
        <v>486</v>
      </c>
      <c r="AR138" t="s">
        <v>34</v>
      </c>
      <c r="AS138" t="s">
        <v>29</v>
      </c>
      <c r="AT138" t="s">
        <v>69</v>
      </c>
      <c r="AU138" t="s">
        <v>24</v>
      </c>
      <c r="AV138" t="s">
        <v>84</v>
      </c>
      <c r="AW138" s="11" t="s">
        <v>156</v>
      </c>
      <c r="AX138" s="11" t="s">
        <v>159</v>
      </c>
      <c r="AY138">
        <v>1206.1630749999999</v>
      </c>
      <c r="AZ138">
        <v>67627.813135000004</v>
      </c>
      <c r="BA138" s="42">
        <f t="shared" si="2"/>
        <v>1.5525209626951333</v>
      </c>
    </row>
    <row r="139" spans="1:53" x14ac:dyDescent="0.25">
      <c r="A139">
        <v>1099</v>
      </c>
      <c r="B139" t="s">
        <v>18</v>
      </c>
      <c r="C139">
        <v>7</v>
      </c>
      <c r="D139" t="s">
        <v>294</v>
      </c>
      <c r="E139" t="s">
        <v>295</v>
      </c>
      <c r="F139" t="s">
        <v>296</v>
      </c>
      <c r="G139">
        <v>193154</v>
      </c>
      <c r="H139">
        <v>246812</v>
      </c>
      <c r="I139" t="s">
        <v>287</v>
      </c>
      <c r="J139">
        <v>88161</v>
      </c>
      <c r="K139" t="s">
        <v>287</v>
      </c>
      <c r="L139">
        <v>55061</v>
      </c>
      <c r="M139">
        <v>0</v>
      </c>
      <c r="N139" t="s">
        <v>28</v>
      </c>
      <c r="O139">
        <v>0</v>
      </c>
      <c r="P139" t="s">
        <v>28</v>
      </c>
      <c r="Q139" t="s">
        <v>28</v>
      </c>
      <c r="R139" t="s">
        <v>38</v>
      </c>
      <c r="S139" t="s">
        <v>28</v>
      </c>
      <c r="T139" t="s">
        <v>28</v>
      </c>
      <c r="U139" t="s">
        <v>297</v>
      </c>
      <c r="V139" t="s">
        <v>288</v>
      </c>
      <c r="W139">
        <v>3</v>
      </c>
      <c r="X139" t="s">
        <v>289</v>
      </c>
      <c r="Y139" s="11">
        <v>42362</v>
      </c>
      <c r="Z139">
        <v>20151224</v>
      </c>
      <c r="AA139">
        <v>0</v>
      </c>
      <c r="AB139">
        <v>123452</v>
      </c>
      <c r="AC139" t="s">
        <v>298</v>
      </c>
      <c r="AD139" t="s">
        <v>283</v>
      </c>
      <c r="AE139" s="11">
        <v>42857</v>
      </c>
      <c r="AF139" s="11">
        <v>42857</v>
      </c>
      <c r="AG139">
        <v>30</v>
      </c>
      <c r="AH139">
        <v>0</v>
      </c>
      <c r="AI139" t="s">
        <v>28</v>
      </c>
      <c r="AJ139" t="s">
        <v>284</v>
      </c>
      <c r="AK139">
        <v>165</v>
      </c>
      <c r="AL139" t="s">
        <v>19</v>
      </c>
      <c r="AM139">
        <v>3</v>
      </c>
      <c r="AN139" t="s">
        <v>20</v>
      </c>
      <c r="AO139">
        <v>27</v>
      </c>
      <c r="AP139" t="s">
        <v>21</v>
      </c>
      <c r="AQ139" s="35" t="s">
        <v>486</v>
      </c>
      <c r="AR139" t="s">
        <v>34</v>
      </c>
      <c r="AS139" t="s">
        <v>29</v>
      </c>
      <c r="AT139" t="s">
        <v>69</v>
      </c>
      <c r="AU139" t="s">
        <v>24</v>
      </c>
      <c r="AV139" t="s">
        <v>84</v>
      </c>
      <c r="AW139" s="11" t="s">
        <v>156</v>
      </c>
      <c r="AX139" t="s">
        <v>159</v>
      </c>
      <c r="AY139">
        <v>1206.1630749999999</v>
      </c>
      <c r="AZ139">
        <v>67627.813135000004</v>
      </c>
      <c r="BA139" s="42">
        <f t="shared" si="2"/>
        <v>1.5525209626951333</v>
      </c>
    </row>
    <row r="140" spans="1:53" x14ac:dyDescent="0.25">
      <c r="A140">
        <v>43</v>
      </c>
      <c r="B140" t="s">
        <v>18</v>
      </c>
      <c r="C140">
        <v>15</v>
      </c>
      <c r="D140" t="s">
        <v>453</v>
      </c>
      <c r="E140" t="s">
        <v>454</v>
      </c>
      <c r="F140" t="s">
        <v>455</v>
      </c>
      <c r="G140">
        <v>223436</v>
      </c>
      <c r="H140">
        <v>290083</v>
      </c>
      <c r="I140" t="s">
        <v>277</v>
      </c>
      <c r="J140">
        <v>17738</v>
      </c>
      <c r="K140" t="s">
        <v>277</v>
      </c>
      <c r="L140">
        <v>18858</v>
      </c>
      <c r="M140">
        <v>0</v>
      </c>
      <c r="N140" t="s">
        <v>28</v>
      </c>
      <c r="O140">
        <v>0</v>
      </c>
      <c r="P140" t="s">
        <v>28</v>
      </c>
      <c r="Q140" t="s">
        <v>28</v>
      </c>
      <c r="R140" t="s">
        <v>278</v>
      </c>
      <c r="S140" t="s">
        <v>28</v>
      </c>
      <c r="T140" t="s">
        <v>28</v>
      </c>
      <c r="U140" t="s">
        <v>279</v>
      </c>
      <c r="V140" t="s">
        <v>280</v>
      </c>
      <c r="W140">
        <v>3</v>
      </c>
      <c r="X140" t="s">
        <v>281</v>
      </c>
      <c r="Y140" s="11">
        <v>41597</v>
      </c>
      <c r="Z140">
        <v>20131119</v>
      </c>
      <c r="AA140">
        <v>1</v>
      </c>
      <c r="AB140">
        <v>8013.5</v>
      </c>
      <c r="AC140" t="s">
        <v>456</v>
      </c>
      <c r="AD140" t="s">
        <v>283</v>
      </c>
      <c r="AE140" s="11">
        <v>45131</v>
      </c>
      <c r="AF140" s="11">
        <v>45132</v>
      </c>
      <c r="AG140">
        <v>30</v>
      </c>
      <c r="AH140">
        <v>0</v>
      </c>
      <c r="AI140" t="s">
        <v>457</v>
      </c>
      <c r="AJ140" t="s">
        <v>284</v>
      </c>
      <c r="AK140">
        <v>96</v>
      </c>
      <c r="AL140" t="s">
        <v>19</v>
      </c>
      <c r="AM140">
        <v>3</v>
      </c>
      <c r="AN140" t="s">
        <v>20</v>
      </c>
      <c r="AO140">
        <v>26</v>
      </c>
      <c r="AP140" t="s">
        <v>21</v>
      </c>
      <c r="AQ140" s="35" t="s">
        <v>365</v>
      </c>
      <c r="AR140" t="s">
        <v>22</v>
      </c>
      <c r="AS140" t="s">
        <v>29</v>
      </c>
      <c r="AT140" t="s">
        <v>30</v>
      </c>
      <c r="AU140" t="s">
        <v>24</v>
      </c>
      <c r="AV140" t="s">
        <v>25</v>
      </c>
      <c r="AW140" s="11" t="s">
        <v>80</v>
      </c>
      <c r="AX140" s="11" t="s">
        <v>82</v>
      </c>
      <c r="AY140">
        <v>2750.2338439999999</v>
      </c>
      <c r="AZ140">
        <v>72369.844498000006</v>
      </c>
      <c r="BA140" s="42">
        <f t="shared" si="2"/>
        <v>1.6613830233700644</v>
      </c>
    </row>
    <row r="141" spans="1:53" x14ac:dyDescent="0.25">
      <c r="A141">
        <v>254</v>
      </c>
      <c r="B141" t="s">
        <v>18</v>
      </c>
      <c r="C141">
        <v>12</v>
      </c>
      <c r="D141" t="s">
        <v>285</v>
      </c>
      <c r="E141">
        <v>96680</v>
      </c>
      <c r="F141" t="s">
        <v>286</v>
      </c>
      <c r="G141">
        <v>221543</v>
      </c>
      <c r="H141">
        <v>287093</v>
      </c>
      <c r="I141" t="s">
        <v>287</v>
      </c>
      <c r="J141">
        <v>70272</v>
      </c>
      <c r="K141" t="s">
        <v>287</v>
      </c>
      <c r="L141">
        <v>55323</v>
      </c>
      <c r="M141">
        <v>96680</v>
      </c>
      <c r="N141" t="s">
        <v>28</v>
      </c>
      <c r="O141">
        <v>0</v>
      </c>
      <c r="P141" t="s">
        <v>28</v>
      </c>
      <c r="Q141" t="s">
        <v>28</v>
      </c>
      <c r="R141" t="s">
        <v>38</v>
      </c>
      <c r="S141" t="s">
        <v>28</v>
      </c>
      <c r="T141" t="s">
        <v>28</v>
      </c>
      <c r="U141" t="s">
        <v>279</v>
      </c>
      <c r="V141" t="s">
        <v>288</v>
      </c>
      <c r="W141">
        <v>3</v>
      </c>
      <c r="X141" t="s">
        <v>289</v>
      </c>
      <c r="Y141" s="11">
        <v>32965</v>
      </c>
      <c r="Z141">
        <v>19900402</v>
      </c>
      <c r="AA141">
        <v>0</v>
      </c>
      <c r="AB141">
        <v>7582.6</v>
      </c>
      <c r="AC141" t="s">
        <v>282</v>
      </c>
      <c r="AD141" t="s">
        <v>283</v>
      </c>
      <c r="AE141" s="11">
        <v>44820</v>
      </c>
      <c r="AF141" s="11">
        <v>44820</v>
      </c>
      <c r="AG141">
        <v>30</v>
      </c>
      <c r="AH141">
        <v>0</v>
      </c>
      <c r="AI141" t="s">
        <v>290</v>
      </c>
      <c r="AJ141" t="s">
        <v>291</v>
      </c>
      <c r="AK141">
        <v>96</v>
      </c>
      <c r="AL141" t="s">
        <v>19</v>
      </c>
      <c r="AM141">
        <v>3</v>
      </c>
      <c r="AN141" t="s">
        <v>20</v>
      </c>
      <c r="AO141">
        <v>26</v>
      </c>
      <c r="AP141" t="s">
        <v>21</v>
      </c>
      <c r="AQ141" s="35" t="s">
        <v>365</v>
      </c>
      <c r="AR141" t="s">
        <v>22</v>
      </c>
      <c r="AS141" t="s">
        <v>29</v>
      </c>
      <c r="AT141" t="s">
        <v>30</v>
      </c>
      <c r="AU141" t="s">
        <v>24</v>
      </c>
      <c r="AV141" t="s">
        <v>25</v>
      </c>
      <c r="AW141" s="11" t="s">
        <v>80</v>
      </c>
      <c r="AX141" s="11" t="s">
        <v>82</v>
      </c>
      <c r="AY141">
        <v>2750.2338439999999</v>
      </c>
      <c r="AZ141">
        <v>72369.844498000006</v>
      </c>
      <c r="BA141" s="42">
        <f t="shared" si="2"/>
        <v>1.6613830233700644</v>
      </c>
    </row>
    <row r="142" spans="1:53" x14ac:dyDescent="0.25">
      <c r="A142">
        <v>128</v>
      </c>
      <c r="B142" t="s">
        <v>18</v>
      </c>
      <c r="C142">
        <v>13</v>
      </c>
      <c r="D142" t="s">
        <v>292</v>
      </c>
      <c r="E142">
        <v>96681</v>
      </c>
      <c r="F142" t="s">
        <v>293</v>
      </c>
      <c r="G142">
        <v>221549</v>
      </c>
      <c r="H142">
        <v>287099</v>
      </c>
      <c r="I142" t="s">
        <v>287</v>
      </c>
      <c r="J142">
        <v>86866</v>
      </c>
      <c r="K142" t="s">
        <v>287</v>
      </c>
      <c r="L142">
        <v>55324</v>
      </c>
      <c r="M142">
        <v>96681</v>
      </c>
      <c r="N142" t="s">
        <v>28</v>
      </c>
      <c r="O142">
        <v>0</v>
      </c>
      <c r="P142" t="s">
        <v>28</v>
      </c>
      <c r="Q142" t="s">
        <v>28</v>
      </c>
      <c r="R142" t="s">
        <v>38</v>
      </c>
      <c r="S142" t="s">
        <v>28</v>
      </c>
      <c r="T142" t="s">
        <v>28</v>
      </c>
      <c r="U142" t="s">
        <v>279</v>
      </c>
      <c r="V142" t="s">
        <v>288</v>
      </c>
      <c r="W142">
        <v>3</v>
      </c>
      <c r="X142" t="s">
        <v>289</v>
      </c>
      <c r="Y142" s="11">
        <v>39223</v>
      </c>
      <c r="Z142">
        <v>20070521</v>
      </c>
      <c r="AA142">
        <v>0</v>
      </c>
      <c r="AB142">
        <v>7605.6</v>
      </c>
      <c r="AC142" t="s">
        <v>282</v>
      </c>
      <c r="AD142" t="s">
        <v>283</v>
      </c>
      <c r="AE142" s="11">
        <v>44823</v>
      </c>
      <c r="AF142" s="11">
        <v>44823</v>
      </c>
      <c r="AG142">
        <v>30</v>
      </c>
      <c r="AH142">
        <v>0</v>
      </c>
      <c r="AI142" t="s">
        <v>290</v>
      </c>
      <c r="AJ142" t="s">
        <v>291</v>
      </c>
      <c r="AK142">
        <v>96</v>
      </c>
      <c r="AL142" t="s">
        <v>19</v>
      </c>
      <c r="AM142">
        <v>3</v>
      </c>
      <c r="AN142" t="s">
        <v>20</v>
      </c>
      <c r="AO142">
        <v>26</v>
      </c>
      <c r="AP142" t="s">
        <v>21</v>
      </c>
      <c r="AQ142" s="35" t="s">
        <v>365</v>
      </c>
      <c r="AR142" t="s">
        <v>22</v>
      </c>
      <c r="AS142" t="s">
        <v>29</v>
      </c>
      <c r="AT142" t="s">
        <v>30</v>
      </c>
      <c r="AU142" t="s">
        <v>24</v>
      </c>
      <c r="AV142" t="s">
        <v>25</v>
      </c>
      <c r="AW142" s="11" t="s">
        <v>80</v>
      </c>
      <c r="AX142" s="11" t="s">
        <v>82</v>
      </c>
      <c r="AY142">
        <v>2750.2338439999999</v>
      </c>
      <c r="AZ142">
        <v>72369.883493999994</v>
      </c>
      <c r="BA142" s="42">
        <f t="shared" si="2"/>
        <v>1.6613839185950412</v>
      </c>
    </row>
    <row r="143" spans="1:53" x14ac:dyDescent="0.25">
      <c r="A143">
        <v>529</v>
      </c>
      <c r="B143" t="s">
        <v>18</v>
      </c>
      <c r="C143">
        <v>14</v>
      </c>
      <c r="D143" t="s">
        <v>458</v>
      </c>
      <c r="E143" t="s">
        <v>459</v>
      </c>
      <c r="F143" t="s">
        <v>460</v>
      </c>
      <c r="G143">
        <v>222149</v>
      </c>
      <c r="H143">
        <v>287985</v>
      </c>
      <c r="I143" t="s">
        <v>287</v>
      </c>
      <c r="J143">
        <v>88288</v>
      </c>
      <c r="K143" t="s">
        <v>287</v>
      </c>
      <c r="L143">
        <v>55401</v>
      </c>
      <c r="M143">
        <v>0</v>
      </c>
      <c r="N143" t="s">
        <v>28</v>
      </c>
      <c r="O143">
        <v>0</v>
      </c>
      <c r="P143" t="s">
        <v>28</v>
      </c>
      <c r="Q143" t="s">
        <v>28</v>
      </c>
      <c r="R143" t="s">
        <v>38</v>
      </c>
      <c r="S143" t="s">
        <v>28</v>
      </c>
      <c r="T143" t="s">
        <v>28</v>
      </c>
      <c r="U143" t="s">
        <v>297</v>
      </c>
      <c r="V143" t="s">
        <v>288</v>
      </c>
      <c r="W143">
        <v>3</v>
      </c>
      <c r="X143" t="s">
        <v>289</v>
      </c>
      <c r="Y143" s="11">
        <v>42625</v>
      </c>
      <c r="Z143">
        <v>20160912</v>
      </c>
      <c r="AA143">
        <v>0</v>
      </c>
      <c r="AB143">
        <v>123452</v>
      </c>
      <c r="AC143" t="s">
        <v>282</v>
      </c>
      <c r="AD143" t="s">
        <v>283</v>
      </c>
      <c r="AE143" s="11">
        <v>44956</v>
      </c>
      <c r="AF143" s="11">
        <v>44959</v>
      </c>
      <c r="AG143">
        <v>30</v>
      </c>
      <c r="AH143">
        <v>0</v>
      </c>
      <c r="AI143" t="s">
        <v>461</v>
      </c>
      <c r="AJ143" t="s">
        <v>284</v>
      </c>
      <c r="AK143">
        <v>7</v>
      </c>
      <c r="AL143" t="s">
        <v>19</v>
      </c>
      <c r="AM143">
        <v>2</v>
      </c>
      <c r="AN143" t="s">
        <v>20</v>
      </c>
      <c r="AO143">
        <v>27</v>
      </c>
      <c r="AP143" t="s">
        <v>21</v>
      </c>
      <c r="AQ143" s="35" t="s">
        <v>483</v>
      </c>
      <c r="AR143" t="s">
        <v>29</v>
      </c>
      <c r="AS143" t="s">
        <v>22</v>
      </c>
      <c r="AT143" t="s">
        <v>45</v>
      </c>
      <c r="AU143" t="s">
        <v>24</v>
      </c>
      <c r="AV143" t="s">
        <v>374</v>
      </c>
      <c r="AW143" s="11" t="s">
        <v>375</v>
      </c>
      <c r="AX143" s="11" t="s">
        <v>382</v>
      </c>
      <c r="AY143">
        <v>1700.5761480000001</v>
      </c>
      <c r="AZ143">
        <v>73074.282139000003</v>
      </c>
      <c r="BA143" s="42">
        <f t="shared" si="2"/>
        <v>1.6775546863865933</v>
      </c>
    </row>
    <row r="144" spans="1:53" x14ac:dyDescent="0.25">
      <c r="A144">
        <v>736</v>
      </c>
      <c r="B144" t="s">
        <v>18</v>
      </c>
      <c r="C144">
        <v>9</v>
      </c>
      <c r="D144" t="s">
        <v>303</v>
      </c>
      <c r="E144" t="s">
        <v>304</v>
      </c>
      <c r="F144" t="s">
        <v>305</v>
      </c>
      <c r="G144">
        <v>202543</v>
      </c>
      <c r="H144">
        <v>261950</v>
      </c>
      <c r="I144" t="s">
        <v>287</v>
      </c>
      <c r="J144">
        <v>88162</v>
      </c>
      <c r="K144" t="s">
        <v>287</v>
      </c>
      <c r="L144">
        <v>54633</v>
      </c>
      <c r="M144">
        <v>0</v>
      </c>
      <c r="N144" t="s">
        <v>28</v>
      </c>
      <c r="O144">
        <v>0</v>
      </c>
      <c r="P144" t="s">
        <v>28</v>
      </c>
      <c r="Q144" t="s">
        <v>28</v>
      </c>
      <c r="R144" t="s">
        <v>38</v>
      </c>
      <c r="S144" t="s">
        <v>28</v>
      </c>
      <c r="T144" t="s">
        <v>28</v>
      </c>
      <c r="U144" t="s">
        <v>297</v>
      </c>
      <c r="V144" t="s">
        <v>288</v>
      </c>
      <c r="W144">
        <v>3</v>
      </c>
      <c r="X144" t="s">
        <v>289</v>
      </c>
      <c r="Y144" s="11">
        <v>42362</v>
      </c>
      <c r="Z144">
        <v>20151224</v>
      </c>
      <c r="AA144">
        <v>0</v>
      </c>
      <c r="AB144">
        <v>123452</v>
      </c>
      <c r="AC144" t="s">
        <v>306</v>
      </c>
      <c r="AD144" t="s">
        <v>283</v>
      </c>
      <c r="AE144" s="11">
        <v>43901</v>
      </c>
      <c r="AF144" s="11">
        <v>43901</v>
      </c>
      <c r="AG144">
        <v>30</v>
      </c>
      <c r="AH144">
        <v>0</v>
      </c>
      <c r="AI144" t="s">
        <v>290</v>
      </c>
      <c r="AJ144" t="s">
        <v>284</v>
      </c>
      <c r="AK144">
        <v>7</v>
      </c>
      <c r="AL144" t="s">
        <v>19</v>
      </c>
      <c r="AM144">
        <v>2</v>
      </c>
      <c r="AN144" t="s">
        <v>20</v>
      </c>
      <c r="AO144">
        <v>27</v>
      </c>
      <c r="AP144" t="s">
        <v>21</v>
      </c>
      <c r="AQ144" s="35" t="s">
        <v>483</v>
      </c>
      <c r="AR144" t="s">
        <v>29</v>
      </c>
      <c r="AS144" t="s">
        <v>22</v>
      </c>
      <c r="AT144" t="s">
        <v>45</v>
      </c>
      <c r="AU144" t="s">
        <v>24</v>
      </c>
      <c r="AV144" t="s">
        <v>374</v>
      </c>
      <c r="AW144" s="11" t="s">
        <v>375</v>
      </c>
      <c r="AX144" s="11" t="s">
        <v>382</v>
      </c>
      <c r="AY144">
        <v>1700.5761480000001</v>
      </c>
      <c r="AZ144">
        <v>73074.282139000003</v>
      </c>
      <c r="BA144" s="42">
        <f t="shared" si="2"/>
        <v>1.6775546863865933</v>
      </c>
    </row>
    <row r="145" spans="1:53" x14ac:dyDescent="0.25">
      <c r="A145">
        <v>963</v>
      </c>
      <c r="B145" t="s">
        <v>18</v>
      </c>
      <c r="C145">
        <v>8</v>
      </c>
      <c r="D145" t="s">
        <v>300</v>
      </c>
      <c r="E145" t="s">
        <v>301</v>
      </c>
      <c r="F145" t="s">
        <v>302</v>
      </c>
      <c r="G145">
        <v>198571</v>
      </c>
      <c r="H145">
        <v>256278</v>
      </c>
      <c r="I145" t="s">
        <v>287</v>
      </c>
      <c r="J145">
        <v>88289</v>
      </c>
      <c r="K145" t="s">
        <v>287</v>
      </c>
      <c r="L145">
        <v>55192</v>
      </c>
      <c r="M145">
        <v>0</v>
      </c>
      <c r="N145" t="s">
        <v>28</v>
      </c>
      <c r="O145">
        <v>0</v>
      </c>
      <c r="P145" t="s">
        <v>28</v>
      </c>
      <c r="Q145" t="s">
        <v>28</v>
      </c>
      <c r="R145" t="s">
        <v>38</v>
      </c>
      <c r="S145" t="s">
        <v>28</v>
      </c>
      <c r="T145" t="s">
        <v>28</v>
      </c>
      <c r="U145" t="s">
        <v>297</v>
      </c>
      <c r="V145" t="s">
        <v>288</v>
      </c>
      <c r="W145">
        <v>3</v>
      </c>
      <c r="X145" t="s">
        <v>289</v>
      </c>
      <c r="Y145" s="11">
        <v>42625</v>
      </c>
      <c r="Z145">
        <v>20160912</v>
      </c>
      <c r="AA145">
        <v>0</v>
      </c>
      <c r="AB145">
        <v>123452</v>
      </c>
      <c r="AC145" t="s">
        <v>282</v>
      </c>
      <c r="AD145" t="s">
        <v>283</v>
      </c>
      <c r="AE145" s="11">
        <v>43504</v>
      </c>
      <c r="AF145" s="11">
        <v>43504</v>
      </c>
      <c r="AG145">
        <v>30</v>
      </c>
      <c r="AH145">
        <v>0</v>
      </c>
      <c r="AI145" t="s">
        <v>290</v>
      </c>
      <c r="AJ145" t="s">
        <v>284</v>
      </c>
      <c r="AK145">
        <v>7</v>
      </c>
      <c r="AL145" t="s">
        <v>19</v>
      </c>
      <c r="AM145">
        <v>2</v>
      </c>
      <c r="AN145" t="s">
        <v>20</v>
      </c>
      <c r="AO145">
        <v>27</v>
      </c>
      <c r="AP145" t="s">
        <v>21</v>
      </c>
      <c r="AQ145" s="35" t="s">
        <v>483</v>
      </c>
      <c r="AR145" t="s">
        <v>29</v>
      </c>
      <c r="AS145" t="s">
        <v>22</v>
      </c>
      <c r="AT145" t="s">
        <v>45</v>
      </c>
      <c r="AU145" t="s">
        <v>24</v>
      </c>
      <c r="AV145" t="s">
        <v>374</v>
      </c>
      <c r="AW145" s="11" t="s">
        <v>375</v>
      </c>
      <c r="AX145" s="11" t="s">
        <v>382</v>
      </c>
      <c r="AY145">
        <v>1700.5761480000001</v>
      </c>
      <c r="AZ145">
        <v>73074.282139000003</v>
      </c>
      <c r="BA145" s="42">
        <f t="shared" si="2"/>
        <v>1.6775546863865933</v>
      </c>
    </row>
    <row r="146" spans="1:53" x14ac:dyDescent="0.25">
      <c r="A146">
        <v>1190</v>
      </c>
      <c r="B146" t="s">
        <v>18</v>
      </c>
      <c r="C146">
        <v>7</v>
      </c>
      <c r="D146" t="s">
        <v>294</v>
      </c>
      <c r="E146" t="s">
        <v>295</v>
      </c>
      <c r="F146" t="s">
        <v>296</v>
      </c>
      <c r="G146">
        <v>193154</v>
      </c>
      <c r="H146">
        <v>246812</v>
      </c>
      <c r="I146" t="s">
        <v>287</v>
      </c>
      <c r="J146">
        <v>88161</v>
      </c>
      <c r="K146" t="s">
        <v>287</v>
      </c>
      <c r="L146">
        <v>55061</v>
      </c>
      <c r="M146">
        <v>0</v>
      </c>
      <c r="N146" t="s">
        <v>28</v>
      </c>
      <c r="O146">
        <v>0</v>
      </c>
      <c r="P146" t="s">
        <v>28</v>
      </c>
      <c r="Q146" t="s">
        <v>28</v>
      </c>
      <c r="R146" t="s">
        <v>38</v>
      </c>
      <c r="S146" t="s">
        <v>28</v>
      </c>
      <c r="T146" t="s">
        <v>28</v>
      </c>
      <c r="U146" t="s">
        <v>297</v>
      </c>
      <c r="V146" t="s">
        <v>288</v>
      </c>
      <c r="W146">
        <v>3</v>
      </c>
      <c r="X146" t="s">
        <v>289</v>
      </c>
      <c r="Y146" s="11">
        <v>42362</v>
      </c>
      <c r="Z146">
        <v>20151224</v>
      </c>
      <c r="AA146">
        <v>0</v>
      </c>
      <c r="AB146">
        <v>123452</v>
      </c>
      <c r="AC146" t="s">
        <v>298</v>
      </c>
      <c r="AD146" t="s">
        <v>283</v>
      </c>
      <c r="AE146" s="11">
        <v>42857</v>
      </c>
      <c r="AF146" s="11">
        <v>42857</v>
      </c>
      <c r="AG146">
        <v>30</v>
      </c>
      <c r="AH146">
        <v>0</v>
      </c>
      <c r="AI146" t="s">
        <v>28</v>
      </c>
      <c r="AJ146" t="s">
        <v>284</v>
      </c>
      <c r="AK146">
        <v>7</v>
      </c>
      <c r="AL146" t="s">
        <v>19</v>
      </c>
      <c r="AM146">
        <v>2</v>
      </c>
      <c r="AN146" t="s">
        <v>20</v>
      </c>
      <c r="AO146">
        <v>27</v>
      </c>
      <c r="AP146" t="s">
        <v>21</v>
      </c>
      <c r="AQ146" s="35" t="s">
        <v>483</v>
      </c>
      <c r="AR146" t="s">
        <v>29</v>
      </c>
      <c r="AS146" t="s">
        <v>22</v>
      </c>
      <c r="AT146" t="s">
        <v>45</v>
      </c>
      <c r="AU146" t="s">
        <v>24</v>
      </c>
      <c r="AV146" t="s">
        <v>374</v>
      </c>
      <c r="AW146" s="11" t="s">
        <v>375</v>
      </c>
      <c r="AX146" s="11" t="s">
        <v>382</v>
      </c>
      <c r="AY146">
        <v>1700.5761480000001</v>
      </c>
      <c r="AZ146">
        <v>73074.282139000003</v>
      </c>
      <c r="BA146" s="42">
        <f t="shared" si="2"/>
        <v>1.6775546863865933</v>
      </c>
    </row>
    <row r="147" spans="1:53" x14ac:dyDescent="0.25">
      <c r="A147">
        <v>1374</v>
      </c>
      <c r="B147" t="s">
        <v>18</v>
      </c>
      <c r="C147">
        <v>2</v>
      </c>
      <c r="D147" t="s">
        <v>463</v>
      </c>
      <c r="E147">
        <v>46085</v>
      </c>
      <c r="F147" t="s">
        <v>464</v>
      </c>
      <c r="G147">
        <v>98485</v>
      </c>
      <c r="H147">
        <v>84904</v>
      </c>
      <c r="I147" t="s">
        <v>277</v>
      </c>
      <c r="J147">
        <v>4601</v>
      </c>
      <c r="K147" t="s">
        <v>277</v>
      </c>
      <c r="L147">
        <v>4325</v>
      </c>
      <c r="M147">
        <v>46085</v>
      </c>
      <c r="N147" t="s">
        <v>28</v>
      </c>
      <c r="O147">
        <v>0</v>
      </c>
      <c r="P147" t="s">
        <v>28</v>
      </c>
      <c r="Q147" t="s">
        <v>28</v>
      </c>
      <c r="R147" t="s">
        <v>278</v>
      </c>
      <c r="S147" t="s">
        <v>28</v>
      </c>
      <c r="T147" t="s">
        <v>28</v>
      </c>
      <c r="U147" t="s">
        <v>465</v>
      </c>
      <c r="V147" t="s">
        <v>288</v>
      </c>
      <c r="W147">
        <v>3</v>
      </c>
      <c r="X147" t="s">
        <v>289</v>
      </c>
      <c r="Y147" s="11">
        <v>25099</v>
      </c>
      <c r="Z147">
        <v>19680918</v>
      </c>
      <c r="AA147">
        <v>0</v>
      </c>
      <c r="AB147">
        <v>1687.5</v>
      </c>
      <c r="AC147" t="s">
        <v>466</v>
      </c>
      <c r="AD147" t="s">
        <v>283</v>
      </c>
      <c r="AE147" s="11">
        <v>35765</v>
      </c>
      <c r="AF147" s="11">
        <v>35765</v>
      </c>
      <c r="AG147">
        <v>0</v>
      </c>
      <c r="AH147">
        <v>0</v>
      </c>
      <c r="AI147" t="s">
        <v>467</v>
      </c>
      <c r="AJ147" t="s">
        <v>291</v>
      </c>
      <c r="AK147">
        <v>7</v>
      </c>
      <c r="AL147" t="s">
        <v>19</v>
      </c>
      <c r="AM147">
        <v>2</v>
      </c>
      <c r="AN147" t="s">
        <v>20</v>
      </c>
      <c r="AO147">
        <v>27</v>
      </c>
      <c r="AP147" t="s">
        <v>21</v>
      </c>
      <c r="AQ147" s="35" t="s">
        <v>483</v>
      </c>
      <c r="AR147" t="s">
        <v>29</v>
      </c>
      <c r="AS147" t="s">
        <v>22</v>
      </c>
      <c r="AT147" t="s">
        <v>45</v>
      </c>
      <c r="AU147" t="s">
        <v>24</v>
      </c>
      <c r="AV147" t="s">
        <v>374</v>
      </c>
      <c r="AW147" s="11" t="s">
        <v>375</v>
      </c>
      <c r="AX147" t="s">
        <v>382</v>
      </c>
      <c r="AY147">
        <v>1700.5761480000001</v>
      </c>
      <c r="AZ147">
        <v>73074.282139000003</v>
      </c>
      <c r="BA147" s="42">
        <f t="shared" si="2"/>
        <v>1.6775546863865933</v>
      </c>
    </row>
    <row r="148" spans="1:53" x14ac:dyDescent="0.25">
      <c r="A148">
        <v>594</v>
      </c>
      <c r="B148" t="s">
        <v>18</v>
      </c>
      <c r="C148">
        <v>14</v>
      </c>
      <c r="D148" t="s">
        <v>458</v>
      </c>
      <c r="E148" t="s">
        <v>459</v>
      </c>
      <c r="F148" t="s">
        <v>460</v>
      </c>
      <c r="G148">
        <v>222149</v>
      </c>
      <c r="H148">
        <v>287985</v>
      </c>
      <c r="I148" t="s">
        <v>287</v>
      </c>
      <c r="J148">
        <v>88288</v>
      </c>
      <c r="K148" t="s">
        <v>287</v>
      </c>
      <c r="L148">
        <v>55401</v>
      </c>
      <c r="M148">
        <v>0</v>
      </c>
      <c r="N148" t="s">
        <v>28</v>
      </c>
      <c r="O148">
        <v>0</v>
      </c>
      <c r="P148" t="s">
        <v>28</v>
      </c>
      <c r="Q148" t="s">
        <v>28</v>
      </c>
      <c r="R148" t="s">
        <v>38</v>
      </c>
      <c r="S148" t="s">
        <v>28</v>
      </c>
      <c r="T148" t="s">
        <v>28</v>
      </c>
      <c r="U148" t="s">
        <v>297</v>
      </c>
      <c r="V148" t="s">
        <v>288</v>
      </c>
      <c r="W148">
        <v>3</v>
      </c>
      <c r="X148" t="s">
        <v>289</v>
      </c>
      <c r="Y148" s="11">
        <v>42625</v>
      </c>
      <c r="Z148">
        <v>20160912</v>
      </c>
      <c r="AA148">
        <v>0</v>
      </c>
      <c r="AB148">
        <v>123452</v>
      </c>
      <c r="AC148" t="s">
        <v>282</v>
      </c>
      <c r="AD148" t="s">
        <v>283</v>
      </c>
      <c r="AE148" s="11">
        <v>44956</v>
      </c>
      <c r="AF148" s="11">
        <v>44959</v>
      </c>
      <c r="AG148">
        <v>30</v>
      </c>
      <c r="AH148">
        <v>0</v>
      </c>
      <c r="AI148" t="s">
        <v>461</v>
      </c>
      <c r="AJ148" t="s">
        <v>284</v>
      </c>
      <c r="AK148">
        <v>163</v>
      </c>
      <c r="AL148" t="s">
        <v>19</v>
      </c>
      <c r="AM148">
        <v>3</v>
      </c>
      <c r="AN148" t="s">
        <v>20</v>
      </c>
      <c r="AO148">
        <v>27</v>
      </c>
      <c r="AP148" t="s">
        <v>21</v>
      </c>
      <c r="AQ148" s="35" t="s">
        <v>486</v>
      </c>
      <c r="AR148" t="s">
        <v>34</v>
      </c>
      <c r="AS148" t="s">
        <v>22</v>
      </c>
      <c r="AT148" t="s">
        <v>66</v>
      </c>
      <c r="AU148" t="s">
        <v>24</v>
      </c>
      <c r="AV148" t="s">
        <v>84</v>
      </c>
      <c r="AW148" s="11" t="s">
        <v>156</v>
      </c>
      <c r="AX148" s="11" t="s">
        <v>157</v>
      </c>
      <c r="AY148">
        <v>1103.4689470000001</v>
      </c>
      <c r="AZ148">
        <v>74546.826604000002</v>
      </c>
      <c r="BA148" s="42">
        <f t="shared" si="2"/>
        <v>1.7113596557392103</v>
      </c>
    </row>
    <row r="149" spans="1:53" x14ac:dyDescent="0.25">
      <c r="A149">
        <v>646</v>
      </c>
      <c r="B149" t="s">
        <v>18</v>
      </c>
      <c r="C149">
        <v>9</v>
      </c>
      <c r="D149" t="s">
        <v>303</v>
      </c>
      <c r="E149" t="s">
        <v>304</v>
      </c>
      <c r="F149" t="s">
        <v>305</v>
      </c>
      <c r="G149">
        <v>202543</v>
      </c>
      <c r="H149">
        <v>261950</v>
      </c>
      <c r="I149" t="s">
        <v>287</v>
      </c>
      <c r="J149">
        <v>88162</v>
      </c>
      <c r="K149" t="s">
        <v>287</v>
      </c>
      <c r="L149">
        <v>54633</v>
      </c>
      <c r="M149">
        <v>0</v>
      </c>
      <c r="N149" t="s">
        <v>28</v>
      </c>
      <c r="O149">
        <v>0</v>
      </c>
      <c r="P149" t="s">
        <v>28</v>
      </c>
      <c r="Q149" t="s">
        <v>28</v>
      </c>
      <c r="R149" t="s">
        <v>38</v>
      </c>
      <c r="S149" t="s">
        <v>28</v>
      </c>
      <c r="T149" t="s">
        <v>28</v>
      </c>
      <c r="U149" t="s">
        <v>297</v>
      </c>
      <c r="V149" t="s">
        <v>288</v>
      </c>
      <c r="W149">
        <v>3</v>
      </c>
      <c r="X149" t="s">
        <v>289</v>
      </c>
      <c r="Y149" s="11">
        <v>42362</v>
      </c>
      <c r="Z149">
        <v>20151224</v>
      </c>
      <c r="AA149">
        <v>0</v>
      </c>
      <c r="AB149">
        <v>123452</v>
      </c>
      <c r="AC149" t="s">
        <v>306</v>
      </c>
      <c r="AD149" t="s">
        <v>283</v>
      </c>
      <c r="AE149" s="11">
        <v>43901</v>
      </c>
      <c r="AF149" s="11">
        <v>43901</v>
      </c>
      <c r="AG149">
        <v>30</v>
      </c>
      <c r="AH149">
        <v>0</v>
      </c>
      <c r="AI149" t="s">
        <v>290</v>
      </c>
      <c r="AJ149" t="s">
        <v>284</v>
      </c>
      <c r="AK149">
        <v>163</v>
      </c>
      <c r="AL149" t="s">
        <v>19</v>
      </c>
      <c r="AM149">
        <v>3</v>
      </c>
      <c r="AN149" t="s">
        <v>20</v>
      </c>
      <c r="AO149">
        <v>27</v>
      </c>
      <c r="AP149" t="s">
        <v>21</v>
      </c>
      <c r="AQ149" s="35" t="s">
        <v>486</v>
      </c>
      <c r="AR149" t="s">
        <v>34</v>
      </c>
      <c r="AS149" t="s">
        <v>22</v>
      </c>
      <c r="AT149" t="s">
        <v>66</v>
      </c>
      <c r="AU149" t="s">
        <v>24</v>
      </c>
      <c r="AV149" t="s">
        <v>84</v>
      </c>
      <c r="AW149" s="11" t="s">
        <v>156</v>
      </c>
      <c r="AX149" s="11" t="s">
        <v>157</v>
      </c>
      <c r="AY149">
        <v>1103.4689470000001</v>
      </c>
      <c r="AZ149">
        <v>74546.826604000002</v>
      </c>
      <c r="BA149" s="42">
        <f t="shared" si="2"/>
        <v>1.7113596557392103</v>
      </c>
    </row>
    <row r="150" spans="1:53" x14ac:dyDescent="0.25">
      <c r="A150">
        <v>873</v>
      </c>
      <c r="B150" t="s">
        <v>18</v>
      </c>
      <c r="C150">
        <v>8</v>
      </c>
      <c r="D150" t="s">
        <v>300</v>
      </c>
      <c r="E150" t="s">
        <v>301</v>
      </c>
      <c r="F150" t="s">
        <v>302</v>
      </c>
      <c r="G150">
        <v>198571</v>
      </c>
      <c r="H150">
        <v>256278</v>
      </c>
      <c r="I150" t="s">
        <v>287</v>
      </c>
      <c r="J150">
        <v>88289</v>
      </c>
      <c r="K150" t="s">
        <v>287</v>
      </c>
      <c r="L150">
        <v>55192</v>
      </c>
      <c r="M150">
        <v>0</v>
      </c>
      <c r="N150" t="s">
        <v>28</v>
      </c>
      <c r="O150">
        <v>0</v>
      </c>
      <c r="P150" t="s">
        <v>28</v>
      </c>
      <c r="Q150" t="s">
        <v>28</v>
      </c>
      <c r="R150" t="s">
        <v>38</v>
      </c>
      <c r="S150" t="s">
        <v>28</v>
      </c>
      <c r="T150" t="s">
        <v>28</v>
      </c>
      <c r="U150" t="s">
        <v>297</v>
      </c>
      <c r="V150" t="s">
        <v>288</v>
      </c>
      <c r="W150">
        <v>3</v>
      </c>
      <c r="X150" t="s">
        <v>289</v>
      </c>
      <c r="Y150" s="11">
        <v>42625</v>
      </c>
      <c r="Z150">
        <v>20160912</v>
      </c>
      <c r="AA150">
        <v>0</v>
      </c>
      <c r="AB150">
        <v>123452</v>
      </c>
      <c r="AC150" t="s">
        <v>282</v>
      </c>
      <c r="AD150" t="s">
        <v>283</v>
      </c>
      <c r="AE150" s="11">
        <v>43504</v>
      </c>
      <c r="AF150" s="11">
        <v>43504</v>
      </c>
      <c r="AG150">
        <v>30</v>
      </c>
      <c r="AH150">
        <v>0</v>
      </c>
      <c r="AI150" t="s">
        <v>290</v>
      </c>
      <c r="AJ150" t="s">
        <v>284</v>
      </c>
      <c r="AK150">
        <v>163</v>
      </c>
      <c r="AL150" t="s">
        <v>19</v>
      </c>
      <c r="AM150">
        <v>3</v>
      </c>
      <c r="AN150" t="s">
        <v>20</v>
      </c>
      <c r="AO150">
        <v>27</v>
      </c>
      <c r="AP150" t="s">
        <v>21</v>
      </c>
      <c r="AQ150" s="35" t="s">
        <v>486</v>
      </c>
      <c r="AR150" t="s">
        <v>34</v>
      </c>
      <c r="AS150" t="s">
        <v>22</v>
      </c>
      <c r="AT150" t="s">
        <v>66</v>
      </c>
      <c r="AU150" t="s">
        <v>24</v>
      </c>
      <c r="AV150" t="s">
        <v>84</v>
      </c>
      <c r="AW150" s="11" t="s">
        <v>156</v>
      </c>
      <c r="AX150" s="11" t="s">
        <v>157</v>
      </c>
      <c r="AY150">
        <v>1103.4689470000001</v>
      </c>
      <c r="AZ150">
        <v>74546.826604000002</v>
      </c>
      <c r="BA150" s="42">
        <f t="shared" si="2"/>
        <v>1.7113596557392103</v>
      </c>
    </row>
    <row r="151" spans="1:53" x14ac:dyDescent="0.25">
      <c r="A151">
        <v>1100</v>
      </c>
      <c r="B151" t="s">
        <v>18</v>
      </c>
      <c r="C151">
        <v>7</v>
      </c>
      <c r="D151" t="s">
        <v>294</v>
      </c>
      <c r="E151" t="s">
        <v>295</v>
      </c>
      <c r="F151" t="s">
        <v>296</v>
      </c>
      <c r="G151">
        <v>193154</v>
      </c>
      <c r="H151">
        <v>246812</v>
      </c>
      <c r="I151" t="s">
        <v>287</v>
      </c>
      <c r="J151">
        <v>88161</v>
      </c>
      <c r="K151" t="s">
        <v>287</v>
      </c>
      <c r="L151">
        <v>55061</v>
      </c>
      <c r="M151">
        <v>0</v>
      </c>
      <c r="N151" t="s">
        <v>28</v>
      </c>
      <c r="O151">
        <v>0</v>
      </c>
      <c r="P151" t="s">
        <v>28</v>
      </c>
      <c r="Q151" t="s">
        <v>28</v>
      </c>
      <c r="R151" t="s">
        <v>38</v>
      </c>
      <c r="S151" t="s">
        <v>28</v>
      </c>
      <c r="T151" t="s">
        <v>28</v>
      </c>
      <c r="U151" t="s">
        <v>297</v>
      </c>
      <c r="V151" t="s">
        <v>288</v>
      </c>
      <c r="W151">
        <v>3</v>
      </c>
      <c r="X151" t="s">
        <v>289</v>
      </c>
      <c r="Y151" s="11">
        <v>42362</v>
      </c>
      <c r="Z151">
        <v>20151224</v>
      </c>
      <c r="AA151">
        <v>0</v>
      </c>
      <c r="AB151">
        <v>123452</v>
      </c>
      <c r="AC151" t="s">
        <v>298</v>
      </c>
      <c r="AD151" t="s">
        <v>283</v>
      </c>
      <c r="AE151" s="11">
        <v>42857</v>
      </c>
      <c r="AF151" s="11">
        <v>42857</v>
      </c>
      <c r="AG151">
        <v>30</v>
      </c>
      <c r="AH151">
        <v>0</v>
      </c>
      <c r="AI151" t="s">
        <v>28</v>
      </c>
      <c r="AJ151" t="s">
        <v>284</v>
      </c>
      <c r="AK151">
        <v>163</v>
      </c>
      <c r="AL151" t="s">
        <v>19</v>
      </c>
      <c r="AM151">
        <v>3</v>
      </c>
      <c r="AN151" t="s">
        <v>20</v>
      </c>
      <c r="AO151">
        <v>27</v>
      </c>
      <c r="AP151" t="s">
        <v>21</v>
      </c>
      <c r="AQ151" s="35" t="s">
        <v>486</v>
      </c>
      <c r="AR151" t="s">
        <v>34</v>
      </c>
      <c r="AS151" t="s">
        <v>22</v>
      </c>
      <c r="AT151" t="s">
        <v>66</v>
      </c>
      <c r="AU151" t="s">
        <v>24</v>
      </c>
      <c r="AV151" t="s">
        <v>84</v>
      </c>
      <c r="AW151" s="11" t="s">
        <v>156</v>
      </c>
      <c r="AX151" s="11" t="s">
        <v>157</v>
      </c>
      <c r="AY151">
        <v>1103.4689470000001</v>
      </c>
      <c r="AZ151">
        <v>74546.826604000002</v>
      </c>
      <c r="BA151" s="42">
        <f t="shared" si="2"/>
        <v>1.7113596557392103</v>
      </c>
    </row>
    <row r="152" spans="1:53" x14ac:dyDescent="0.25">
      <c r="A152">
        <v>609</v>
      </c>
      <c r="B152" t="s">
        <v>18</v>
      </c>
      <c r="C152">
        <v>14</v>
      </c>
      <c r="D152" t="s">
        <v>458</v>
      </c>
      <c r="E152" t="s">
        <v>459</v>
      </c>
      <c r="F152" t="s">
        <v>460</v>
      </c>
      <c r="G152">
        <v>222149</v>
      </c>
      <c r="H152">
        <v>287985</v>
      </c>
      <c r="I152" t="s">
        <v>287</v>
      </c>
      <c r="J152">
        <v>88288</v>
      </c>
      <c r="K152" t="s">
        <v>287</v>
      </c>
      <c r="L152">
        <v>55401</v>
      </c>
      <c r="M152">
        <v>0</v>
      </c>
      <c r="N152" t="s">
        <v>28</v>
      </c>
      <c r="O152">
        <v>0</v>
      </c>
      <c r="P152" t="s">
        <v>28</v>
      </c>
      <c r="Q152" t="s">
        <v>28</v>
      </c>
      <c r="R152" t="s">
        <v>38</v>
      </c>
      <c r="S152" t="s">
        <v>28</v>
      </c>
      <c r="T152" t="s">
        <v>28</v>
      </c>
      <c r="U152" t="s">
        <v>297</v>
      </c>
      <c r="V152" t="s">
        <v>288</v>
      </c>
      <c r="W152">
        <v>3</v>
      </c>
      <c r="X152" t="s">
        <v>289</v>
      </c>
      <c r="Y152" s="11">
        <v>42625</v>
      </c>
      <c r="Z152">
        <v>20160912</v>
      </c>
      <c r="AA152">
        <v>0</v>
      </c>
      <c r="AB152">
        <v>123452</v>
      </c>
      <c r="AC152" t="s">
        <v>282</v>
      </c>
      <c r="AD152" t="s">
        <v>283</v>
      </c>
      <c r="AE152" s="11">
        <v>44956</v>
      </c>
      <c r="AF152" s="11">
        <v>44959</v>
      </c>
      <c r="AG152">
        <v>30</v>
      </c>
      <c r="AH152">
        <v>0</v>
      </c>
      <c r="AI152" t="s">
        <v>461</v>
      </c>
      <c r="AJ152" t="s">
        <v>284</v>
      </c>
      <c r="AK152">
        <v>178</v>
      </c>
      <c r="AL152" t="s">
        <v>19</v>
      </c>
      <c r="AM152">
        <v>3</v>
      </c>
      <c r="AN152" t="s">
        <v>20</v>
      </c>
      <c r="AO152">
        <v>27</v>
      </c>
      <c r="AP152" t="s">
        <v>21</v>
      </c>
      <c r="AQ152" s="35" t="s">
        <v>484</v>
      </c>
      <c r="AR152" t="s">
        <v>22</v>
      </c>
      <c r="AS152" t="s">
        <v>34</v>
      </c>
      <c r="AT152" t="s">
        <v>35</v>
      </c>
      <c r="AU152" t="s">
        <v>24</v>
      </c>
      <c r="AV152" t="s">
        <v>84</v>
      </c>
      <c r="AW152" s="11" t="s">
        <v>172</v>
      </c>
      <c r="AX152" s="11" t="s">
        <v>174</v>
      </c>
      <c r="AY152">
        <v>1301.9736700000001</v>
      </c>
      <c r="AZ152">
        <v>87198.166438999993</v>
      </c>
      <c r="BA152" s="42">
        <f t="shared" si="2"/>
        <v>2.0017944545224977</v>
      </c>
    </row>
    <row r="153" spans="1:53" x14ac:dyDescent="0.25">
      <c r="A153">
        <v>647</v>
      </c>
      <c r="B153" t="s">
        <v>18</v>
      </c>
      <c r="C153">
        <v>9</v>
      </c>
      <c r="D153" t="s">
        <v>303</v>
      </c>
      <c r="E153" t="s">
        <v>304</v>
      </c>
      <c r="F153" t="s">
        <v>305</v>
      </c>
      <c r="G153">
        <v>202543</v>
      </c>
      <c r="H153">
        <v>261950</v>
      </c>
      <c r="I153" t="s">
        <v>287</v>
      </c>
      <c r="J153">
        <v>88162</v>
      </c>
      <c r="K153" t="s">
        <v>287</v>
      </c>
      <c r="L153">
        <v>54633</v>
      </c>
      <c r="M153">
        <v>0</v>
      </c>
      <c r="N153" t="s">
        <v>28</v>
      </c>
      <c r="O153">
        <v>0</v>
      </c>
      <c r="P153" t="s">
        <v>28</v>
      </c>
      <c r="Q153" t="s">
        <v>28</v>
      </c>
      <c r="R153" t="s">
        <v>38</v>
      </c>
      <c r="S153" t="s">
        <v>28</v>
      </c>
      <c r="T153" t="s">
        <v>28</v>
      </c>
      <c r="U153" t="s">
        <v>297</v>
      </c>
      <c r="V153" t="s">
        <v>288</v>
      </c>
      <c r="W153">
        <v>3</v>
      </c>
      <c r="X153" t="s">
        <v>289</v>
      </c>
      <c r="Y153" s="11">
        <v>42362</v>
      </c>
      <c r="Z153">
        <v>20151224</v>
      </c>
      <c r="AA153">
        <v>0</v>
      </c>
      <c r="AB153">
        <v>123452</v>
      </c>
      <c r="AC153" t="s">
        <v>306</v>
      </c>
      <c r="AD153" t="s">
        <v>283</v>
      </c>
      <c r="AE153" s="11">
        <v>43901</v>
      </c>
      <c r="AF153" s="11">
        <v>43901</v>
      </c>
      <c r="AG153">
        <v>30</v>
      </c>
      <c r="AH153">
        <v>0</v>
      </c>
      <c r="AI153" t="s">
        <v>290</v>
      </c>
      <c r="AJ153" t="s">
        <v>284</v>
      </c>
      <c r="AK153">
        <v>178</v>
      </c>
      <c r="AL153" t="s">
        <v>19</v>
      </c>
      <c r="AM153">
        <v>3</v>
      </c>
      <c r="AN153" t="s">
        <v>20</v>
      </c>
      <c r="AO153">
        <v>27</v>
      </c>
      <c r="AP153" t="s">
        <v>21</v>
      </c>
      <c r="AQ153" s="35" t="s">
        <v>484</v>
      </c>
      <c r="AR153" t="s">
        <v>22</v>
      </c>
      <c r="AS153" t="s">
        <v>34</v>
      </c>
      <c r="AT153" t="s">
        <v>35</v>
      </c>
      <c r="AU153" t="s">
        <v>24</v>
      </c>
      <c r="AV153" t="s">
        <v>84</v>
      </c>
      <c r="AW153" s="11" t="s">
        <v>172</v>
      </c>
      <c r="AX153" s="11" t="s">
        <v>174</v>
      </c>
      <c r="AY153">
        <v>1301.9736700000001</v>
      </c>
      <c r="AZ153">
        <v>87198.166438999993</v>
      </c>
      <c r="BA153" s="42">
        <f t="shared" si="2"/>
        <v>2.0017944545224977</v>
      </c>
    </row>
    <row r="154" spans="1:53" x14ac:dyDescent="0.25">
      <c r="A154">
        <v>874</v>
      </c>
      <c r="B154" t="s">
        <v>18</v>
      </c>
      <c r="C154">
        <v>8</v>
      </c>
      <c r="D154" t="s">
        <v>300</v>
      </c>
      <c r="E154" t="s">
        <v>301</v>
      </c>
      <c r="F154" t="s">
        <v>302</v>
      </c>
      <c r="G154">
        <v>198571</v>
      </c>
      <c r="H154">
        <v>256278</v>
      </c>
      <c r="I154" t="s">
        <v>287</v>
      </c>
      <c r="J154">
        <v>88289</v>
      </c>
      <c r="K154" t="s">
        <v>287</v>
      </c>
      <c r="L154">
        <v>55192</v>
      </c>
      <c r="M154">
        <v>0</v>
      </c>
      <c r="N154" t="s">
        <v>28</v>
      </c>
      <c r="O154">
        <v>0</v>
      </c>
      <c r="P154" t="s">
        <v>28</v>
      </c>
      <c r="Q154" t="s">
        <v>28</v>
      </c>
      <c r="R154" t="s">
        <v>38</v>
      </c>
      <c r="S154" t="s">
        <v>28</v>
      </c>
      <c r="T154" t="s">
        <v>28</v>
      </c>
      <c r="U154" t="s">
        <v>297</v>
      </c>
      <c r="V154" t="s">
        <v>288</v>
      </c>
      <c r="W154">
        <v>3</v>
      </c>
      <c r="X154" t="s">
        <v>289</v>
      </c>
      <c r="Y154" s="11">
        <v>42625</v>
      </c>
      <c r="Z154">
        <v>20160912</v>
      </c>
      <c r="AA154">
        <v>0</v>
      </c>
      <c r="AB154">
        <v>123452</v>
      </c>
      <c r="AC154" t="s">
        <v>282</v>
      </c>
      <c r="AD154" t="s">
        <v>283</v>
      </c>
      <c r="AE154" s="11">
        <v>43504</v>
      </c>
      <c r="AF154" s="11">
        <v>43504</v>
      </c>
      <c r="AG154">
        <v>30</v>
      </c>
      <c r="AH154">
        <v>0</v>
      </c>
      <c r="AI154" t="s">
        <v>290</v>
      </c>
      <c r="AJ154" t="s">
        <v>284</v>
      </c>
      <c r="AK154">
        <v>178</v>
      </c>
      <c r="AL154" t="s">
        <v>19</v>
      </c>
      <c r="AM154">
        <v>3</v>
      </c>
      <c r="AN154" t="s">
        <v>20</v>
      </c>
      <c r="AO154">
        <v>27</v>
      </c>
      <c r="AP154" t="s">
        <v>21</v>
      </c>
      <c r="AQ154" s="35" t="s">
        <v>484</v>
      </c>
      <c r="AR154" t="s">
        <v>22</v>
      </c>
      <c r="AS154" t="s">
        <v>34</v>
      </c>
      <c r="AT154" t="s">
        <v>35</v>
      </c>
      <c r="AU154" t="s">
        <v>24</v>
      </c>
      <c r="AV154" t="s">
        <v>84</v>
      </c>
      <c r="AW154" s="11" t="s">
        <v>172</v>
      </c>
      <c r="AX154" s="11" t="s">
        <v>174</v>
      </c>
      <c r="AY154">
        <v>1301.9736700000001</v>
      </c>
      <c r="AZ154">
        <v>87198.166438999993</v>
      </c>
      <c r="BA154" s="42">
        <f t="shared" si="2"/>
        <v>2.0017944545224977</v>
      </c>
    </row>
    <row r="155" spans="1:53" x14ac:dyDescent="0.25">
      <c r="A155">
        <v>1101</v>
      </c>
      <c r="B155" t="s">
        <v>18</v>
      </c>
      <c r="C155">
        <v>7</v>
      </c>
      <c r="D155" t="s">
        <v>294</v>
      </c>
      <c r="E155" t="s">
        <v>295</v>
      </c>
      <c r="F155" t="s">
        <v>296</v>
      </c>
      <c r="G155">
        <v>193154</v>
      </c>
      <c r="H155">
        <v>246812</v>
      </c>
      <c r="I155" t="s">
        <v>287</v>
      </c>
      <c r="J155">
        <v>88161</v>
      </c>
      <c r="K155" t="s">
        <v>287</v>
      </c>
      <c r="L155">
        <v>55061</v>
      </c>
      <c r="M155">
        <v>0</v>
      </c>
      <c r="N155" t="s">
        <v>28</v>
      </c>
      <c r="O155">
        <v>0</v>
      </c>
      <c r="P155" t="s">
        <v>28</v>
      </c>
      <c r="Q155" t="s">
        <v>28</v>
      </c>
      <c r="R155" t="s">
        <v>38</v>
      </c>
      <c r="S155" t="s">
        <v>28</v>
      </c>
      <c r="T155" t="s">
        <v>28</v>
      </c>
      <c r="U155" t="s">
        <v>297</v>
      </c>
      <c r="V155" t="s">
        <v>288</v>
      </c>
      <c r="W155">
        <v>3</v>
      </c>
      <c r="X155" t="s">
        <v>289</v>
      </c>
      <c r="Y155" s="11">
        <v>42362</v>
      </c>
      <c r="Z155">
        <v>20151224</v>
      </c>
      <c r="AA155">
        <v>0</v>
      </c>
      <c r="AB155">
        <v>123452</v>
      </c>
      <c r="AC155" t="s">
        <v>298</v>
      </c>
      <c r="AD155" t="s">
        <v>283</v>
      </c>
      <c r="AE155" s="11">
        <v>42857</v>
      </c>
      <c r="AF155" s="11">
        <v>42857</v>
      </c>
      <c r="AG155">
        <v>30</v>
      </c>
      <c r="AH155">
        <v>0</v>
      </c>
      <c r="AI155" t="s">
        <v>28</v>
      </c>
      <c r="AJ155" t="s">
        <v>284</v>
      </c>
      <c r="AK155">
        <v>178</v>
      </c>
      <c r="AL155" t="s">
        <v>19</v>
      </c>
      <c r="AM155">
        <v>3</v>
      </c>
      <c r="AN155" t="s">
        <v>20</v>
      </c>
      <c r="AO155">
        <v>27</v>
      </c>
      <c r="AP155" t="s">
        <v>21</v>
      </c>
      <c r="AQ155" s="35" t="s">
        <v>484</v>
      </c>
      <c r="AR155" t="s">
        <v>22</v>
      </c>
      <c r="AS155" t="s">
        <v>34</v>
      </c>
      <c r="AT155" t="s">
        <v>35</v>
      </c>
      <c r="AU155" t="s">
        <v>24</v>
      </c>
      <c r="AV155" t="s">
        <v>84</v>
      </c>
      <c r="AW155" s="11" t="s">
        <v>172</v>
      </c>
      <c r="AX155" t="s">
        <v>174</v>
      </c>
      <c r="AY155">
        <v>1301.9736700000001</v>
      </c>
      <c r="AZ155">
        <v>87198.166438999993</v>
      </c>
      <c r="BA155" s="42">
        <f t="shared" si="2"/>
        <v>2.0017944545224977</v>
      </c>
    </row>
    <row r="156" spans="1:53" x14ac:dyDescent="0.25">
      <c r="A156">
        <v>143</v>
      </c>
      <c r="B156" t="s">
        <v>18</v>
      </c>
      <c r="C156">
        <v>13</v>
      </c>
      <c r="D156" t="s">
        <v>292</v>
      </c>
      <c r="E156">
        <v>96681</v>
      </c>
      <c r="F156" t="s">
        <v>293</v>
      </c>
      <c r="G156">
        <v>221549</v>
      </c>
      <c r="H156">
        <v>287099</v>
      </c>
      <c r="I156" t="s">
        <v>287</v>
      </c>
      <c r="J156">
        <v>86866</v>
      </c>
      <c r="K156" t="s">
        <v>287</v>
      </c>
      <c r="L156">
        <v>55324</v>
      </c>
      <c r="M156">
        <v>96681</v>
      </c>
      <c r="N156" t="s">
        <v>28</v>
      </c>
      <c r="O156">
        <v>0</v>
      </c>
      <c r="P156" t="s">
        <v>28</v>
      </c>
      <c r="Q156" t="s">
        <v>28</v>
      </c>
      <c r="R156" t="s">
        <v>38</v>
      </c>
      <c r="S156" t="s">
        <v>28</v>
      </c>
      <c r="T156" t="s">
        <v>28</v>
      </c>
      <c r="U156" t="s">
        <v>279</v>
      </c>
      <c r="V156" t="s">
        <v>288</v>
      </c>
      <c r="W156">
        <v>3</v>
      </c>
      <c r="X156" t="s">
        <v>289</v>
      </c>
      <c r="Y156" s="11">
        <v>39223</v>
      </c>
      <c r="Z156">
        <v>20070521</v>
      </c>
      <c r="AA156">
        <v>0</v>
      </c>
      <c r="AB156">
        <v>7605.6</v>
      </c>
      <c r="AC156" t="s">
        <v>282</v>
      </c>
      <c r="AD156" t="s">
        <v>283</v>
      </c>
      <c r="AE156" s="11">
        <v>44823</v>
      </c>
      <c r="AF156" s="11">
        <v>44823</v>
      </c>
      <c r="AG156">
        <v>30</v>
      </c>
      <c r="AH156">
        <v>0</v>
      </c>
      <c r="AI156" t="s">
        <v>290</v>
      </c>
      <c r="AJ156" t="s">
        <v>291</v>
      </c>
      <c r="AK156">
        <v>137</v>
      </c>
      <c r="AL156" t="s">
        <v>19</v>
      </c>
      <c r="AM156">
        <v>3</v>
      </c>
      <c r="AN156" t="s">
        <v>20</v>
      </c>
      <c r="AO156">
        <v>27</v>
      </c>
      <c r="AP156" t="s">
        <v>21</v>
      </c>
      <c r="AQ156" s="35" t="s">
        <v>479</v>
      </c>
      <c r="AR156" t="s">
        <v>22</v>
      </c>
      <c r="AS156" t="s">
        <v>29</v>
      </c>
      <c r="AT156" t="s">
        <v>30</v>
      </c>
      <c r="AU156" t="s">
        <v>24</v>
      </c>
      <c r="AV156" t="s">
        <v>84</v>
      </c>
      <c r="AW156" s="11" t="s">
        <v>126</v>
      </c>
      <c r="AX156" s="11" t="s">
        <v>129</v>
      </c>
      <c r="AY156">
        <v>1694.7525230000001</v>
      </c>
      <c r="AZ156">
        <v>90387.446668000004</v>
      </c>
      <c r="BA156" s="42">
        <f t="shared" si="2"/>
        <v>2.075010254086318</v>
      </c>
    </row>
    <row r="157" spans="1:53" x14ac:dyDescent="0.25">
      <c r="A157">
        <v>175</v>
      </c>
      <c r="B157" t="s">
        <v>18</v>
      </c>
      <c r="C157">
        <v>12</v>
      </c>
      <c r="D157" t="s">
        <v>285</v>
      </c>
      <c r="E157">
        <v>96680</v>
      </c>
      <c r="F157" t="s">
        <v>286</v>
      </c>
      <c r="G157">
        <v>221543</v>
      </c>
      <c r="H157">
        <v>287093</v>
      </c>
      <c r="I157" t="s">
        <v>287</v>
      </c>
      <c r="J157">
        <v>70272</v>
      </c>
      <c r="K157" t="s">
        <v>287</v>
      </c>
      <c r="L157">
        <v>55323</v>
      </c>
      <c r="M157">
        <v>96680</v>
      </c>
      <c r="N157" t="s">
        <v>28</v>
      </c>
      <c r="O157">
        <v>0</v>
      </c>
      <c r="P157" t="s">
        <v>28</v>
      </c>
      <c r="Q157" t="s">
        <v>28</v>
      </c>
      <c r="R157" t="s">
        <v>38</v>
      </c>
      <c r="S157" t="s">
        <v>28</v>
      </c>
      <c r="T157" t="s">
        <v>28</v>
      </c>
      <c r="U157" t="s">
        <v>279</v>
      </c>
      <c r="V157" t="s">
        <v>288</v>
      </c>
      <c r="W157">
        <v>3</v>
      </c>
      <c r="X157" t="s">
        <v>289</v>
      </c>
      <c r="Y157" s="11">
        <v>32965</v>
      </c>
      <c r="Z157">
        <v>19900402</v>
      </c>
      <c r="AA157">
        <v>0</v>
      </c>
      <c r="AB157">
        <v>7582.6</v>
      </c>
      <c r="AC157" t="s">
        <v>282</v>
      </c>
      <c r="AD157" t="s">
        <v>283</v>
      </c>
      <c r="AE157" s="11">
        <v>44820</v>
      </c>
      <c r="AF157" s="11">
        <v>44820</v>
      </c>
      <c r="AG157">
        <v>30</v>
      </c>
      <c r="AH157">
        <v>0</v>
      </c>
      <c r="AI157" t="s">
        <v>290</v>
      </c>
      <c r="AJ157" t="s">
        <v>291</v>
      </c>
      <c r="AK157">
        <v>137</v>
      </c>
      <c r="AL157" t="s">
        <v>19</v>
      </c>
      <c r="AM157">
        <v>3</v>
      </c>
      <c r="AN157" t="s">
        <v>20</v>
      </c>
      <c r="AO157">
        <v>27</v>
      </c>
      <c r="AP157" t="s">
        <v>21</v>
      </c>
      <c r="AQ157" s="35" t="s">
        <v>479</v>
      </c>
      <c r="AR157" t="s">
        <v>22</v>
      </c>
      <c r="AS157" t="s">
        <v>29</v>
      </c>
      <c r="AT157" t="s">
        <v>30</v>
      </c>
      <c r="AU157" t="s">
        <v>24</v>
      </c>
      <c r="AV157" t="s">
        <v>84</v>
      </c>
      <c r="AW157" s="11" t="s">
        <v>126</v>
      </c>
      <c r="AX157" s="11" t="s">
        <v>129</v>
      </c>
      <c r="AY157">
        <v>1694.7528110000001</v>
      </c>
      <c r="AZ157">
        <v>90387.448113999999</v>
      </c>
      <c r="BA157" s="42">
        <f t="shared" si="2"/>
        <v>2.0750102872819101</v>
      </c>
    </row>
    <row r="158" spans="1:53" x14ac:dyDescent="0.25">
      <c r="A158">
        <v>1297</v>
      </c>
      <c r="B158" t="s">
        <v>18</v>
      </c>
      <c r="C158">
        <v>16</v>
      </c>
      <c r="D158" t="s">
        <v>462</v>
      </c>
      <c r="E158" t="s">
        <v>454</v>
      </c>
      <c r="F158" t="s">
        <v>455</v>
      </c>
      <c r="G158">
        <v>223436</v>
      </c>
      <c r="H158">
        <v>290084</v>
      </c>
      <c r="I158" t="s">
        <v>277</v>
      </c>
      <c r="J158">
        <v>17738</v>
      </c>
      <c r="K158" t="s">
        <v>277</v>
      </c>
      <c r="L158">
        <v>18858</v>
      </c>
      <c r="M158">
        <v>0</v>
      </c>
      <c r="N158" t="s">
        <v>28</v>
      </c>
      <c r="O158">
        <v>0</v>
      </c>
      <c r="P158" t="s">
        <v>28</v>
      </c>
      <c r="Q158" t="s">
        <v>28</v>
      </c>
      <c r="R158" t="s">
        <v>278</v>
      </c>
      <c r="S158" t="s">
        <v>28</v>
      </c>
      <c r="T158" t="s">
        <v>28</v>
      </c>
      <c r="U158" t="s">
        <v>279</v>
      </c>
      <c r="V158" t="s">
        <v>288</v>
      </c>
      <c r="W158">
        <v>3</v>
      </c>
      <c r="X158" t="s">
        <v>289</v>
      </c>
      <c r="Y158" s="11">
        <v>41597</v>
      </c>
      <c r="Z158">
        <v>20131119</v>
      </c>
      <c r="AA158">
        <v>0</v>
      </c>
      <c r="AB158">
        <v>1128.9000000000001</v>
      </c>
      <c r="AC158" t="s">
        <v>456</v>
      </c>
      <c r="AD158" t="s">
        <v>283</v>
      </c>
      <c r="AE158" s="11">
        <v>45131</v>
      </c>
      <c r="AF158" s="11">
        <v>45132</v>
      </c>
      <c r="AG158">
        <v>30</v>
      </c>
      <c r="AH158">
        <v>0</v>
      </c>
      <c r="AI158" t="s">
        <v>457</v>
      </c>
      <c r="AJ158" t="s">
        <v>284</v>
      </c>
      <c r="AK158">
        <v>137</v>
      </c>
      <c r="AL158" t="s">
        <v>19</v>
      </c>
      <c r="AM158">
        <v>3</v>
      </c>
      <c r="AN158" t="s">
        <v>20</v>
      </c>
      <c r="AO158">
        <v>27</v>
      </c>
      <c r="AP158" t="s">
        <v>21</v>
      </c>
      <c r="AQ158" s="35" t="s">
        <v>479</v>
      </c>
      <c r="AR158" t="s">
        <v>22</v>
      </c>
      <c r="AS158" t="s">
        <v>29</v>
      </c>
      <c r="AT158" t="s">
        <v>30</v>
      </c>
      <c r="AU158" t="s">
        <v>24</v>
      </c>
      <c r="AV158" t="s">
        <v>84</v>
      </c>
      <c r="AW158" s="11" t="s">
        <v>126</v>
      </c>
      <c r="AX158" s="11" t="s">
        <v>129</v>
      </c>
      <c r="AY158">
        <v>1694.7528110000001</v>
      </c>
      <c r="AZ158">
        <v>90387.448113999999</v>
      </c>
      <c r="BA158" s="42">
        <f t="shared" si="2"/>
        <v>2.0750102872819101</v>
      </c>
    </row>
    <row r="159" spans="1:53" x14ac:dyDescent="0.25">
      <c r="A159">
        <v>74</v>
      </c>
      <c r="B159" t="s">
        <v>18</v>
      </c>
      <c r="C159">
        <v>15</v>
      </c>
      <c r="D159" t="s">
        <v>453</v>
      </c>
      <c r="E159" t="s">
        <v>454</v>
      </c>
      <c r="F159" t="s">
        <v>455</v>
      </c>
      <c r="G159">
        <v>223436</v>
      </c>
      <c r="H159">
        <v>290083</v>
      </c>
      <c r="I159" t="s">
        <v>277</v>
      </c>
      <c r="J159">
        <v>17738</v>
      </c>
      <c r="K159" t="s">
        <v>277</v>
      </c>
      <c r="L159">
        <v>18858</v>
      </c>
      <c r="M159">
        <v>0</v>
      </c>
      <c r="N159" t="s">
        <v>28</v>
      </c>
      <c r="O159">
        <v>0</v>
      </c>
      <c r="P159" t="s">
        <v>28</v>
      </c>
      <c r="Q159" t="s">
        <v>28</v>
      </c>
      <c r="R159" t="s">
        <v>278</v>
      </c>
      <c r="S159" t="s">
        <v>28</v>
      </c>
      <c r="T159" t="s">
        <v>28</v>
      </c>
      <c r="U159" t="s">
        <v>279</v>
      </c>
      <c r="V159" t="s">
        <v>280</v>
      </c>
      <c r="W159">
        <v>3</v>
      </c>
      <c r="X159" t="s">
        <v>281</v>
      </c>
      <c r="Y159" s="11">
        <v>41597</v>
      </c>
      <c r="Z159">
        <v>20131119</v>
      </c>
      <c r="AA159">
        <v>1</v>
      </c>
      <c r="AB159">
        <v>8013.5</v>
      </c>
      <c r="AC159" t="s">
        <v>456</v>
      </c>
      <c r="AD159" t="s">
        <v>283</v>
      </c>
      <c r="AE159" s="11">
        <v>45131</v>
      </c>
      <c r="AF159" s="11">
        <v>45132</v>
      </c>
      <c r="AG159">
        <v>30</v>
      </c>
      <c r="AH159">
        <v>0</v>
      </c>
      <c r="AI159" t="s">
        <v>457</v>
      </c>
      <c r="AJ159" t="s">
        <v>284</v>
      </c>
      <c r="AK159">
        <v>218</v>
      </c>
      <c r="AL159" t="s">
        <v>19</v>
      </c>
      <c r="AM159">
        <v>3</v>
      </c>
      <c r="AN159" t="s">
        <v>20</v>
      </c>
      <c r="AO159">
        <v>28</v>
      </c>
      <c r="AP159" t="s">
        <v>21</v>
      </c>
      <c r="AQ159" s="35" t="s">
        <v>481</v>
      </c>
      <c r="AR159" t="s">
        <v>29</v>
      </c>
      <c r="AS159" t="s">
        <v>29</v>
      </c>
      <c r="AT159" t="s">
        <v>49</v>
      </c>
      <c r="AU159" t="s">
        <v>24</v>
      </c>
      <c r="AV159" t="s">
        <v>214</v>
      </c>
      <c r="AW159" s="11" t="s">
        <v>215</v>
      </c>
      <c r="AX159" s="11" t="s">
        <v>218</v>
      </c>
      <c r="AY159">
        <v>1808.513238</v>
      </c>
      <c r="AZ159">
        <v>105079.45035</v>
      </c>
      <c r="BA159" s="42">
        <f t="shared" si="2"/>
        <v>2.4122922486225895</v>
      </c>
    </row>
    <row r="160" spans="1:53" x14ac:dyDescent="0.25">
      <c r="A160">
        <v>78</v>
      </c>
      <c r="B160" t="s">
        <v>18</v>
      </c>
      <c r="C160">
        <v>13</v>
      </c>
      <c r="D160" t="s">
        <v>292</v>
      </c>
      <c r="E160">
        <v>96681</v>
      </c>
      <c r="F160" t="s">
        <v>293</v>
      </c>
      <c r="G160">
        <v>221549</v>
      </c>
      <c r="H160">
        <v>287099</v>
      </c>
      <c r="I160" t="s">
        <v>287</v>
      </c>
      <c r="J160">
        <v>86866</v>
      </c>
      <c r="K160" t="s">
        <v>287</v>
      </c>
      <c r="L160">
        <v>55324</v>
      </c>
      <c r="M160">
        <v>96681</v>
      </c>
      <c r="N160" t="s">
        <v>28</v>
      </c>
      <c r="O160">
        <v>0</v>
      </c>
      <c r="P160" t="s">
        <v>28</v>
      </c>
      <c r="Q160" t="s">
        <v>28</v>
      </c>
      <c r="R160" t="s">
        <v>38</v>
      </c>
      <c r="S160" t="s">
        <v>28</v>
      </c>
      <c r="T160" t="s">
        <v>28</v>
      </c>
      <c r="U160" t="s">
        <v>279</v>
      </c>
      <c r="V160" t="s">
        <v>288</v>
      </c>
      <c r="W160">
        <v>3</v>
      </c>
      <c r="X160" t="s">
        <v>289</v>
      </c>
      <c r="Y160" s="11">
        <v>39223</v>
      </c>
      <c r="Z160">
        <v>20070521</v>
      </c>
      <c r="AA160">
        <v>0</v>
      </c>
      <c r="AB160">
        <v>7605.6</v>
      </c>
      <c r="AC160" t="s">
        <v>282</v>
      </c>
      <c r="AD160" t="s">
        <v>283</v>
      </c>
      <c r="AE160" s="11">
        <v>44823</v>
      </c>
      <c r="AF160" s="11">
        <v>44823</v>
      </c>
      <c r="AG160">
        <v>30</v>
      </c>
      <c r="AH160">
        <v>0</v>
      </c>
      <c r="AI160" t="s">
        <v>290</v>
      </c>
      <c r="AJ160" t="s">
        <v>291</v>
      </c>
      <c r="AK160">
        <v>218</v>
      </c>
      <c r="AL160" t="s">
        <v>19</v>
      </c>
      <c r="AM160">
        <v>3</v>
      </c>
      <c r="AN160" t="s">
        <v>20</v>
      </c>
      <c r="AO160">
        <v>28</v>
      </c>
      <c r="AP160" t="s">
        <v>21</v>
      </c>
      <c r="AQ160" s="35" t="s">
        <v>481</v>
      </c>
      <c r="AR160" t="s">
        <v>29</v>
      </c>
      <c r="AS160" t="s">
        <v>29</v>
      </c>
      <c r="AT160" t="s">
        <v>49</v>
      </c>
      <c r="AU160" t="s">
        <v>24</v>
      </c>
      <c r="AV160" t="s">
        <v>214</v>
      </c>
      <c r="AW160" s="11" t="s">
        <v>215</v>
      </c>
      <c r="AX160" s="11" t="s">
        <v>218</v>
      </c>
      <c r="AY160">
        <v>1808.513238</v>
      </c>
      <c r="AZ160">
        <v>105079.45035</v>
      </c>
      <c r="BA160" s="42">
        <f t="shared" si="2"/>
        <v>2.4122922486225895</v>
      </c>
    </row>
    <row r="161" spans="1:53" x14ac:dyDescent="0.25">
      <c r="A161">
        <v>173</v>
      </c>
      <c r="B161" t="s">
        <v>18</v>
      </c>
      <c r="C161">
        <v>12</v>
      </c>
      <c r="D161" t="s">
        <v>285</v>
      </c>
      <c r="E161">
        <v>96680</v>
      </c>
      <c r="F161" t="s">
        <v>286</v>
      </c>
      <c r="G161">
        <v>221543</v>
      </c>
      <c r="H161">
        <v>287093</v>
      </c>
      <c r="I161" t="s">
        <v>287</v>
      </c>
      <c r="J161">
        <v>70272</v>
      </c>
      <c r="K161" t="s">
        <v>287</v>
      </c>
      <c r="L161">
        <v>55323</v>
      </c>
      <c r="M161">
        <v>96680</v>
      </c>
      <c r="N161" t="s">
        <v>28</v>
      </c>
      <c r="O161">
        <v>0</v>
      </c>
      <c r="P161" t="s">
        <v>28</v>
      </c>
      <c r="Q161" t="s">
        <v>28</v>
      </c>
      <c r="R161" t="s">
        <v>38</v>
      </c>
      <c r="S161" t="s">
        <v>28</v>
      </c>
      <c r="T161" t="s">
        <v>28</v>
      </c>
      <c r="U161" t="s">
        <v>279</v>
      </c>
      <c r="V161" t="s">
        <v>288</v>
      </c>
      <c r="W161">
        <v>3</v>
      </c>
      <c r="X161" t="s">
        <v>289</v>
      </c>
      <c r="Y161" s="11">
        <v>32965</v>
      </c>
      <c r="Z161">
        <v>19900402</v>
      </c>
      <c r="AA161">
        <v>0</v>
      </c>
      <c r="AB161">
        <v>7582.6</v>
      </c>
      <c r="AC161" t="s">
        <v>282</v>
      </c>
      <c r="AD161" t="s">
        <v>283</v>
      </c>
      <c r="AE161" s="11">
        <v>44820</v>
      </c>
      <c r="AF161" s="11">
        <v>44820</v>
      </c>
      <c r="AG161">
        <v>30</v>
      </c>
      <c r="AH161">
        <v>0</v>
      </c>
      <c r="AI161" t="s">
        <v>290</v>
      </c>
      <c r="AJ161" t="s">
        <v>291</v>
      </c>
      <c r="AK161">
        <v>218</v>
      </c>
      <c r="AL161" t="s">
        <v>19</v>
      </c>
      <c r="AM161">
        <v>3</v>
      </c>
      <c r="AN161" t="s">
        <v>20</v>
      </c>
      <c r="AO161">
        <v>28</v>
      </c>
      <c r="AP161" t="s">
        <v>21</v>
      </c>
      <c r="AQ161" s="35" t="s">
        <v>481</v>
      </c>
      <c r="AR161" t="s">
        <v>29</v>
      </c>
      <c r="AS161" t="s">
        <v>29</v>
      </c>
      <c r="AT161" t="s">
        <v>49</v>
      </c>
      <c r="AU161" t="s">
        <v>24</v>
      </c>
      <c r="AV161" t="s">
        <v>214</v>
      </c>
      <c r="AW161" s="11" t="s">
        <v>215</v>
      </c>
      <c r="AX161" s="11" t="s">
        <v>218</v>
      </c>
      <c r="AY161">
        <v>1808.513238</v>
      </c>
      <c r="AZ161">
        <v>105079.45035</v>
      </c>
      <c r="BA161" s="42">
        <f t="shared" si="2"/>
        <v>2.4122922486225895</v>
      </c>
    </row>
    <row r="162" spans="1:53" x14ac:dyDescent="0.25">
      <c r="A162">
        <v>541</v>
      </c>
      <c r="B162" t="s">
        <v>18</v>
      </c>
      <c r="C162">
        <v>14</v>
      </c>
      <c r="D162" t="s">
        <v>458</v>
      </c>
      <c r="E162" t="s">
        <v>459</v>
      </c>
      <c r="F162" t="s">
        <v>460</v>
      </c>
      <c r="G162">
        <v>222149</v>
      </c>
      <c r="H162">
        <v>287985</v>
      </c>
      <c r="I162" t="s">
        <v>287</v>
      </c>
      <c r="J162">
        <v>88288</v>
      </c>
      <c r="K162" t="s">
        <v>287</v>
      </c>
      <c r="L162">
        <v>55401</v>
      </c>
      <c r="M162">
        <v>0</v>
      </c>
      <c r="N162" t="s">
        <v>28</v>
      </c>
      <c r="O162">
        <v>0</v>
      </c>
      <c r="P162" t="s">
        <v>28</v>
      </c>
      <c r="Q162" t="s">
        <v>28</v>
      </c>
      <c r="R162" t="s">
        <v>38</v>
      </c>
      <c r="S162" t="s">
        <v>28</v>
      </c>
      <c r="T162" t="s">
        <v>28</v>
      </c>
      <c r="U162" t="s">
        <v>297</v>
      </c>
      <c r="V162" t="s">
        <v>288</v>
      </c>
      <c r="W162">
        <v>3</v>
      </c>
      <c r="X162" t="s">
        <v>289</v>
      </c>
      <c r="Y162" s="11">
        <v>42625</v>
      </c>
      <c r="Z162">
        <v>20160912</v>
      </c>
      <c r="AA162">
        <v>0</v>
      </c>
      <c r="AB162">
        <v>123452</v>
      </c>
      <c r="AC162" t="s">
        <v>282</v>
      </c>
      <c r="AD162" t="s">
        <v>283</v>
      </c>
      <c r="AE162" s="11">
        <v>44956</v>
      </c>
      <c r="AF162" s="11">
        <v>44959</v>
      </c>
      <c r="AG162">
        <v>30</v>
      </c>
      <c r="AH162">
        <v>0</v>
      </c>
      <c r="AI162" t="s">
        <v>461</v>
      </c>
      <c r="AJ162" t="s">
        <v>284</v>
      </c>
      <c r="AK162">
        <v>19</v>
      </c>
      <c r="AL162" t="s">
        <v>19</v>
      </c>
      <c r="AM162">
        <v>2</v>
      </c>
      <c r="AN162" t="s">
        <v>20</v>
      </c>
      <c r="AO162">
        <v>27</v>
      </c>
      <c r="AP162" t="s">
        <v>21</v>
      </c>
      <c r="AQ162" s="35" t="s">
        <v>485</v>
      </c>
      <c r="AR162" t="s">
        <v>34</v>
      </c>
      <c r="AS162" t="s">
        <v>38</v>
      </c>
      <c r="AT162" t="s">
        <v>43</v>
      </c>
      <c r="AU162" t="s">
        <v>24</v>
      </c>
      <c r="AV162" t="s">
        <v>374</v>
      </c>
      <c r="AW162" s="11" t="s">
        <v>390</v>
      </c>
      <c r="AX162" s="11" t="s">
        <v>395</v>
      </c>
      <c r="AY162">
        <v>1537.25332</v>
      </c>
      <c r="AZ162">
        <v>110531.60939</v>
      </c>
      <c r="BA162" s="42">
        <f t="shared" si="2"/>
        <v>2.5374565975665746</v>
      </c>
    </row>
    <row r="163" spans="1:53" x14ac:dyDescent="0.25">
      <c r="A163">
        <v>815</v>
      </c>
      <c r="B163" t="s">
        <v>18</v>
      </c>
      <c r="C163">
        <v>9</v>
      </c>
      <c r="D163" t="s">
        <v>303</v>
      </c>
      <c r="E163" t="s">
        <v>304</v>
      </c>
      <c r="F163" t="s">
        <v>305</v>
      </c>
      <c r="G163">
        <v>202543</v>
      </c>
      <c r="H163">
        <v>261950</v>
      </c>
      <c r="I163" t="s">
        <v>287</v>
      </c>
      <c r="J163">
        <v>88162</v>
      </c>
      <c r="K163" t="s">
        <v>287</v>
      </c>
      <c r="L163">
        <v>54633</v>
      </c>
      <c r="M163">
        <v>0</v>
      </c>
      <c r="N163" t="s">
        <v>28</v>
      </c>
      <c r="O163">
        <v>0</v>
      </c>
      <c r="P163" t="s">
        <v>28</v>
      </c>
      <c r="Q163" t="s">
        <v>28</v>
      </c>
      <c r="R163" t="s">
        <v>38</v>
      </c>
      <c r="S163" t="s">
        <v>28</v>
      </c>
      <c r="T163" t="s">
        <v>28</v>
      </c>
      <c r="U163" t="s">
        <v>297</v>
      </c>
      <c r="V163" t="s">
        <v>288</v>
      </c>
      <c r="W163">
        <v>3</v>
      </c>
      <c r="X163" t="s">
        <v>289</v>
      </c>
      <c r="Y163" s="11">
        <v>42362</v>
      </c>
      <c r="Z163">
        <v>20151224</v>
      </c>
      <c r="AA163">
        <v>0</v>
      </c>
      <c r="AB163">
        <v>123452</v>
      </c>
      <c r="AC163" t="s">
        <v>306</v>
      </c>
      <c r="AD163" t="s">
        <v>283</v>
      </c>
      <c r="AE163" s="11">
        <v>43901</v>
      </c>
      <c r="AF163" s="11">
        <v>43901</v>
      </c>
      <c r="AG163">
        <v>30</v>
      </c>
      <c r="AH163">
        <v>0</v>
      </c>
      <c r="AI163" t="s">
        <v>290</v>
      </c>
      <c r="AJ163" t="s">
        <v>284</v>
      </c>
      <c r="AK163">
        <v>19</v>
      </c>
      <c r="AL163" t="s">
        <v>19</v>
      </c>
      <c r="AM163">
        <v>2</v>
      </c>
      <c r="AN163" t="s">
        <v>20</v>
      </c>
      <c r="AO163">
        <v>27</v>
      </c>
      <c r="AP163" t="s">
        <v>21</v>
      </c>
      <c r="AQ163" s="35" t="s">
        <v>485</v>
      </c>
      <c r="AR163" t="s">
        <v>34</v>
      </c>
      <c r="AS163" t="s">
        <v>38</v>
      </c>
      <c r="AT163" t="s">
        <v>43</v>
      </c>
      <c r="AU163" t="s">
        <v>24</v>
      </c>
      <c r="AV163" t="s">
        <v>374</v>
      </c>
      <c r="AW163" s="11" t="s">
        <v>390</v>
      </c>
      <c r="AX163" t="s">
        <v>395</v>
      </c>
      <c r="AY163">
        <v>1537.25332</v>
      </c>
      <c r="AZ163">
        <v>110531.60939</v>
      </c>
      <c r="BA163" s="42">
        <f t="shared" si="2"/>
        <v>2.5374565975665746</v>
      </c>
    </row>
    <row r="164" spans="1:53" x14ac:dyDescent="0.25">
      <c r="A164">
        <v>1042</v>
      </c>
      <c r="B164" t="s">
        <v>18</v>
      </c>
      <c r="C164">
        <v>8</v>
      </c>
      <c r="D164" t="s">
        <v>300</v>
      </c>
      <c r="E164" t="s">
        <v>301</v>
      </c>
      <c r="F164" t="s">
        <v>302</v>
      </c>
      <c r="G164">
        <v>198571</v>
      </c>
      <c r="H164">
        <v>256278</v>
      </c>
      <c r="I164" t="s">
        <v>287</v>
      </c>
      <c r="J164">
        <v>88289</v>
      </c>
      <c r="K164" t="s">
        <v>287</v>
      </c>
      <c r="L164">
        <v>55192</v>
      </c>
      <c r="M164">
        <v>0</v>
      </c>
      <c r="N164" t="s">
        <v>28</v>
      </c>
      <c r="O164">
        <v>0</v>
      </c>
      <c r="P164" t="s">
        <v>28</v>
      </c>
      <c r="Q164" t="s">
        <v>28</v>
      </c>
      <c r="R164" t="s">
        <v>38</v>
      </c>
      <c r="S164" t="s">
        <v>28</v>
      </c>
      <c r="T164" t="s">
        <v>28</v>
      </c>
      <c r="U164" t="s">
        <v>297</v>
      </c>
      <c r="V164" t="s">
        <v>288</v>
      </c>
      <c r="W164">
        <v>3</v>
      </c>
      <c r="X164" t="s">
        <v>289</v>
      </c>
      <c r="Y164" s="11">
        <v>42625</v>
      </c>
      <c r="Z164">
        <v>20160912</v>
      </c>
      <c r="AA164">
        <v>0</v>
      </c>
      <c r="AB164">
        <v>123452</v>
      </c>
      <c r="AC164" t="s">
        <v>282</v>
      </c>
      <c r="AD164" t="s">
        <v>283</v>
      </c>
      <c r="AE164" s="11">
        <v>43504</v>
      </c>
      <c r="AF164" s="11">
        <v>43504</v>
      </c>
      <c r="AG164">
        <v>30</v>
      </c>
      <c r="AH164">
        <v>0</v>
      </c>
      <c r="AI164" t="s">
        <v>290</v>
      </c>
      <c r="AJ164" t="s">
        <v>284</v>
      </c>
      <c r="AK164">
        <v>19</v>
      </c>
      <c r="AL164" t="s">
        <v>19</v>
      </c>
      <c r="AM164">
        <v>2</v>
      </c>
      <c r="AN164" t="s">
        <v>20</v>
      </c>
      <c r="AO164">
        <v>27</v>
      </c>
      <c r="AP164" t="s">
        <v>21</v>
      </c>
      <c r="AQ164" s="35" t="s">
        <v>485</v>
      </c>
      <c r="AR164" t="s">
        <v>34</v>
      </c>
      <c r="AS164" t="s">
        <v>38</v>
      </c>
      <c r="AT164" t="s">
        <v>43</v>
      </c>
      <c r="AU164" t="s">
        <v>24</v>
      </c>
      <c r="AV164" t="s">
        <v>374</v>
      </c>
      <c r="AW164" s="11" t="s">
        <v>390</v>
      </c>
      <c r="AX164" s="11" t="s">
        <v>395</v>
      </c>
      <c r="AY164">
        <v>1537.25332</v>
      </c>
      <c r="AZ164">
        <v>110531.60939</v>
      </c>
      <c r="BA164" s="42">
        <f t="shared" si="2"/>
        <v>2.5374565975665746</v>
      </c>
    </row>
    <row r="165" spans="1:53" x14ac:dyDescent="0.25">
      <c r="A165">
        <v>1269</v>
      </c>
      <c r="B165" t="s">
        <v>18</v>
      </c>
      <c r="C165">
        <v>7</v>
      </c>
      <c r="D165" t="s">
        <v>294</v>
      </c>
      <c r="E165" t="s">
        <v>295</v>
      </c>
      <c r="F165" t="s">
        <v>296</v>
      </c>
      <c r="G165">
        <v>193154</v>
      </c>
      <c r="H165">
        <v>246812</v>
      </c>
      <c r="I165" t="s">
        <v>287</v>
      </c>
      <c r="J165">
        <v>88161</v>
      </c>
      <c r="K165" t="s">
        <v>287</v>
      </c>
      <c r="L165">
        <v>55061</v>
      </c>
      <c r="M165">
        <v>0</v>
      </c>
      <c r="N165" t="s">
        <v>28</v>
      </c>
      <c r="O165">
        <v>0</v>
      </c>
      <c r="P165" t="s">
        <v>28</v>
      </c>
      <c r="Q165" t="s">
        <v>28</v>
      </c>
      <c r="R165" t="s">
        <v>38</v>
      </c>
      <c r="S165" t="s">
        <v>28</v>
      </c>
      <c r="T165" t="s">
        <v>28</v>
      </c>
      <c r="U165" t="s">
        <v>297</v>
      </c>
      <c r="V165" t="s">
        <v>288</v>
      </c>
      <c r="W165">
        <v>3</v>
      </c>
      <c r="X165" t="s">
        <v>289</v>
      </c>
      <c r="Y165" s="11">
        <v>42362</v>
      </c>
      <c r="Z165">
        <v>20151224</v>
      </c>
      <c r="AA165">
        <v>0</v>
      </c>
      <c r="AB165">
        <v>123452</v>
      </c>
      <c r="AC165" t="s">
        <v>298</v>
      </c>
      <c r="AD165" t="s">
        <v>283</v>
      </c>
      <c r="AE165" s="11">
        <v>42857</v>
      </c>
      <c r="AF165" s="11">
        <v>42857</v>
      </c>
      <c r="AG165">
        <v>30</v>
      </c>
      <c r="AH165">
        <v>0</v>
      </c>
      <c r="AI165" t="s">
        <v>28</v>
      </c>
      <c r="AJ165" t="s">
        <v>284</v>
      </c>
      <c r="AK165">
        <v>19</v>
      </c>
      <c r="AL165" t="s">
        <v>19</v>
      </c>
      <c r="AM165">
        <v>2</v>
      </c>
      <c r="AN165" t="s">
        <v>20</v>
      </c>
      <c r="AO165">
        <v>27</v>
      </c>
      <c r="AP165" t="s">
        <v>21</v>
      </c>
      <c r="AQ165" s="35" t="s">
        <v>485</v>
      </c>
      <c r="AR165" t="s">
        <v>34</v>
      </c>
      <c r="AS165" t="s">
        <v>38</v>
      </c>
      <c r="AT165" t="s">
        <v>43</v>
      </c>
      <c r="AU165" t="s">
        <v>24</v>
      </c>
      <c r="AV165" t="s">
        <v>374</v>
      </c>
      <c r="AW165" s="11" t="s">
        <v>390</v>
      </c>
      <c r="AX165" s="11" t="s">
        <v>395</v>
      </c>
      <c r="AY165">
        <v>1537.25332</v>
      </c>
      <c r="AZ165">
        <v>110531.60939</v>
      </c>
      <c r="BA165" s="42">
        <f t="shared" si="2"/>
        <v>2.5374565975665746</v>
      </c>
    </row>
    <row r="166" spans="1:53" x14ac:dyDescent="0.25">
      <c r="A166">
        <v>1378</v>
      </c>
      <c r="B166" t="s">
        <v>18</v>
      </c>
      <c r="C166">
        <v>2</v>
      </c>
      <c r="D166" t="s">
        <v>463</v>
      </c>
      <c r="E166">
        <v>46085</v>
      </c>
      <c r="F166" t="s">
        <v>464</v>
      </c>
      <c r="G166">
        <v>98485</v>
      </c>
      <c r="H166">
        <v>84904</v>
      </c>
      <c r="I166" t="s">
        <v>277</v>
      </c>
      <c r="J166">
        <v>4601</v>
      </c>
      <c r="K166" t="s">
        <v>277</v>
      </c>
      <c r="L166">
        <v>4325</v>
      </c>
      <c r="M166">
        <v>46085</v>
      </c>
      <c r="N166" t="s">
        <v>28</v>
      </c>
      <c r="O166">
        <v>0</v>
      </c>
      <c r="P166" t="s">
        <v>28</v>
      </c>
      <c r="Q166" t="s">
        <v>28</v>
      </c>
      <c r="R166" t="s">
        <v>278</v>
      </c>
      <c r="S166" t="s">
        <v>28</v>
      </c>
      <c r="T166" t="s">
        <v>28</v>
      </c>
      <c r="U166" t="s">
        <v>465</v>
      </c>
      <c r="V166" t="s">
        <v>288</v>
      </c>
      <c r="W166">
        <v>3</v>
      </c>
      <c r="X166" t="s">
        <v>289</v>
      </c>
      <c r="Y166" s="11">
        <v>25099</v>
      </c>
      <c r="Z166">
        <v>19680918</v>
      </c>
      <c r="AA166">
        <v>0</v>
      </c>
      <c r="AB166">
        <v>1687.5</v>
      </c>
      <c r="AC166" t="s">
        <v>466</v>
      </c>
      <c r="AD166" t="s">
        <v>283</v>
      </c>
      <c r="AE166" s="11">
        <v>35765</v>
      </c>
      <c r="AF166" s="11">
        <v>35765</v>
      </c>
      <c r="AG166">
        <v>0</v>
      </c>
      <c r="AH166">
        <v>0</v>
      </c>
      <c r="AI166" t="s">
        <v>467</v>
      </c>
      <c r="AJ166" t="s">
        <v>291</v>
      </c>
      <c r="AK166">
        <v>19</v>
      </c>
      <c r="AL166" t="s">
        <v>19</v>
      </c>
      <c r="AM166">
        <v>2</v>
      </c>
      <c r="AN166" t="s">
        <v>20</v>
      </c>
      <c r="AO166">
        <v>27</v>
      </c>
      <c r="AP166" t="s">
        <v>21</v>
      </c>
      <c r="AQ166" s="35" t="s">
        <v>485</v>
      </c>
      <c r="AR166" t="s">
        <v>34</v>
      </c>
      <c r="AS166" t="s">
        <v>38</v>
      </c>
      <c r="AT166" t="s">
        <v>43</v>
      </c>
      <c r="AU166" t="s">
        <v>24</v>
      </c>
      <c r="AV166" t="s">
        <v>374</v>
      </c>
      <c r="AW166" s="11" t="s">
        <v>390</v>
      </c>
      <c r="AX166" s="11" t="s">
        <v>395</v>
      </c>
      <c r="AY166">
        <v>1537.25332</v>
      </c>
      <c r="AZ166">
        <v>110531.60939</v>
      </c>
      <c r="BA166" s="42">
        <f t="shared" si="2"/>
        <v>2.5374565975665746</v>
      </c>
    </row>
    <row r="167" spans="1:53" x14ac:dyDescent="0.25">
      <c r="A167">
        <v>576</v>
      </c>
      <c r="B167" t="s">
        <v>18</v>
      </c>
      <c r="C167">
        <v>14</v>
      </c>
      <c r="D167" t="s">
        <v>458</v>
      </c>
      <c r="E167" t="s">
        <v>459</v>
      </c>
      <c r="F167" t="s">
        <v>460</v>
      </c>
      <c r="G167">
        <v>222149</v>
      </c>
      <c r="H167">
        <v>287985</v>
      </c>
      <c r="I167" t="s">
        <v>287</v>
      </c>
      <c r="J167">
        <v>88288</v>
      </c>
      <c r="K167" t="s">
        <v>287</v>
      </c>
      <c r="L167">
        <v>55401</v>
      </c>
      <c r="M167">
        <v>0</v>
      </c>
      <c r="N167" t="s">
        <v>28</v>
      </c>
      <c r="O167">
        <v>0</v>
      </c>
      <c r="P167" t="s">
        <v>28</v>
      </c>
      <c r="Q167" t="s">
        <v>28</v>
      </c>
      <c r="R167" t="s">
        <v>38</v>
      </c>
      <c r="S167" t="s">
        <v>28</v>
      </c>
      <c r="T167" t="s">
        <v>28</v>
      </c>
      <c r="U167" t="s">
        <v>297</v>
      </c>
      <c r="V167" t="s">
        <v>288</v>
      </c>
      <c r="W167">
        <v>3</v>
      </c>
      <c r="X167" t="s">
        <v>289</v>
      </c>
      <c r="Y167" s="11">
        <v>42625</v>
      </c>
      <c r="Z167">
        <v>20160912</v>
      </c>
      <c r="AA167">
        <v>0</v>
      </c>
      <c r="AB167">
        <v>123452</v>
      </c>
      <c r="AC167" t="s">
        <v>282</v>
      </c>
      <c r="AD167" t="s">
        <v>283</v>
      </c>
      <c r="AE167" s="11">
        <v>44956</v>
      </c>
      <c r="AF167" s="11">
        <v>44959</v>
      </c>
      <c r="AG167">
        <v>30</v>
      </c>
      <c r="AH167">
        <v>0</v>
      </c>
      <c r="AI167" t="s">
        <v>461</v>
      </c>
      <c r="AJ167" t="s">
        <v>284</v>
      </c>
      <c r="AK167">
        <v>54</v>
      </c>
      <c r="AL167" t="s">
        <v>19</v>
      </c>
      <c r="AM167">
        <v>2</v>
      </c>
      <c r="AN167" t="s">
        <v>20</v>
      </c>
      <c r="AO167">
        <v>27</v>
      </c>
      <c r="AP167" t="s">
        <v>21</v>
      </c>
      <c r="AQ167" s="35" t="s">
        <v>487</v>
      </c>
      <c r="AR167" t="s">
        <v>34</v>
      </c>
      <c r="AS167" t="s">
        <v>34</v>
      </c>
      <c r="AT167" t="s">
        <v>41</v>
      </c>
      <c r="AU167" t="s">
        <v>24</v>
      </c>
      <c r="AV167" t="s">
        <v>374</v>
      </c>
      <c r="AW167" s="11" t="s">
        <v>432</v>
      </c>
      <c r="AX167" s="11" t="s">
        <v>433</v>
      </c>
      <c r="AY167">
        <v>1961.9901609999999</v>
      </c>
      <c r="AZ167">
        <v>112524.988322</v>
      </c>
      <c r="BA167" s="42">
        <f t="shared" ref="BA167:BA230" si="3">AZ167/43560</f>
        <v>2.5832182810376492</v>
      </c>
    </row>
    <row r="168" spans="1:53" x14ac:dyDescent="0.25">
      <c r="A168">
        <v>702</v>
      </c>
      <c r="B168" t="s">
        <v>18</v>
      </c>
      <c r="C168">
        <v>9</v>
      </c>
      <c r="D168" t="s">
        <v>303</v>
      </c>
      <c r="E168" t="s">
        <v>304</v>
      </c>
      <c r="F168" t="s">
        <v>305</v>
      </c>
      <c r="G168">
        <v>202543</v>
      </c>
      <c r="H168">
        <v>261950</v>
      </c>
      <c r="I168" t="s">
        <v>287</v>
      </c>
      <c r="J168">
        <v>88162</v>
      </c>
      <c r="K168" t="s">
        <v>287</v>
      </c>
      <c r="L168">
        <v>54633</v>
      </c>
      <c r="M168">
        <v>0</v>
      </c>
      <c r="N168" t="s">
        <v>28</v>
      </c>
      <c r="O168">
        <v>0</v>
      </c>
      <c r="P168" t="s">
        <v>28</v>
      </c>
      <c r="Q168" t="s">
        <v>28</v>
      </c>
      <c r="R168" t="s">
        <v>38</v>
      </c>
      <c r="S168" t="s">
        <v>28</v>
      </c>
      <c r="T168" t="s">
        <v>28</v>
      </c>
      <c r="U168" t="s">
        <v>297</v>
      </c>
      <c r="V168" t="s">
        <v>288</v>
      </c>
      <c r="W168">
        <v>3</v>
      </c>
      <c r="X168" t="s">
        <v>289</v>
      </c>
      <c r="Y168" s="11">
        <v>42362</v>
      </c>
      <c r="Z168">
        <v>20151224</v>
      </c>
      <c r="AA168">
        <v>0</v>
      </c>
      <c r="AB168">
        <v>123452</v>
      </c>
      <c r="AC168" t="s">
        <v>306</v>
      </c>
      <c r="AD168" t="s">
        <v>283</v>
      </c>
      <c r="AE168" s="11">
        <v>43901</v>
      </c>
      <c r="AF168" s="11">
        <v>43901</v>
      </c>
      <c r="AG168">
        <v>30</v>
      </c>
      <c r="AH168">
        <v>0</v>
      </c>
      <c r="AI168" t="s">
        <v>290</v>
      </c>
      <c r="AJ168" t="s">
        <v>284</v>
      </c>
      <c r="AK168">
        <v>54</v>
      </c>
      <c r="AL168" t="s">
        <v>19</v>
      </c>
      <c r="AM168">
        <v>2</v>
      </c>
      <c r="AN168" t="s">
        <v>20</v>
      </c>
      <c r="AO168">
        <v>27</v>
      </c>
      <c r="AP168" t="s">
        <v>21</v>
      </c>
      <c r="AQ168" s="35" t="s">
        <v>487</v>
      </c>
      <c r="AR168" t="s">
        <v>34</v>
      </c>
      <c r="AS168" t="s">
        <v>34</v>
      </c>
      <c r="AT168" t="s">
        <v>41</v>
      </c>
      <c r="AU168" t="s">
        <v>24</v>
      </c>
      <c r="AV168" t="s">
        <v>374</v>
      </c>
      <c r="AW168" s="11" t="s">
        <v>432</v>
      </c>
      <c r="AX168" s="11" t="s">
        <v>433</v>
      </c>
      <c r="AY168">
        <v>1961.9901609999999</v>
      </c>
      <c r="AZ168">
        <v>112524.988322</v>
      </c>
      <c r="BA168" s="42">
        <f t="shared" si="3"/>
        <v>2.5832182810376492</v>
      </c>
    </row>
    <row r="169" spans="1:53" x14ac:dyDescent="0.25">
      <c r="A169">
        <v>929</v>
      </c>
      <c r="B169" t="s">
        <v>18</v>
      </c>
      <c r="C169">
        <v>8</v>
      </c>
      <c r="D169" t="s">
        <v>300</v>
      </c>
      <c r="E169" t="s">
        <v>301</v>
      </c>
      <c r="F169" t="s">
        <v>302</v>
      </c>
      <c r="G169">
        <v>198571</v>
      </c>
      <c r="H169">
        <v>256278</v>
      </c>
      <c r="I169" t="s">
        <v>287</v>
      </c>
      <c r="J169">
        <v>88289</v>
      </c>
      <c r="K169" t="s">
        <v>287</v>
      </c>
      <c r="L169">
        <v>55192</v>
      </c>
      <c r="M169">
        <v>0</v>
      </c>
      <c r="N169" t="s">
        <v>28</v>
      </c>
      <c r="O169">
        <v>0</v>
      </c>
      <c r="P169" t="s">
        <v>28</v>
      </c>
      <c r="Q169" t="s">
        <v>28</v>
      </c>
      <c r="R169" t="s">
        <v>38</v>
      </c>
      <c r="S169" t="s">
        <v>28</v>
      </c>
      <c r="T169" t="s">
        <v>28</v>
      </c>
      <c r="U169" t="s">
        <v>297</v>
      </c>
      <c r="V169" t="s">
        <v>288</v>
      </c>
      <c r="W169">
        <v>3</v>
      </c>
      <c r="X169" t="s">
        <v>289</v>
      </c>
      <c r="Y169" s="11">
        <v>42625</v>
      </c>
      <c r="Z169">
        <v>20160912</v>
      </c>
      <c r="AA169">
        <v>0</v>
      </c>
      <c r="AB169">
        <v>123452</v>
      </c>
      <c r="AC169" t="s">
        <v>282</v>
      </c>
      <c r="AD169" t="s">
        <v>283</v>
      </c>
      <c r="AE169" s="11">
        <v>43504</v>
      </c>
      <c r="AF169" s="11">
        <v>43504</v>
      </c>
      <c r="AG169">
        <v>30</v>
      </c>
      <c r="AH169">
        <v>0</v>
      </c>
      <c r="AI169" t="s">
        <v>290</v>
      </c>
      <c r="AJ169" t="s">
        <v>284</v>
      </c>
      <c r="AK169">
        <v>54</v>
      </c>
      <c r="AL169" t="s">
        <v>19</v>
      </c>
      <c r="AM169">
        <v>2</v>
      </c>
      <c r="AN169" t="s">
        <v>20</v>
      </c>
      <c r="AO169">
        <v>27</v>
      </c>
      <c r="AP169" t="s">
        <v>21</v>
      </c>
      <c r="AQ169" s="35" t="s">
        <v>487</v>
      </c>
      <c r="AR169" t="s">
        <v>34</v>
      </c>
      <c r="AS169" t="s">
        <v>34</v>
      </c>
      <c r="AT169" t="s">
        <v>41</v>
      </c>
      <c r="AU169" t="s">
        <v>24</v>
      </c>
      <c r="AV169" t="s">
        <v>374</v>
      </c>
      <c r="AW169" s="11" t="s">
        <v>432</v>
      </c>
      <c r="AX169" s="11" t="s">
        <v>433</v>
      </c>
      <c r="AY169">
        <v>1961.9901609999999</v>
      </c>
      <c r="AZ169">
        <v>112524.988322</v>
      </c>
      <c r="BA169" s="42">
        <f t="shared" si="3"/>
        <v>2.5832182810376492</v>
      </c>
    </row>
    <row r="170" spans="1:53" x14ac:dyDescent="0.25">
      <c r="A170">
        <v>1156</v>
      </c>
      <c r="B170" t="s">
        <v>18</v>
      </c>
      <c r="C170">
        <v>7</v>
      </c>
      <c r="D170" t="s">
        <v>294</v>
      </c>
      <c r="E170" t="s">
        <v>295</v>
      </c>
      <c r="F170" t="s">
        <v>296</v>
      </c>
      <c r="G170">
        <v>193154</v>
      </c>
      <c r="H170">
        <v>246812</v>
      </c>
      <c r="I170" t="s">
        <v>287</v>
      </c>
      <c r="J170">
        <v>88161</v>
      </c>
      <c r="K170" t="s">
        <v>287</v>
      </c>
      <c r="L170">
        <v>55061</v>
      </c>
      <c r="M170">
        <v>0</v>
      </c>
      <c r="N170" t="s">
        <v>28</v>
      </c>
      <c r="O170">
        <v>0</v>
      </c>
      <c r="P170" t="s">
        <v>28</v>
      </c>
      <c r="Q170" t="s">
        <v>28</v>
      </c>
      <c r="R170" t="s">
        <v>38</v>
      </c>
      <c r="S170" t="s">
        <v>28</v>
      </c>
      <c r="T170" t="s">
        <v>28</v>
      </c>
      <c r="U170" t="s">
        <v>297</v>
      </c>
      <c r="V170" t="s">
        <v>288</v>
      </c>
      <c r="W170">
        <v>3</v>
      </c>
      <c r="X170" t="s">
        <v>289</v>
      </c>
      <c r="Y170" s="11">
        <v>42362</v>
      </c>
      <c r="Z170">
        <v>20151224</v>
      </c>
      <c r="AA170">
        <v>0</v>
      </c>
      <c r="AB170">
        <v>123452</v>
      </c>
      <c r="AC170" t="s">
        <v>298</v>
      </c>
      <c r="AD170" t="s">
        <v>283</v>
      </c>
      <c r="AE170" s="11">
        <v>42857</v>
      </c>
      <c r="AF170" s="11">
        <v>42857</v>
      </c>
      <c r="AG170">
        <v>30</v>
      </c>
      <c r="AH170">
        <v>0</v>
      </c>
      <c r="AI170" t="s">
        <v>28</v>
      </c>
      <c r="AJ170" t="s">
        <v>284</v>
      </c>
      <c r="AK170">
        <v>54</v>
      </c>
      <c r="AL170" t="s">
        <v>19</v>
      </c>
      <c r="AM170">
        <v>2</v>
      </c>
      <c r="AN170" t="s">
        <v>20</v>
      </c>
      <c r="AO170">
        <v>27</v>
      </c>
      <c r="AP170" t="s">
        <v>21</v>
      </c>
      <c r="AQ170" s="35" t="s">
        <v>487</v>
      </c>
      <c r="AR170" t="s">
        <v>34</v>
      </c>
      <c r="AS170" t="s">
        <v>34</v>
      </c>
      <c r="AT170" t="s">
        <v>41</v>
      </c>
      <c r="AU170" t="s">
        <v>24</v>
      </c>
      <c r="AV170" t="s">
        <v>374</v>
      </c>
      <c r="AW170" s="11" t="s">
        <v>432</v>
      </c>
      <c r="AX170" s="11" t="s">
        <v>433</v>
      </c>
      <c r="AY170">
        <v>1961.9901609999999</v>
      </c>
      <c r="AZ170">
        <v>112524.988322</v>
      </c>
      <c r="BA170" s="42">
        <f t="shared" si="3"/>
        <v>2.5832182810376492</v>
      </c>
    </row>
    <row r="171" spans="1:53" x14ac:dyDescent="0.25">
      <c r="A171">
        <v>1353</v>
      </c>
      <c r="B171" t="s">
        <v>18</v>
      </c>
      <c r="C171">
        <v>2</v>
      </c>
      <c r="D171" t="s">
        <v>463</v>
      </c>
      <c r="E171">
        <v>46085</v>
      </c>
      <c r="F171" t="s">
        <v>464</v>
      </c>
      <c r="G171">
        <v>98485</v>
      </c>
      <c r="H171">
        <v>84904</v>
      </c>
      <c r="I171" t="s">
        <v>277</v>
      </c>
      <c r="J171">
        <v>4601</v>
      </c>
      <c r="K171" t="s">
        <v>277</v>
      </c>
      <c r="L171">
        <v>4325</v>
      </c>
      <c r="M171">
        <v>46085</v>
      </c>
      <c r="N171" t="s">
        <v>28</v>
      </c>
      <c r="O171">
        <v>0</v>
      </c>
      <c r="P171" t="s">
        <v>28</v>
      </c>
      <c r="Q171" t="s">
        <v>28</v>
      </c>
      <c r="R171" t="s">
        <v>278</v>
      </c>
      <c r="S171" t="s">
        <v>28</v>
      </c>
      <c r="T171" t="s">
        <v>28</v>
      </c>
      <c r="U171" t="s">
        <v>465</v>
      </c>
      <c r="V171" t="s">
        <v>288</v>
      </c>
      <c r="W171">
        <v>3</v>
      </c>
      <c r="X171" t="s">
        <v>289</v>
      </c>
      <c r="Y171" s="11">
        <v>25099</v>
      </c>
      <c r="Z171">
        <v>19680918</v>
      </c>
      <c r="AA171">
        <v>0</v>
      </c>
      <c r="AB171">
        <v>1687.5</v>
      </c>
      <c r="AC171" t="s">
        <v>466</v>
      </c>
      <c r="AD171" t="s">
        <v>283</v>
      </c>
      <c r="AE171" s="11">
        <v>35765</v>
      </c>
      <c r="AF171" s="11">
        <v>35765</v>
      </c>
      <c r="AG171">
        <v>0</v>
      </c>
      <c r="AH171">
        <v>0</v>
      </c>
      <c r="AI171" t="s">
        <v>467</v>
      </c>
      <c r="AJ171" t="s">
        <v>291</v>
      </c>
      <c r="AK171">
        <v>54</v>
      </c>
      <c r="AL171" t="s">
        <v>19</v>
      </c>
      <c r="AM171">
        <v>2</v>
      </c>
      <c r="AN171" t="s">
        <v>20</v>
      </c>
      <c r="AO171">
        <v>27</v>
      </c>
      <c r="AP171" t="s">
        <v>21</v>
      </c>
      <c r="AQ171" s="35" t="s">
        <v>487</v>
      </c>
      <c r="AR171" t="s">
        <v>34</v>
      </c>
      <c r="AS171" t="s">
        <v>34</v>
      </c>
      <c r="AT171" t="s">
        <v>41</v>
      </c>
      <c r="AU171" t="s">
        <v>24</v>
      </c>
      <c r="AV171" t="s">
        <v>374</v>
      </c>
      <c r="AW171" s="11" t="s">
        <v>432</v>
      </c>
      <c r="AX171" t="s">
        <v>433</v>
      </c>
      <c r="AY171">
        <v>1961.9901609999999</v>
      </c>
      <c r="AZ171">
        <v>112524.988322</v>
      </c>
      <c r="BA171" s="42">
        <f t="shared" si="3"/>
        <v>2.5832182810376492</v>
      </c>
    </row>
    <row r="172" spans="1:53" x14ac:dyDescent="0.25">
      <c r="A172">
        <v>65</v>
      </c>
      <c r="B172" t="s">
        <v>18</v>
      </c>
      <c r="C172">
        <v>15</v>
      </c>
      <c r="D172" t="s">
        <v>453</v>
      </c>
      <c r="E172" t="s">
        <v>454</v>
      </c>
      <c r="F172" t="s">
        <v>455</v>
      </c>
      <c r="G172">
        <v>223436</v>
      </c>
      <c r="H172">
        <v>290083</v>
      </c>
      <c r="I172" t="s">
        <v>277</v>
      </c>
      <c r="J172">
        <v>17738</v>
      </c>
      <c r="K172" t="s">
        <v>277</v>
      </c>
      <c r="L172">
        <v>18858</v>
      </c>
      <c r="M172">
        <v>0</v>
      </c>
      <c r="N172" t="s">
        <v>28</v>
      </c>
      <c r="O172">
        <v>0</v>
      </c>
      <c r="P172" t="s">
        <v>28</v>
      </c>
      <c r="Q172" t="s">
        <v>28</v>
      </c>
      <c r="R172" t="s">
        <v>278</v>
      </c>
      <c r="S172" t="s">
        <v>28</v>
      </c>
      <c r="T172" t="s">
        <v>28</v>
      </c>
      <c r="U172" t="s">
        <v>279</v>
      </c>
      <c r="V172" t="s">
        <v>280</v>
      </c>
      <c r="W172">
        <v>3</v>
      </c>
      <c r="X172" t="s">
        <v>281</v>
      </c>
      <c r="Y172" s="11">
        <v>41597</v>
      </c>
      <c r="Z172">
        <v>20131119</v>
      </c>
      <c r="AA172">
        <v>1</v>
      </c>
      <c r="AB172">
        <v>8013.5</v>
      </c>
      <c r="AC172" t="s">
        <v>456</v>
      </c>
      <c r="AD172" t="s">
        <v>283</v>
      </c>
      <c r="AE172" s="11">
        <v>45131</v>
      </c>
      <c r="AF172" s="11">
        <v>45132</v>
      </c>
      <c r="AG172">
        <v>30</v>
      </c>
      <c r="AH172">
        <v>0</v>
      </c>
      <c r="AI172" t="s">
        <v>457</v>
      </c>
      <c r="AJ172" t="s">
        <v>284</v>
      </c>
      <c r="AK172">
        <v>183</v>
      </c>
      <c r="AL172" t="s">
        <v>19</v>
      </c>
      <c r="AM172">
        <v>3</v>
      </c>
      <c r="AN172" t="s">
        <v>20</v>
      </c>
      <c r="AO172">
        <v>27</v>
      </c>
      <c r="AP172" t="s">
        <v>21</v>
      </c>
      <c r="AQ172" s="35" t="s">
        <v>488</v>
      </c>
      <c r="AR172" t="s">
        <v>34</v>
      </c>
      <c r="AS172" t="s">
        <v>22</v>
      </c>
      <c r="AT172" t="s">
        <v>66</v>
      </c>
      <c r="AU172" t="s">
        <v>24</v>
      </c>
      <c r="AV172" t="s">
        <v>84</v>
      </c>
      <c r="AW172" s="11" t="s">
        <v>175</v>
      </c>
      <c r="AX172" s="11" t="s">
        <v>180</v>
      </c>
      <c r="AY172">
        <v>1560.5924299999999</v>
      </c>
      <c r="AZ172">
        <v>135223.654381</v>
      </c>
      <c r="BA172" s="42">
        <f t="shared" si="3"/>
        <v>3.1043079518135905</v>
      </c>
    </row>
    <row r="173" spans="1:53" x14ac:dyDescent="0.25">
      <c r="A173">
        <v>580</v>
      </c>
      <c r="B173" t="s">
        <v>18</v>
      </c>
      <c r="C173">
        <v>14</v>
      </c>
      <c r="D173" t="s">
        <v>458</v>
      </c>
      <c r="E173" t="s">
        <v>459</v>
      </c>
      <c r="F173" t="s">
        <v>460</v>
      </c>
      <c r="G173">
        <v>222149</v>
      </c>
      <c r="H173">
        <v>287985</v>
      </c>
      <c r="I173" t="s">
        <v>287</v>
      </c>
      <c r="J173">
        <v>88288</v>
      </c>
      <c r="K173" t="s">
        <v>287</v>
      </c>
      <c r="L173">
        <v>55401</v>
      </c>
      <c r="M173">
        <v>0</v>
      </c>
      <c r="N173" t="s">
        <v>28</v>
      </c>
      <c r="O173">
        <v>0</v>
      </c>
      <c r="P173" t="s">
        <v>28</v>
      </c>
      <c r="Q173" t="s">
        <v>28</v>
      </c>
      <c r="R173" t="s">
        <v>38</v>
      </c>
      <c r="S173" t="s">
        <v>28</v>
      </c>
      <c r="T173" t="s">
        <v>28</v>
      </c>
      <c r="U173" t="s">
        <v>297</v>
      </c>
      <c r="V173" t="s">
        <v>288</v>
      </c>
      <c r="W173">
        <v>3</v>
      </c>
      <c r="X173" t="s">
        <v>289</v>
      </c>
      <c r="Y173" s="11">
        <v>42625</v>
      </c>
      <c r="Z173">
        <v>20160912</v>
      </c>
      <c r="AA173">
        <v>0</v>
      </c>
      <c r="AB173">
        <v>123452</v>
      </c>
      <c r="AC173" t="s">
        <v>282</v>
      </c>
      <c r="AD173" t="s">
        <v>283</v>
      </c>
      <c r="AE173" s="11">
        <v>44956</v>
      </c>
      <c r="AF173" s="11">
        <v>44959</v>
      </c>
      <c r="AG173">
        <v>30</v>
      </c>
      <c r="AH173">
        <v>0</v>
      </c>
      <c r="AI173" t="s">
        <v>461</v>
      </c>
      <c r="AJ173" t="s">
        <v>284</v>
      </c>
      <c r="AK173">
        <v>58</v>
      </c>
      <c r="AL173" t="s">
        <v>19</v>
      </c>
      <c r="AM173">
        <v>2</v>
      </c>
      <c r="AN173" t="s">
        <v>20</v>
      </c>
      <c r="AO173">
        <v>27</v>
      </c>
      <c r="AP173" t="s">
        <v>21</v>
      </c>
      <c r="AQ173" s="35" t="s">
        <v>487</v>
      </c>
      <c r="AR173" t="s">
        <v>38</v>
      </c>
      <c r="AS173" t="s">
        <v>29</v>
      </c>
      <c r="AT173" t="s">
        <v>57</v>
      </c>
      <c r="AU173" t="s">
        <v>24</v>
      </c>
      <c r="AV173" t="s">
        <v>374</v>
      </c>
      <c r="AW173" s="11" t="s">
        <v>432</v>
      </c>
      <c r="AX173" s="11" t="s">
        <v>437</v>
      </c>
      <c r="AY173">
        <v>1800.4253200000001</v>
      </c>
      <c r="AZ173">
        <v>135747.69555400001</v>
      </c>
      <c r="BA173" s="42">
        <f t="shared" si="3"/>
        <v>3.1163382817722685</v>
      </c>
    </row>
    <row r="174" spans="1:53" x14ac:dyDescent="0.25">
      <c r="A174">
        <v>695</v>
      </c>
      <c r="B174" t="s">
        <v>18</v>
      </c>
      <c r="C174">
        <v>9</v>
      </c>
      <c r="D174" t="s">
        <v>303</v>
      </c>
      <c r="E174" t="s">
        <v>304</v>
      </c>
      <c r="F174" t="s">
        <v>305</v>
      </c>
      <c r="G174">
        <v>202543</v>
      </c>
      <c r="H174">
        <v>261950</v>
      </c>
      <c r="I174" t="s">
        <v>287</v>
      </c>
      <c r="J174">
        <v>88162</v>
      </c>
      <c r="K174" t="s">
        <v>287</v>
      </c>
      <c r="L174">
        <v>54633</v>
      </c>
      <c r="M174">
        <v>0</v>
      </c>
      <c r="N174" t="s">
        <v>28</v>
      </c>
      <c r="O174">
        <v>0</v>
      </c>
      <c r="P174" t="s">
        <v>28</v>
      </c>
      <c r="Q174" t="s">
        <v>28</v>
      </c>
      <c r="R174" t="s">
        <v>38</v>
      </c>
      <c r="S174" t="s">
        <v>28</v>
      </c>
      <c r="T174" t="s">
        <v>28</v>
      </c>
      <c r="U174" t="s">
        <v>297</v>
      </c>
      <c r="V174" t="s">
        <v>288</v>
      </c>
      <c r="W174">
        <v>3</v>
      </c>
      <c r="X174" t="s">
        <v>289</v>
      </c>
      <c r="Y174" s="11">
        <v>42362</v>
      </c>
      <c r="Z174">
        <v>20151224</v>
      </c>
      <c r="AA174">
        <v>0</v>
      </c>
      <c r="AB174">
        <v>123452</v>
      </c>
      <c r="AC174" t="s">
        <v>306</v>
      </c>
      <c r="AD174" t="s">
        <v>283</v>
      </c>
      <c r="AE174" s="11">
        <v>43901</v>
      </c>
      <c r="AF174" s="11">
        <v>43901</v>
      </c>
      <c r="AG174">
        <v>30</v>
      </c>
      <c r="AH174">
        <v>0</v>
      </c>
      <c r="AI174" t="s">
        <v>290</v>
      </c>
      <c r="AJ174" t="s">
        <v>284</v>
      </c>
      <c r="AK174">
        <v>58</v>
      </c>
      <c r="AL174" t="s">
        <v>19</v>
      </c>
      <c r="AM174">
        <v>2</v>
      </c>
      <c r="AN174" t="s">
        <v>20</v>
      </c>
      <c r="AO174">
        <v>27</v>
      </c>
      <c r="AP174" t="s">
        <v>21</v>
      </c>
      <c r="AQ174" s="35" t="s">
        <v>487</v>
      </c>
      <c r="AR174" t="s">
        <v>38</v>
      </c>
      <c r="AS174" t="s">
        <v>29</v>
      </c>
      <c r="AT174" t="s">
        <v>57</v>
      </c>
      <c r="AU174" t="s">
        <v>24</v>
      </c>
      <c r="AV174" t="s">
        <v>374</v>
      </c>
      <c r="AW174" s="11" t="s">
        <v>432</v>
      </c>
      <c r="AX174" s="11" t="s">
        <v>437</v>
      </c>
      <c r="AY174">
        <v>1800.4253200000001</v>
      </c>
      <c r="AZ174">
        <v>135747.69555400001</v>
      </c>
      <c r="BA174" s="42">
        <f t="shared" si="3"/>
        <v>3.1163382817722685</v>
      </c>
    </row>
    <row r="175" spans="1:53" x14ac:dyDescent="0.25">
      <c r="A175">
        <v>922</v>
      </c>
      <c r="B175" t="s">
        <v>18</v>
      </c>
      <c r="C175">
        <v>8</v>
      </c>
      <c r="D175" t="s">
        <v>300</v>
      </c>
      <c r="E175" t="s">
        <v>301</v>
      </c>
      <c r="F175" t="s">
        <v>302</v>
      </c>
      <c r="G175">
        <v>198571</v>
      </c>
      <c r="H175">
        <v>256278</v>
      </c>
      <c r="I175" t="s">
        <v>287</v>
      </c>
      <c r="J175">
        <v>88289</v>
      </c>
      <c r="K175" t="s">
        <v>287</v>
      </c>
      <c r="L175">
        <v>55192</v>
      </c>
      <c r="M175">
        <v>0</v>
      </c>
      <c r="N175" t="s">
        <v>28</v>
      </c>
      <c r="O175">
        <v>0</v>
      </c>
      <c r="P175" t="s">
        <v>28</v>
      </c>
      <c r="Q175" t="s">
        <v>28</v>
      </c>
      <c r="R175" t="s">
        <v>38</v>
      </c>
      <c r="S175" t="s">
        <v>28</v>
      </c>
      <c r="T175" t="s">
        <v>28</v>
      </c>
      <c r="U175" t="s">
        <v>297</v>
      </c>
      <c r="V175" t="s">
        <v>288</v>
      </c>
      <c r="W175">
        <v>3</v>
      </c>
      <c r="X175" t="s">
        <v>289</v>
      </c>
      <c r="Y175" s="11">
        <v>42625</v>
      </c>
      <c r="Z175">
        <v>20160912</v>
      </c>
      <c r="AA175">
        <v>0</v>
      </c>
      <c r="AB175">
        <v>123452</v>
      </c>
      <c r="AC175" t="s">
        <v>282</v>
      </c>
      <c r="AD175" t="s">
        <v>283</v>
      </c>
      <c r="AE175" s="11">
        <v>43504</v>
      </c>
      <c r="AF175" s="11">
        <v>43504</v>
      </c>
      <c r="AG175">
        <v>30</v>
      </c>
      <c r="AH175">
        <v>0</v>
      </c>
      <c r="AI175" t="s">
        <v>290</v>
      </c>
      <c r="AJ175" t="s">
        <v>284</v>
      </c>
      <c r="AK175">
        <v>58</v>
      </c>
      <c r="AL175" t="s">
        <v>19</v>
      </c>
      <c r="AM175">
        <v>2</v>
      </c>
      <c r="AN175" t="s">
        <v>20</v>
      </c>
      <c r="AO175">
        <v>27</v>
      </c>
      <c r="AP175" t="s">
        <v>21</v>
      </c>
      <c r="AQ175" s="35" t="s">
        <v>487</v>
      </c>
      <c r="AR175" t="s">
        <v>38</v>
      </c>
      <c r="AS175" t="s">
        <v>29</v>
      </c>
      <c r="AT175" t="s">
        <v>57</v>
      </c>
      <c r="AU175" t="s">
        <v>24</v>
      </c>
      <c r="AV175" t="s">
        <v>374</v>
      </c>
      <c r="AW175" s="11" t="s">
        <v>432</v>
      </c>
      <c r="AX175" s="11" t="s">
        <v>437</v>
      </c>
      <c r="AY175">
        <v>1800.4253200000001</v>
      </c>
      <c r="AZ175">
        <v>135747.69555400001</v>
      </c>
      <c r="BA175" s="42">
        <f t="shared" si="3"/>
        <v>3.1163382817722685</v>
      </c>
    </row>
    <row r="176" spans="1:53" x14ac:dyDescent="0.25">
      <c r="A176">
        <v>1149</v>
      </c>
      <c r="B176" t="s">
        <v>18</v>
      </c>
      <c r="C176">
        <v>7</v>
      </c>
      <c r="D176" t="s">
        <v>294</v>
      </c>
      <c r="E176" t="s">
        <v>295</v>
      </c>
      <c r="F176" t="s">
        <v>296</v>
      </c>
      <c r="G176">
        <v>193154</v>
      </c>
      <c r="H176">
        <v>246812</v>
      </c>
      <c r="I176" t="s">
        <v>287</v>
      </c>
      <c r="J176">
        <v>88161</v>
      </c>
      <c r="K176" t="s">
        <v>287</v>
      </c>
      <c r="L176">
        <v>55061</v>
      </c>
      <c r="M176">
        <v>0</v>
      </c>
      <c r="N176" t="s">
        <v>28</v>
      </c>
      <c r="O176">
        <v>0</v>
      </c>
      <c r="P176" t="s">
        <v>28</v>
      </c>
      <c r="Q176" t="s">
        <v>28</v>
      </c>
      <c r="R176" t="s">
        <v>38</v>
      </c>
      <c r="S176" t="s">
        <v>28</v>
      </c>
      <c r="T176" t="s">
        <v>28</v>
      </c>
      <c r="U176" t="s">
        <v>297</v>
      </c>
      <c r="V176" t="s">
        <v>288</v>
      </c>
      <c r="W176">
        <v>3</v>
      </c>
      <c r="X176" t="s">
        <v>289</v>
      </c>
      <c r="Y176" s="11">
        <v>42362</v>
      </c>
      <c r="Z176">
        <v>20151224</v>
      </c>
      <c r="AA176">
        <v>0</v>
      </c>
      <c r="AB176">
        <v>123452</v>
      </c>
      <c r="AC176" t="s">
        <v>298</v>
      </c>
      <c r="AD176" t="s">
        <v>283</v>
      </c>
      <c r="AE176" s="11">
        <v>42857</v>
      </c>
      <c r="AF176" s="11">
        <v>42857</v>
      </c>
      <c r="AG176">
        <v>30</v>
      </c>
      <c r="AH176">
        <v>0</v>
      </c>
      <c r="AI176" t="s">
        <v>28</v>
      </c>
      <c r="AJ176" t="s">
        <v>284</v>
      </c>
      <c r="AK176">
        <v>58</v>
      </c>
      <c r="AL176" t="s">
        <v>19</v>
      </c>
      <c r="AM176">
        <v>2</v>
      </c>
      <c r="AN176" t="s">
        <v>20</v>
      </c>
      <c r="AO176">
        <v>27</v>
      </c>
      <c r="AP176" t="s">
        <v>21</v>
      </c>
      <c r="AQ176" s="35" t="s">
        <v>487</v>
      </c>
      <c r="AR176" t="s">
        <v>38</v>
      </c>
      <c r="AS176" t="s">
        <v>29</v>
      </c>
      <c r="AT176" t="s">
        <v>57</v>
      </c>
      <c r="AU176" t="s">
        <v>24</v>
      </c>
      <c r="AV176" t="s">
        <v>374</v>
      </c>
      <c r="AW176" s="11" t="s">
        <v>432</v>
      </c>
      <c r="AX176" s="11" t="s">
        <v>437</v>
      </c>
      <c r="AY176">
        <v>1800.4253200000001</v>
      </c>
      <c r="AZ176">
        <v>135747.69555400001</v>
      </c>
      <c r="BA176" s="42">
        <f t="shared" si="3"/>
        <v>3.1163382817722685</v>
      </c>
    </row>
    <row r="177" spans="1:53" x14ac:dyDescent="0.25">
      <c r="A177">
        <v>1346</v>
      </c>
      <c r="B177" t="s">
        <v>18</v>
      </c>
      <c r="C177">
        <v>2</v>
      </c>
      <c r="D177" t="s">
        <v>463</v>
      </c>
      <c r="E177">
        <v>46085</v>
      </c>
      <c r="F177" t="s">
        <v>464</v>
      </c>
      <c r="G177">
        <v>98485</v>
      </c>
      <c r="H177">
        <v>84904</v>
      </c>
      <c r="I177" t="s">
        <v>277</v>
      </c>
      <c r="J177">
        <v>4601</v>
      </c>
      <c r="K177" t="s">
        <v>277</v>
      </c>
      <c r="L177">
        <v>4325</v>
      </c>
      <c r="M177">
        <v>46085</v>
      </c>
      <c r="N177" t="s">
        <v>28</v>
      </c>
      <c r="O177">
        <v>0</v>
      </c>
      <c r="P177" t="s">
        <v>28</v>
      </c>
      <c r="Q177" t="s">
        <v>28</v>
      </c>
      <c r="R177" t="s">
        <v>278</v>
      </c>
      <c r="S177" t="s">
        <v>28</v>
      </c>
      <c r="T177" t="s">
        <v>28</v>
      </c>
      <c r="U177" t="s">
        <v>465</v>
      </c>
      <c r="V177" t="s">
        <v>288</v>
      </c>
      <c r="W177">
        <v>3</v>
      </c>
      <c r="X177" t="s">
        <v>289</v>
      </c>
      <c r="Y177" s="11">
        <v>25099</v>
      </c>
      <c r="Z177">
        <v>19680918</v>
      </c>
      <c r="AA177">
        <v>0</v>
      </c>
      <c r="AB177">
        <v>1687.5</v>
      </c>
      <c r="AC177" t="s">
        <v>466</v>
      </c>
      <c r="AD177" t="s">
        <v>283</v>
      </c>
      <c r="AE177" s="11">
        <v>35765</v>
      </c>
      <c r="AF177" s="11">
        <v>35765</v>
      </c>
      <c r="AG177">
        <v>0</v>
      </c>
      <c r="AH177">
        <v>0</v>
      </c>
      <c r="AI177" t="s">
        <v>467</v>
      </c>
      <c r="AJ177" t="s">
        <v>291</v>
      </c>
      <c r="AK177">
        <v>58</v>
      </c>
      <c r="AL177" t="s">
        <v>19</v>
      </c>
      <c r="AM177">
        <v>2</v>
      </c>
      <c r="AN177" t="s">
        <v>20</v>
      </c>
      <c r="AO177">
        <v>27</v>
      </c>
      <c r="AP177" t="s">
        <v>21</v>
      </c>
      <c r="AQ177" s="35" t="s">
        <v>487</v>
      </c>
      <c r="AR177" t="s">
        <v>38</v>
      </c>
      <c r="AS177" t="s">
        <v>29</v>
      </c>
      <c r="AT177" t="s">
        <v>57</v>
      </c>
      <c r="AU177" t="s">
        <v>24</v>
      </c>
      <c r="AV177" t="s">
        <v>374</v>
      </c>
      <c r="AW177" s="11" t="s">
        <v>432</v>
      </c>
      <c r="AX177" s="11" t="s">
        <v>437</v>
      </c>
      <c r="AY177">
        <v>1800.4253200000001</v>
      </c>
      <c r="AZ177">
        <v>135747.69555400001</v>
      </c>
      <c r="BA177" s="42">
        <f t="shared" si="3"/>
        <v>3.1163382817722685</v>
      </c>
    </row>
    <row r="178" spans="1:53" x14ac:dyDescent="0.25">
      <c r="A178">
        <v>361</v>
      </c>
      <c r="B178" t="s">
        <v>18</v>
      </c>
      <c r="C178">
        <v>11</v>
      </c>
      <c r="D178" t="s">
        <v>318</v>
      </c>
      <c r="E178" t="s">
        <v>319</v>
      </c>
      <c r="F178" t="s">
        <v>320</v>
      </c>
      <c r="G178">
        <v>211963</v>
      </c>
      <c r="H178">
        <v>273612</v>
      </c>
      <c r="I178" t="s">
        <v>287</v>
      </c>
      <c r="J178">
        <v>88507</v>
      </c>
      <c r="K178" t="s">
        <v>287</v>
      </c>
      <c r="L178">
        <v>55338</v>
      </c>
      <c r="M178">
        <v>0</v>
      </c>
      <c r="N178" t="s">
        <v>28</v>
      </c>
      <c r="O178">
        <v>0</v>
      </c>
      <c r="P178" t="s">
        <v>28</v>
      </c>
      <c r="Q178" t="s">
        <v>28</v>
      </c>
      <c r="R178" t="s">
        <v>38</v>
      </c>
      <c r="S178" t="s">
        <v>28</v>
      </c>
      <c r="T178" t="s">
        <v>28</v>
      </c>
      <c r="U178" t="s">
        <v>321</v>
      </c>
      <c r="V178" t="s">
        <v>322</v>
      </c>
      <c r="W178">
        <v>9</v>
      </c>
      <c r="X178" t="s">
        <v>323</v>
      </c>
      <c r="Y178" s="11">
        <v>43129</v>
      </c>
      <c r="Z178">
        <v>20180129</v>
      </c>
      <c r="AA178">
        <v>0</v>
      </c>
      <c r="AB178">
        <v>0</v>
      </c>
      <c r="AC178" t="s">
        <v>298</v>
      </c>
      <c r="AD178" t="s">
        <v>283</v>
      </c>
      <c r="AE178" s="11">
        <v>44515</v>
      </c>
      <c r="AF178" s="11">
        <v>44517</v>
      </c>
      <c r="AG178">
        <v>30</v>
      </c>
      <c r="AH178">
        <v>0</v>
      </c>
      <c r="AI178" t="s">
        <v>28</v>
      </c>
      <c r="AJ178" t="s">
        <v>284</v>
      </c>
      <c r="AK178">
        <v>85</v>
      </c>
      <c r="AL178" t="s">
        <v>19</v>
      </c>
      <c r="AM178">
        <v>3</v>
      </c>
      <c r="AN178" t="s">
        <v>20</v>
      </c>
      <c r="AO178">
        <v>26</v>
      </c>
      <c r="AP178" t="s">
        <v>21</v>
      </c>
      <c r="AQ178" s="35" t="s">
        <v>480</v>
      </c>
      <c r="AR178" t="s">
        <v>34</v>
      </c>
      <c r="AS178" t="s">
        <v>29</v>
      </c>
      <c r="AT178" t="s">
        <v>69</v>
      </c>
      <c r="AU178" t="s">
        <v>24</v>
      </c>
      <c r="AV178" t="s">
        <v>25</v>
      </c>
      <c r="AW178" s="11" t="s">
        <v>61</v>
      </c>
      <c r="AX178" s="11" t="s">
        <v>70</v>
      </c>
      <c r="AY178">
        <v>3500.2282110000001</v>
      </c>
      <c r="AZ178">
        <v>139832.63400399999</v>
      </c>
      <c r="BA178" s="42">
        <f t="shared" si="3"/>
        <v>3.2101155648301192</v>
      </c>
    </row>
    <row r="179" spans="1:53" x14ac:dyDescent="0.25">
      <c r="A179">
        <v>513</v>
      </c>
      <c r="B179" t="s">
        <v>18</v>
      </c>
      <c r="C179">
        <v>14</v>
      </c>
      <c r="D179" t="s">
        <v>458</v>
      </c>
      <c r="E179" t="s">
        <v>459</v>
      </c>
      <c r="F179" t="s">
        <v>460</v>
      </c>
      <c r="G179">
        <v>222149</v>
      </c>
      <c r="H179">
        <v>287985</v>
      </c>
      <c r="I179" t="s">
        <v>287</v>
      </c>
      <c r="J179">
        <v>88288</v>
      </c>
      <c r="K179" t="s">
        <v>287</v>
      </c>
      <c r="L179">
        <v>55401</v>
      </c>
      <c r="M179">
        <v>0</v>
      </c>
      <c r="N179" t="s">
        <v>28</v>
      </c>
      <c r="O179">
        <v>0</v>
      </c>
      <c r="P179" t="s">
        <v>28</v>
      </c>
      <c r="Q179" t="s">
        <v>28</v>
      </c>
      <c r="R179" t="s">
        <v>38</v>
      </c>
      <c r="S179" t="s">
        <v>28</v>
      </c>
      <c r="T179" t="s">
        <v>28</v>
      </c>
      <c r="U179" t="s">
        <v>297</v>
      </c>
      <c r="V179" t="s">
        <v>288</v>
      </c>
      <c r="W179">
        <v>3</v>
      </c>
      <c r="X179" t="s">
        <v>289</v>
      </c>
      <c r="Y179" s="11">
        <v>42625</v>
      </c>
      <c r="Z179">
        <v>20160912</v>
      </c>
      <c r="AA179">
        <v>0</v>
      </c>
      <c r="AB179">
        <v>123452</v>
      </c>
      <c r="AC179" t="s">
        <v>282</v>
      </c>
      <c r="AD179" t="s">
        <v>283</v>
      </c>
      <c r="AE179" s="11">
        <v>44956</v>
      </c>
      <c r="AF179" s="11">
        <v>44959</v>
      </c>
      <c r="AG179">
        <v>30</v>
      </c>
      <c r="AH179">
        <v>0</v>
      </c>
      <c r="AI179" t="s">
        <v>461</v>
      </c>
      <c r="AJ179" t="s">
        <v>284</v>
      </c>
      <c r="AK179">
        <v>85</v>
      </c>
      <c r="AL179" t="s">
        <v>19</v>
      </c>
      <c r="AM179">
        <v>3</v>
      </c>
      <c r="AN179" t="s">
        <v>20</v>
      </c>
      <c r="AO179">
        <v>26</v>
      </c>
      <c r="AP179" t="s">
        <v>21</v>
      </c>
      <c r="AQ179" s="35" t="s">
        <v>480</v>
      </c>
      <c r="AR179" t="s">
        <v>34</v>
      </c>
      <c r="AS179" t="s">
        <v>29</v>
      </c>
      <c r="AT179" t="s">
        <v>69</v>
      </c>
      <c r="AU179" t="s">
        <v>24</v>
      </c>
      <c r="AV179" t="s">
        <v>25</v>
      </c>
      <c r="AW179" s="11" t="s">
        <v>61</v>
      </c>
      <c r="AX179" t="s">
        <v>70</v>
      </c>
      <c r="AY179">
        <v>3500.2282110000001</v>
      </c>
      <c r="AZ179">
        <v>139832.63400399999</v>
      </c>
      <c r="BA179" s="42">
        <f t="shared" si="3"/>
        <v>3.2101155648301192</v>
      </c>
    </row>
    <row r="180" spans="1:53" x14ac:dyDescent="0.25">
      <c r="A180">
        <v>804</v>
      </c>
      <c r="B180" t="s">
        <v>18</v>
      </c>
      <c r="C180">
        <v>9</v>
      </c>
      <c r="D180" t="s">
        <v>303</v>
      </c>
      <c r="E180" t="s">
        <v>304</v>
      </c>
      <c r="F180" t="s">
        <v>305</v>
      </c>
      <c r="G180">
        <v>202543</v>
      </c>
      <c r="H180">
        <v>261950</v>
      </c>
      <c r="I180" t="s">
        <v>287</v>
      </c>
      <c r="J180">
        <v>88162</v>
      </c>
      <c r="K180" t="s">
        <v>287</v>
      </c>
      <c r="L180">
        <v>54633</v>
      </c>
      <c r="M180">
        <v>0</v>
      </c>
      <c r="N180" t="s">
        <v>28</v>
      </c>
      <c r="O180">
        <v>0</v>
      </c>
      <c r="P180" t="s">
        <v>28</v>
      </c>
      <c r="Q180" t="s">
        <v>28</v>
      </c>
      <c r="R180" t="s">
        <v>38</v>
      </c>
      <c r="S180" t="s">
        <v>28</v>
      </c>
      <c r="T180" t="s">
        <v>28</v>
      </c>
      <c r="U180" t="s">
        <v>297</v>
      </c>
      <c r="V180" t="s">
        <v>288</v>
      </c>
      <c r="W180">
        <v>3</v>
      </c>
      <c r="X180" t="s">
        <v>289</v>
      </c>
      <c r="Y180" s="11">
        <v>42362</v>
      </c>
      <c r="Z180">
        <v>20151224</v>
      </c>
      <c r="AA180">
        <v>0</v>
      </c>
      <c r="AB180">
        <v>123452</v>
      </c>
      <c r="AC180" t="s">
        <v>306</v>
      </c>
      <c r="AD180" t="s">
        <v>283</v>
      </c>
      <c r="AE180" s="11">
        <v>43901</v>
      </c>
      <c r="AF180" s="11">
        <v>43901</v>
      </c>
      <c r="AG180">
        <v>30</v>
      </c>
      <c r="AH180">
        <v>0</v>
      </c>
      <c r="AI180" t="s">
        <v>290</v>
      </c>
      <c r="AJ180" t="s">
        <v>284</v>
      </c>
      <c r="AK180">
        <v>85</v>
      </c>
      <c r="AL180" t="s">
        <v>19</v>
      </c>
      <c r="AM180">
        <v>3</v>
      </c>
      <c r="AN180" t="s">
        <v>20</v>
      </c>
      <c r="AO180">
        <v>26</v>
      </c>
      <c r="AP180" t="s">
        <v>21</v>
      </c>
      <c r="AQ180" s="35" t="s">
        <v>480</v>
      </c>
      <c r="AR180" t="s">
        <v>34</v>
      </c>
      <c r="AS180" t="s">
        <v>29</v>
      </c>
      <c r="AT180" t="s">
        <v>69</v>
      </c>
      <c r="AU180" t="s">
        <v>24</v>
      </c>
      <c r="AV180" t="s">
        <v>25</v>
      </c>
      <c r="AW180" s="11" t="s">
        <v>61</v>
      </c>
      <c r="AX180" s="11" t="s">
        <v>70</v>
      </c>
      <c r="AY180">
        <v>3500.2282110000001</v>
      </c>
      <c r="AZ180">
        <v>139832.63400399999</v>
      </c>
      <c r="BA180" s="42">
        <f t="shared" si="3"/>
        <v>3.2101155648301192</v>
      </c>
    </row>
    <row r="181" spans="1:53" x14ac:dyDescent="0.25">
      <c r="A181">
        <v>1031</v>
      </c>
      <c r="B181" t="s">
        <v>18</v>
      </c>
      <c r="C181">
        <v>8</v>
      </c>
      <c r="D181" t="s">
        <v>300</v>
      </c>
      <c r="E181" t="s">
        <v>301</v>
      </c>
      <c r="F181" t="s">
        <v>302</v>
      </c>
      <c r="G181">
        <v>198571</v>
      </c>
      <c r="H181">
        <v>256278</v>
      </c>
      <c r="I181" t="s">
        <v>287</v>
      </c>
      <c r="J181">
        <v>88289</v>
      </c>
      <c r="K181" t="s">
        <v>287</v>
      </c>
      <c r="L181">
        <v>55192</v>
      </c>
      <c r="M181">
        <v>0</v>
      </c>
      <c r="N181" t="s">
        <v>28</v>
      </c>
      <c r="O181">
        <v>0</v>
      </c>
      <c r="P181" t="s">
        <v>28</v>
      </c>
      <c r="Q181" t="s">
        <v>28</v>
      </c>
      <c r="R181" t="s">
        <v>38</v>
      </c>
      <c r="S181" t="s">
        <v>28</v>
      </c>
      <c r="T181" t="s">
        <v>28</v>
      </c>
      <c r="U181" t="s">
        <v>297</v>
      </c>
      <c r="V181" t="s">
        <v>288</v>
      </c>
      <c r="W181">
        <v>3</v>
      </c>
      <c r="X181" t="s">
        <v>289</v>
      </c>
      <c r="Y181" s="11">
        <v>42625</v>
      </c>
      <c r="Z181">
        <v>20160912</v>
      </c>
      <c r="AA181">
        <v>0</v>
      </c>
      <c r="AB181">
        <v>123452</v>
      </c>
      <c r="AC181" t="s">
        <v>282</v>
      </c>
      <c r="AD181" t="s">
        <v>283</v>
      </c>
      <c r="AE181" s="11">
        <v>43504</v>
      </c>
      <c r="AF181" s="11">
        <v>43504</v>
      </c>
      <c r="AG181">
        <v>30</v>
      </c>
      <c r="AH181">
        <v>0</v>
      </c>
      <c r="AI181" t="s">
        <v>290</v>
      </c>
      <c r="AJ181" t="s">
        <v>284</v>
      </c>
      <c r="AK181">
        <v>85</v>
      </c>
      <c r="AL181" t="s">
        <v>19</v>
      </c>
      <c r="AM181">
        <v>3</v>
      </c>
      <c r="AN181" t="s">
        <v>20</v>
      </c>
      <c r="AO181">
        <v>26</v>
      </c>
      <c r="AP181" t="s">
        <v>21</v>
      </c>
      <c r="AQ181" s="35" t="s">
        <v>480</v>
      </c>
      <c r="AR181" t="s">
        <v>34</v>
      </c>
      <c r="AS181" t="s">
        <v>29</v>
      </c>
      <c r="AT181" t="s">
        <v>69</v>
      </c>
      <c r="AU181" t="s">
        <v>24</v>
      </c>
      <c r="AV181" t="s">
        <v>25</v>
      </c>
      <c r="AW181" s="11" t="s">
        <v>61</v>
      </c>
      <c r="AX181" s="11" t="s">
        <v>70</v>
      </c>
      <c r="AY181">
        <v>3500.2282110000001</v>
      </c>
      <c r="AZ181">
        <v>139832.63400399999</v>
      </c>
      <c r="BA181" s="42">
        <f t="shared" si="3"/>
        <v>3.2101155648301192</v>
      </c>
    </row>
    <row r="182" spans="1:53" x14ac:dyDescent="0.25">
      <c r="A182">
        <v>1258</v>
      </c>
      <c r="B182" t="s">
        <v>18</v>
      </c>
      <c r="C182">
        <v>7</v>
      </c>
      <c r="D182" t="s">
        <v>294</v>
      </c>
      <c r="E182" t="s">
        <v>295</v>
      </c>
      <c r="F182" t="s">
        <v>296</v>
      </c>
      <c r="G182">
        <v>193154</v>
      </c>
      <c r="H182">
        <v>246812</v>
      </c>
      <c r="I182" t="s">
        <v>287</v>
      </c>
      <c r="J182">
        <v>88161</v>
      </c>
      <c r="K182" t="s">
        <v>287</v>
      </c>
      <c r="L182">
        <v>55061</v>
      </c>
      <c r="M182">
        <v>0</v>
      </c>
      <c r="N182" t="s">
        <v>28</v>
      </c>
      <c r="O182">
        <v>0</v>
      </c>
      <c r="P182" t="s">
        <v>28</v>
      </c>
      <c r="Q182" t="s">
        <v>28</v>
      </c>
      <c r="R182" t="s">
        <v>38</v>
      </c>
      <c r="S182" t="s">
        <v>28</v>
      </c>
      <c r="T182" t="s">
        <v>28</v>
      </c>
      <c r="U182" t="s">
        <v>297</v>
      </c>
      <c r="V182" t="s">
        <v>288</v>
      </c>
      <c r="W182">
        <v>3</v>
      </c>
      <c r="X182" t="s">
        <v>289</v>
      </c>
      <c r="Y182" s="11">
        <v>42362</v>
      </c>
      <c r="Z182">
        <v>20151224</v>
      </c>
      <c r="AA182">
        <v>0</v>
      </c>
      <c r="AB182">
        <v>123452</v>
      </c>
      <c r="AC182" t="s">
        <v>298</v>
      </c>
      <c r="AD182" t="s">
        <v>283</v>
      </c>
      <c r="AE182" s="11">
        <v>42857</v>
      </c>
      <c r="AF182" s="11">
        <v>42857</v>
      </c>
      <c r="AG182">
        <v>30</v>
      </c>
      <c r="AH182">
        <v>0</v>
      </c>
      <c r="AI182" t="s">
        <v>28</v>
      </c>
      <c r="AJ182" t="s">
        <v>284</v>
      </c>
      <c r="AK182">
        <v>85</v>
      </c>
      <c r="AL182" t="s">
        <v>19</v>
      </c>
      <c r="AM182">
        <v>3</v>
      </c>
      <c r="AN182" t="s">
        <v>20</v>
      </c>
      <c r="AO182">
        <v>26</v>
      </c>
      <c r="AP182" t="s">
        <v>21</v>
      </c>
      <c r="AQ182" s="35" t="s">
        <v>480</v>
      </c>
      <c r="AR182" t="s">
        <v>34</v>
      </c>
      <c r="AS182" t="s">
        <v>29</v>
      </c>
      <c r="AT182" t="s">
        <v>69</v>
      </c>
      <c r="AU182" t="s">
        <v>24</v>
      </c>
      <c r="AV182" t="s">
        <v>25</v>
      </c>
      <c r="AW182" s="11" t="s">
        <v>61</v>
      </c>
      <c r="AX182" s="11" t="s">
        <v>70</v>
      </c>
      <c r="AY182">
        <v>3500.2282110000001</v>
      </c>
      <c r="AZ182">
        <v>139832.63400399999</v>
      </c>
      <c r="BA182" s="42">
        <f t="shared" si="3"/>
        <v>3.2101155648301192</v>
      </c>
    </row>
    <row r="183" spans="1:53" x14ac:dyDescent="0.25">
      <c r="A183">
        <v>1306</v>
      </c>
      <c r="B183" t="s">
        <v>18</v>
      </c>
      <c r="C183">
        <v>16</v>
      </c>
      <c r="D183" t="s">
        <v>462</v>
      </c>
      <c r="E183" t="s">
        <v>454</v>
      </c>
      <c r="F183" t="s">
        <v>455</v>
      </c>
      <c r="G183">
        <v>223436</v>
      </c>
      <c r="H183">
        <v>290084</v>
      </c>
      <c r="I183" t="s">
        <v>277</v>
      </c>
      <c r="J183">
        <v>17738</v>
      </c>
      <c r="K183" t="s">
        <v>277</v>
      </c>
      <c r="L183">
        <v>18858</v>
      </c>
      <c r="M183">
        <v>0</v>
      </c>
      <c r="N183" t="s">
        <v>28</v>
      </c>
      <c r="O183">
        <v>0</v>
      </c>
      <c r="P183" t="s">
        <v>28</v>
      </c>
      <c r="Q183" t="s">
        <v>28</v>
      </c>
      <c r="R183" t="s">
        <v>278</v>
      </c>
      <c r="S183" t="s">
        <v>28</v>
      </c>
      <c r="T183" t="s">
        <v>28</v>
      </c>
      <c r="U183" t="s">
        <v>279</v>
      </c>
      <c r="V183" t="s">
        <v>288</v>
      </c>
      <c r="W183">
        <v>3</v>
      </c>
      <c r="X183" t="s">
        <v>289</v>
      </c>
      <c r="Y183" s="11">
        <v>41597</v>
      </c>
      <c r="Z183">
        <v>20131119</v>
      </c>
      <c r="AA183">
        <v>0</v>
      </c>
      <c r="AB183">
        <v>1128.9000000000001</v>
      </c>
      <c r="AC183" t="s">
        <v>456</v>
      </c>
      <c r="AD183" t="s">
        <v>283</v>
      </c>
      <c r="AE183" s="11">
        <v>45131</v>
      </c>
      <c r="AF183" s="11">
        <v>45132</v>
      </c>
      <c r="AG183">
        <v>30</v>
      </c>
      <c r="AH183">
        <v>0</v>
      </c>
      <c r="AI183" t="s">
        <v>457</v>
      </c>
      <c r="AJ183" t="s">
        <v>284</v>
      </c>
      <c r="AK183">
        <v>145</v>
      </c>
      <c r="AL183" t="s">
        <v>19</v>
      </c>
      <c r="AM183">
        <v>3</v>
      </c>
      <c r="AN183" t="s">
        <v>20</v>
      </c>
      <c r="AO183">
        <v>27</v>
      </c>
      <c r="AP183" t="s">
        <v>21</v>
      </c>
      <c r="AQ183" s="35" t="s">
        <v>479</v>
      </c>
      <c r="AR183" t="s">
        <v>38</v>
      </c>
      <c r="AS183" t="s">
        <v>22</v>
      </c>
      <c r="AT183" t="s">
        <v>53</v>
      </c>
      <c r="AU183" t="s">
        <v>24</v>
      </c>
      <c r="AV183" t="s">
        <v>84</v>
      </c>
      <c r="AW183" s="11" t="s">
        <v>126</v>
      </c>
      <c r="AX183" s="11" t="s">
        <v>137</v>
      </c>
      <c r="AY183">
        <v>2627.4439609999999</v>
      </c>
      <c r="AZ183">
        <v>166756.676049</v>
      </c>
      <c r="BA183" s="42">
        <f t="shared" si="3"/>
        <v>3.8282065208677687</v>
      </c>
    </row>
    <row r="184" spans="1:53" x14ac:dyDescent="0.25">
      <c r="A184">
        <v>280</v>
      </c>
      <c r="B184" t="s">
        <v>18</v>
      </c>
      <c r="C184">
        <v>11</v>
      </c>
      <c r="D184" t="s">
        <v>318</v>
      </c>
      <c r="E184" t="s">
        <v>319</v>
      </c>
      <c r="F184" t="s">
        <v>320</v>
      </c>
      <c r="G184">
        <v>211963</v>
      </c>
      <c r="H184">
        <v>273612</v>
      </c>
      <c r="I184" t="s">
        <v>287</v>
      </c>
      <c r="J184">
        <v>88507</v>
      </c>
      <c r="K184" t="s">
        <v>287</v>
      </c>
      <c r="L184">
        <v>55338</v>
      </c>
      <c r="M184">
        <v>0</v>
      </c>
      <c r="N184" t="s">
        <v>28</v>
      </c>
      <c r="O184">
        <v>0</v>
      </c>
      <c r="P184" t="s">
        <v>28</v>
      </c>
      <c r="Q184" t="s">
        <v>28</v>
      </c>
      <c r="R184" t="s">
        <v>38</v>
      </c>
      <c r="S184" t="s">
        <v>28</v>
      </c>
      <c r="T184" t="s">
        <v>28</v>
      </c>
      <c r="U184" t="s">
        <v>321</v>
      </c>
      <c r="V184" t="s">
        <v>322</v>
      </c>
      <c r="W184">
        <v>9</v>
      </c>
      <c r="X184" t="s">
        <v>323</v>
      </c>
      <c r="Y184" s="11">
        <v>43129</v>
      </c>
      <c r="Z184">
        <v>20180129</v>
      </c>
      <c r="AA184">
        <v>0</v>
      </c>
      <c r="AB184">
        <v>0</v>
      </c>
      <c r="AC184" t="s">
        <v>298</v>
      </c>
      <c r="AD184" t="s">
        <v>283</v>
      </c>
      <c r="AE184" s="11">
        <v>44515</v>
      </c>
      <c r="AF184" s="11">
        <v>44517</v>
      </c>
      <c r="AG184">
        <v>30</v>
      </c>
      <c r="AH184">
        <v>0</v>
      </c>
      <c r="AI184" t="s">
        <v>28</v>
      </c>
      <c r="AJ184" t="s">
        <v>284</v>
      </c>
      <c r="AK184">
        <v>111</v>
      </c>
      <c r="AL184" t="s">
        <v>19</v>
      </c>
      <c r="AM184">
        <v>3</v>
      </c>
      <c r="AN184" t="s">
        <v>20</v>
      </c>
      <c r="AO184">
        <v>27</v>
      </c>
      <c r="AP184" t="s">
        <v>21</v>
      </c>
      <c r="AQ184" s="35" t="s">
        <v>477</v>
      </c>
      <c r="AR184" t="s">
        <v>38</v>
      </c>
      <c r="AS184" t="s">
        <v>34</v>
      </c>
      <c r="AT184" t="s">
        <v>55</v>
      </c>
      <c r="AU184" t="s">
        <v>24</v>
      </c>
      <c r="AV184" t="s">
        <v>84</v>
      </c>
      <c r="AW184" s="11" t="s">
        <v>92</v>
      </c>
      <c r="AX184" s="11" t="s">
        <v>100</v>
      </c>
      <c r="AY184">
        <v>2021.948938</v>
      </c>
      <c r="AZ184">
        <v>187588.92152900001</v>
      </c>
      <c r="BA184" s="42">
        <f t="shared" si="3"/>
        <v>4.3064490709136827</v>
      </c>
    </row>
    <row r="185" spans="1:53" x14ac:dyDescent="0.25">
      <c r="A185">
        <v>429</v>
      </c>
      <c r="B185" t="s">
        <v>18</v>
      </c>
      <c r="C185">
        <v>14</v>
      </c>
      <c r="D185" t="s">
        <v>458</v>
      </c>
      <c r="E185" t="s">
        <v>459</v>
      </c>
      <c r="F185" t="s">
        <v>460</v>
      </c>
      <c r="G185">
        <v>222149</v>
      </c>
      <c r="H185">
        <v>287985</v>
      </c>
      <c r="I185" t="s">
        <v>287</v>
      </c>
      <c r="J185">
        <v>88288</v>
      </c>
      <c r="K185" t="s">
        <v>287</v>
      </c>
      <c r="L185">
        <v>55401</v>
      </c>
      <c r="M185">
        <v>0</v>
      </c>
      <c r="N185" t="s">
        <v>28</v>
      </c>
      <c r="O185">
        <v>0</v>
      </c>
      <c r="P185" t="s">
        <v>28</v>
      </c>
      <c r="Q185" t="s">
        <v>28</v>
      </c>
      <c r="R185" t="s">
        <v>38</v>
      </c>
      <c r="S185" t="s">
        <v>28</v>
      </c>
      <c r="T185" t="s">
        <v>28</v>
      </c>
      <c r="U185" t="s">
        <v>297</v>
      </c>
      <c r="V185" t="s">
        <v>288</v>
      </c>
      <c r="W185">
        <v>3</v>
      </c>
      <c r="X185" t="s">
        <v>289</v>
      </c>
      <c r="Y185" s="11">
        <v>42625</v>
      </c>
      <c r="Z185">
        <v>20160912</v>
      </c>
      <c r="AA185">
        <v>0</v>
      </c>
      <c r="AB185">
        <v>123452</v>
      </c>
      <c r="AC185" t="s">
        <v>282</v>
      </c>
      <c r="AD185" t="s">
        <v>283</v>
      </c>
      <c r="AE185" s="11">
        <v>44956</v>
      </c>
      <c r="AF185" s="11">
        <v>44959</v>
      </c>
      <c r="AG185">
        <v>30</v>
      </c>
      <c r="AH185">
        <v>0</v>
      </c>
      <c r="AI185" t="s">
        <v>461</v>
      </c>
      <c r="AJ185" t="s">
        <v>284</v>
      </c>
      <c r="AK185">
        <v>111</v>
      </c>
      <c r="AL185" t="s">
        <v>19</v>
      </c>
      <c r="AM185">
        <v>3</v>
      </c>
      <c r="AN185" t="s">
        <v>20</v>
      </c>
      <c r="AO185">
        <v>27</v>
      </c>
      <c r="AP185" t="s">
        <v>21</v>
      </c>
      <c r="AQ185" s="35" t="s">
        <v>477</v>
      </c>
      <c r="AR185" t="s">
        <v>38</v>
      </c>
      <c r="AS185" t="s">
        <v>34</v>
      </c>
      <c r="AT185" t="s">
        <v>55</v>
      </c>
      <c r="AU185" t="s">
        <v>24</v>
      </c>
      <c r="AV185" t="s">
        <v>84</v>
      </c>
      <c r="AW185" s="11" t="s">
        <v>92</v>
      </c>
      <c r="AX185" s="11" t="s">
        <v>100</v>
      </c>
      <c r="AY185">
        <v>2021.948938</v>
      </c>
      <c r="AZ185">
        <v>187588.92152900001</v>
      </c>
      <c r="BA185" s="42">
        <f t="shared" si="3"/>
        <v>4.3064490709136827</v>
      </c>
    </row>
    <row r="186" spans="1:53" x14ac:dyDescent="0.25">
      <c r="A186">
        <v>674</v>
      </c>
      <c r="B186" t="s">
        <v>18</v>
      </c>
      <c r="C186">
        <v>9</v>
      </c>
      <c r="D186" t="s">
        <v>303</v>
      </c>
      <c r="E186" t="s">
        <v>304</v>
      </c>
      <c r="F186" t="s">
        <v>305</v>
      </c>
      <c r="G186">
        <v>202543</v>
      </c>
      <c r="H186">
        <v>261950</v>
      </c>
      <c r="I186" t="s">
        <v>287</v>
      </c>
      <c r="J186">
        <v>88162</v>
      </c>
      <c r="K186" t="s">
        <v>287</v>
      </c>
      <c r="L186">
        <v>54633</v>
      </c>
      <c r="M186">
        <v>0</v>
      </c>
      <c r="N186" t="s">
        <v>28</v>
      </c>
      <c r="O186">
        <v>0</v>
      </c>
      <c r="P186" t="s">
        <v>28</v>
      </c>
      <c r="Q186" t="s">
        <v>28</v>
      </c>
      <c r="R186" t="s">
        <v>38</v>
      </c>
      <c r="S186" t="s">
        <v>28</v>
      </c>
      <c r="T186" t="s">
        <v>28</v>
      </c>
      <c r="U186" t="s">
        <v>297</v>
      </c>
      <c r="V186" t="s">
        <v>288</v>
      </c>
      <c r="W186">
        <v>3</v>
      </c>
      <c r="X186" t="s">
        <v>289</v>
      </c>
      <c r="Y186" s="11">
        <v>42362</v>
      </c>
      <c r="Z186">
        <v>20151224</v>
      </c>
      <c r="AA186">
        <v>0</v>
      </c>
      <c r="AB186">
        <v>123452</v>
      </c>
      <c r="AC186" t="s">
        <v>306</v>
      </c>
      <c r="AD186" t="s">
        <v>283</v>
      </c>
      <c r="AE186" s="11">
        <v>43901</v>
      </c>
      <c r="AF186" s="11">
        <v>43901</v>
      </c>
      <c r="AG186">
        <v>30</v>
      </c>
      <c r="AH186">
        <v>0</v>
      </c>
      <c r="AI186" t="s">
        <v>290</v>
      </c>
      <c r="AJ186" t="s">
        <v>284</v>
      </c>
      <c r="AK186">
        <v>111</v>
      </c>
      <c r="AL186" t="s">
        <v>19</v>
      </c>
      <c r="AM186">
        <v>3</v>
      </c>
      <c r="AN186" t="s">
        <v>20</v>
      </c>
      <c r="AO186">
        <v>27</v>
      </c>
      <c r="AP186" t="s">
        <v>21</v>
      </c>
      <c r="AQ186" s="35" t="s">
        <v>477</v>
      </c>
      <c r="AR186" t="s">
        <v>38</v>
      </c>
      <c r="AS186" t="s">
        <v>34</v>
      </c>
      <c r="AT186" t="s">
        <v>55</v>
      </c>
      <c r="AU186" t="s">
        <v>24</v>
      </c>
      <c r="AV186" t="s">
        <v>84</v>
      </c>
      <c r="AW186" s="11" t="s">
        <v>92</v>
      </c>
      <c r="AX186" s="11" t="s">
        <v>100</v>
      </c>
      <c r="AY186">
        <v>2021.948938</v>
      </c>
      <c r="AZ186">
        <v>187588.92152900001</v>
      </c>
      <c r="BA186" s="42">
        <f t="shared" si="3"/>
        <v>4.3064490709136827</v>
      </c>
    </row>
    <row r="187" spans="1:53" x14ac:dyDescent="0.25">
      <c r="A187">
        <v>901</v>
      </c>
      <c r="B187" t="s">
        <v>18</v>
      </c>
      <c r="C187">
        <v>8</v>
      </c>
      <c r="D187" t="s">
        <v>300</v>
      </c>
      <c r="E187" t="s">
        <v>301</v>
      </c>
      <c r="F187" t="s">
        <v>302</v>
      </c>
      <c r="G187">
        <v>198571</v>
      </c>
      <c r="H187">
        <v>256278</v>
      </c>
      <c r="I187" t="s">
        <v>287</v>
      </c>
      <c r="J187">
        <v>88289</v>
      </c>
      <c r="K187" t="s">
        <v>287</v>
      </c>
      <c r="L187">
        <v>55192</v>
      </c>
      <c r="M187">
        <v>0</v>
      </c>
      <c r="N187" t="s">
        <v>28</v>
      </c>
      <c r="O187">
        <v>0</v>
      </c>
      <c r="P187" t="s">
        <v>28</v>
      </c>
      <c r="Q187" t="s">
        <v>28</v>
      </c>
      <c r="R187" t="s">
        <v>38</v>
      </c>
      <c r="S187" t="s">
        <v>28</v>
      </c>
      <c r="T187" t="s">
        <v>28</v>
      </c>
      <c r="U187" t="s">
        <v>297</v>
      </c>
      <c r="V187" t="s">
        <v>288</v>
      </c>
      <c r="W187">
        <v>3</v>
      </c>
      <c r="X187" t="s">
        <v>289</v>
      </c>
      <c r="Y187" s="11">
        <v>42625</v>
      </c>
      <c r="Z187">
        <v>20160912</v>
      </c>
      <c r="AA187">
        <v>0</v>
      </c>
      <c r="AB187">
        <v>123452</v>
      </c>
      <c r="AC187" t="s">
        <v>282</v>
      </c>
      <c r="AD187" t="s">
        <v>283</v>
      </c>
      <c r="AE187" s="11">
        <v>43504</v>
      </c>
      <c r="AF187" s="11">
        <v>43504</v>
      </c>
      <c r="AG187">
        <v>30</v>
      </c>
      <c r="AH187">
        <v>0</v>
      </c>
      <c r="AI187" t="s">
        <v>290</v>
      </c>
      <c r="AJ187" t="s">
        <v>284</v>
      </c>
      <c r="AK187">
        <v>111</v>
      </c>
      <c r="AL187" t="s">
        <v>19</v>
      </c>
      <c r="AM187">
        <v>3</v>
      </c>
      <c r="AN187" t="s">
        <v>20</v>
      </c>
      <c r="AO187">
        <v>27</v>
      </c>
      <c r="AP187" t="s">
        <v>21</v>
      </c>
      <c r="AQ187" s="35" t="s">
        <v>477</v>
      </c>
      <c r="AR187" t="s">
        <v>38</v>
      </c>
      <c r="AS187" t="s">
        <v>34</v>
      </c>
      <c r="AT187" t="s">
        <v>55</v>
      </c>
      <c r="AU187" t="s">
        <v>24</v>
      </c>
      <c r="AV187" t="s">
        <v>84</v>
      </c>
      <c r="AW187" s="11" t="s">
        <v>92</v>
      </c>
      <c r="AX187" t="s">
        <v>100</v>
      </c>
      <c r="AY187">
        <v>2021.948938</v>
      </c>
      <c r="AZ187">
        <v>187588.92152900001</v>
      </c>
      <c r="BA187" s="42">
        <f t="shared" si="3"/>
        <v>4.3064490709136827</v>
      </c>
    </row>
    <row r="188" spans="1:53" x14ac:dyDescent="0.25">
      <c r="A188">
        <v>1128</v>
      </c>
      <c r="B188" t="s">
        <v>18</v>
      </c>
      <c r="C188">
        <v>7</v>
      </c>
      <c r="D188" t="s">
        <v>294</v>
      </c>
      <c r="E188" t="s">
        <v>295</v>
      </c>
      <c r="F188" t="s">
        <v>296</v>
      </c>
      <c r="G188">
        <v>193154</v>
      </c>
      <c r="H188">
        <v>246812</v>
      </c>
      <c r="I188" t="s">
        <v>287</v>
      </c>
      <c r="J188">
        <v>88161</v>
      </c>
      <c r="K188" t="s">
        <v>287</v>
      </c>
      <c r="L188">
        <v>55061</v>
      </c>
      <c r="M188">
        <v>0</v>
      </c>
      <c r="N188" t="s">
        <v>28</v>
      </c>
      <c r="O188">
        <v>0</v>
      </c>
      <c r="P188" t="s">
        <v>28</v>
      </c>
      <c r="Q188" t="s">
        <v>28</v>
      </c>
      <c r="R188" t="s">
        <v>38</v>
      </c>
      <c r="S188" t="s">
        <v>28</v>
      </c>
      <c r="T188" t="s">
        <v>28</v>
      </c>
      <c r="U188" t="s">
        <v>297</v>
      </c>
      <c r="V188" t="s">
        <v>288</v>
      </c>
      <c r="W188">
        <v>3</v>
      </c>
      <c r="X188" t="s">
        <v>289</v>
      </c>
      <c r="Y188" s="11">
        <v>42362</v>
      </c>
      <c r="Z188">
        <v>20151224</v>
      </c>
      <c r="AA188">
        <v>0</v>
      </c>
      <c r="AB188">
        <v>123452</v>
      </c>
      <c r="AC188" t="s">
        <v>298</v>
      </c>
      <c r="AD188" t="s">
        <v>283</v>
      </c>
      <c r="AE188" s="11">
        <v>42857</v>
      </c>
      <c r="AF188" s="11">
        <v>42857</v>
      </c>
      <c r="AG188">
        <v>30</v>
      </c>
      <c r="AH188">
        <v>0</v>
      </c>
      <c r="AI188" t="s">
        <v>28</v>
      </c>
      <c r="AJ188" t="s">
        <v>284</v>
      </c>
      <c r="AK188">
        <v>111</v>
      </c>
      <c r="AL188" t="s">
        <v>19</v>
      </c>
      <c r="AM188">
        <v>3</v>
      </c>
      <c r="AN188" t="s">
        <v>20</v>
      </c>
      <c r="AO188">
        <v>27</v>
      </c>
      <c r="AP188" t="s">
        <v>21</v>
      </c>
      <c r="AQ188" s="35" t="s">
        <v>477</v>
      </c>
      <c r="AR188" t="s">
        <v>38</v>
      </c>
      <c r="AS188" t="s">
        <v>34</v>
      </c>
      <c r="AT188" t="s">
        <v>55</v>
      </c>
      <c r="AU188" t="s">
        <v>24</v>
      </c>
      <c r="AV188" t="s">
        <v>84</v>
      </c>
      <c r="AW188" s="11" t="s">
        <v>92</v>
      </c>
      <c r="AX188" s="11" t="s">
        <v>100</v>
      </c>
      <c r="AY188">
        <v>2021.948938</v>
      </c>
      <c r="AZ188">
        <v>187588.92152900001</v>
      </c>
      <c r="BA188" s="42">
        <f t="shared" si="3"/>
        <v>4.3064490709136827</v>
      </c>
    </row>
    <row r="189" spans="1:53" x14ac:dyDescent="0.25">
      <c r="A189">
        <v>610</v>
      </c>
      <c r="B189" t="s">
        <v>18</v>
      </c>
      <c r="C189">
        <v>14</v>
      </c>
      <c r="D189" t="s">
        <v>458</v>
      </c>
      <c r="E189" t="s">
        <v>459</v>
      </c>
      <c r="F189" t="s">
        <v>460</v>
      </c>
      <c r="G189">
        <v>222149</v>
      </c>
      <c r="H189">
        <v>287985</v>
      </c>
      <c r="I189" t="s">
        <v>287</v>
      </c>
      <c r="J189">
        <v>88288</v>
      </c>
      <c r="K189" t="s">
        <v>287</v>
      </c>
      <c r="L189">
        <v>55401</v>
      </c>
      <c r="M189">
        <v>0</v>
      </c>
      <c r="N189" t="s">
        <v>28</v>
      </c>
      <c r="O189">
        <v>0</v>
      </c>
      <c r="P189" t="s">
        <v>28</v>
      </c>
      <c r="Q189" t="s">
        <v>28</v>
      </c>
      <c r="R189" t="s">
        <v>38</v>
      </c>
      <c r="S189" t="s">
        <v>28</v>
      </c>
      <c r="T189" t="s">
        <v>28</v>
      </c>
      <c r="U189" t="s">
        <v>297</v>
      </c>
      <c r="V189" t="s">
        <v>288</v>
      </c>
      <c r="W189">
        <v>3</v>
      </c>
      <c r="X189" t="s">
        <v>289</v>
      </c>
      <c r="Y189" s="11">
        <v>42625</v>
      </c>
      <c r="Z189">
        <v>20160912</v>
      </c>
      <c r="AA189">
        <v>0</v>
      </c>
      <c r="AB189">
        <v>123452</v>
      </c>
      <c r="AC189" t="s">
        <v>282</v>
      </c>
      <c r="AD189" t="s">
        <v>283</v>
      </c>
      <c r="AE189" s="11">
        <v>44956</v>
      </c>
      <c r="AF189" s="11">
        <v>44959</v>
      </c>
      <c r="AG189">
        <v>30</v>
      </c>
      <c r="AH189">
        <v>0</v>
      </c>
      <c r="AI189" t="s">
        <v>461</v>
      </c>
      <c r="AJ189" t="s">
        <v>284</v>
      </c>
      <c r="AK189">
        <v>211</v>
      </c>
      <c r="AL189" t="s">
        <v>19</v>
      </c>
      <c r="AM189">
        <v>3</v>
      </c>
      <c r="AN189" t="s">
        <v>20</v>
      </c>
      <c r="AO189">
        <v>27</v>
      </c>
      <c r="AP189" t="s">
        <v>21</v>
      </c>
      <c r="AQ189" s="35" t="s">
        <v>474</v>
      </c>
      <c r="AR189" t="s">
        <v>38</v>
      </c>
      <c r="AS189" t="s">
        <v>29</v>
      </c>
      <c r="AT189" t="s">
        <v>57</v>
      </c>
      <c r="AU189" t="s">
        <v>24</v>
      </c>
      <c r="AV189" t="s">
        <v>84</v>
      </c>
      <c r="AW189" s="11" t="s">
        <v>440</v>
      </c>
      <c r="AX189" s="11" t="s">
        <v>441</v>
      </c>
      <c r="AY189">
        <v>2144.5098630000002</v>
      </c>
      <c r="AZ189">
        <v>194375.07589599999</v>
      </c>
      <c r="BA189" s="42">
        <f t="shared" si="3"/>
        <v>4.4622377386593204</v>
      </c>
    </row>
    <row r="190" spans="1:53" x14ac:dyDescent="0.25">
      <c r="A190">
        <v>710</v>
      </c>
      <c r="B190" t="s">
        <v>18</v>
      </c>
      <c r="C190">
        <v>9</v>
      </c>
      <c r="D190" t="s">
        <v>303</v>
      </c>
      <c r="E190" t="s">
        <v>304</v>
      </c>
      <c r="F190" t="s">
        <v>305</v>
      </c>
      <c r="G190">
        <v>202543</v>
      </c>
      <c r="H190">
        <v>261950</v>
      </c>
      <c r="I190" t="s">
        <v>287</v>
      </c>
      <c r="J190">
        <v>88162</v>
      </c>
      <c r="K190" t="s">
        <v>287</v>
      </c>
      <c r="L190">
        <v>54633</v>
      </c>
      <c r="M190">
        <v>0</v>
      </c>
      <c r="N190" t="s">
        <v>28</v>
      </c>
      <c r="O190">
        <v>0</v>
      </c>
      <c r="P190" t="s">
        <v>28</v>
      </c>
      <c r="Q190" t="s">
        <v>28</v>
      </c>
      <c r="R190" t="s">
        <v>38</v>
      </c>
      <c r="S190" t="s">
        <v>28</v>
      </c>
      <c r="T190" t="s">
        <v>28</v>
      </c>
      <c r="U190" t="s">
        <v>297</v>
      </c>
      <c r="V190" t="s">
        <v>288</v>
      </c>
      <c r="W190">
        <v>3</v>
      </c>
      <c r="X190" t="s">
        <v>289</v>
      </c>
      <c r="Y190" s="11">
        <v>42362</v>
      </c>
      <c r="Z190">
        <v>20151224</v>
      </c>
      <c r="AA190">
        <v>0</v>
      </c>
      <c r="AB190">
        <v>123452</v>
      </c>
      <c r="AC190" t="s">
        <v>306</v>
      </c>
      <c r="AD190" t="s">
        <v>283</v>
      </c>
      <c r="AE190" s="11">
        <v>43901</v>
      </c>
      <c r="AF190" s="11">
        <v>43901</v>
      </c>
      <c r="AG190">
        <v>30</v>
      </c>
      <c r="AH190">
        <v>0</v>
      </c>
      <c r="AI190" t="s">
        <v>290</v>
      </c>
      <c r="AJ190" t="s">
        <v>284</v>
      </c>
      <c r="AK190">
        <v>211</v>
      </c>
      <c r="AL190" t="s">
        <v>19</v>
      </c>
      <c r="AM190">
        <v>3</v>
      </c>
      <c r="AN190" t="s">
        <v>20</v>
      </c>
      <c r="AO190">
        <v>27</v>
      </c>
      <c r="AP190" t="s">
        <v>21</v>
      </c>
      <c r="AQ190" s="35" t="s">
        <v>474</v>
      </c>
      <c r="AR190" t="s">
        <v>38</v>
      </c>
      <c r="AS190" t="s">
        <v>29</v>
      </c>
      <c r="AT190" t="s">
        <v>57</v>
      </c>
      <c r="AU190" t="s">
        <v>24</v>
      </c>
      <c r="AV190" t="s">
        <v>84</v>
      </c>
      <c r="AW190" s="11" t="s">
        <v>440</v>
      </c>
      <c r="AX190" s="11" t="s">
        <v>441</v>
      </c>
      <c r="AY190">
        <v>2144.5098630000002</v>
      </c>
      <c r="AZ190">
        <v>194375.07589599999</v>
      </c>
      <c r="BA190" s="42">
        <f t="shared" si="3"/>
        <v>4.4622377386593204</v>
      </c>
    </row>
    <row r="191" spans="1:53" x14ac:dyDescent="0.25">
      <c r="A191">
        <v>937</v>
      </c>
      <c r="B191" t="s">
        <v>18</v>
      </c>
      <c r="C191">
        <v>8</v>
      </c>
      <c r="D191" t="s">
        <v>300</v>
      </c>
      <c r="E191" t="s">
        <v>301</v>
      </c>
      <c r="F191" t="s">
        <v>302</v>
      </c>
      <c r="G191">
        <v>198571</v>
      </c>
      <c r="H191">
        <v>256278</v>
      </c>
      <c r="I191" t="s">
        <v>287</v>
      </c>
      <c r="J191">
        <v>88289</v>
      </c>
      <c r="K191" t="s">
        <v>287</v>
      </c>
      <c r="L191">
        <v>55192</v>
      </c>
      <c r="M191">
        <v>0</v>
      </c>
      <c r="N191" t="s">
        <v>28</v>
      </c>
      <c r="O191">
        <v>0</v>
      </c>
      <c r="P191" t="s">
        <v>28</v>
      </c>
      <c r="Q191" t="s">
        <v>28</v>
      </c>
      <c r="R191" t="s">
        <v>38</v>
      </c>
      <c r="S191" t="s">
        <v>28</v>
      </c>
      <c r="T191" t="s">
        <v>28</v>
      </c>
      <c r="U191" t="s">
        <v>297</v>
      </c>
      <c r="V191" t="s">
        <v>288</v>
      </c>
      <c r="W191">
        <v>3</v>
      </c>
      <c r="X191" t="s">
        <v>289</v>
      </c>
      <c r="Y191" s="11">
        <v>42625</v>
      </c>
      <c r="Z191">
        <v>20160912</v>
      </c>
      <c r="AA191">
        <v>0</v>
      </c>
      <c r="AB191">
        <v>123452</v>
      </c>
      <c r="AC191" t="s">
        <v>282</v>
      </c>
      <c r="AD191" t="s">
        <v>283</v>
      </c>
      <c r="AE191" s="11">
        <v>43504</v>
      </c>
      <c r="AF191" s="11">
        <v>43504</v>
      </c>
      <c r="AG191">
        <v>30</v>
      </c>
      <c r="AH191">
        <v>0</v>
      </c>
      <c r="AI191" t="s">
        <v>290</v>
      </c>
      <c r="AJ191" t="s">
        <v>284</v>
      </c>
      <c r="AK191">
        <v>211</v>
      </c>
      <c r="AL191" t="s">
        <v>19</v>
      </c>
      <c r="AM191">
        <v>3</v>
      </c>
      <c r="AN191" t="s">
        <v>20</v>
      </c>
      <c r="AO191">
        <v>27</v>
      </c>
      <c r="AP191" t="s">
        <v>21</v>
      </c>
      <c r="AQ191" s="35" t="s">
        <v>474</v>
      </c>
      <c r="AR191" t="s">
        <v>38</v>
      </c>
      <c r="AS191" t="s">
        <v>29</v>
      </c>
      <c r="AT191" t="s">
        <v>57</v>
      </c>
      <c r="AU191" t="s">
        <v>24</v>
      </c>
      <c r="AV191" t="s">
        <v>84</v>
      </c>
      <c r="AW191" s="11" t="s">
        <v>440</v>
      </c>
      <c r="AX191" s="11" t="s">
        <v>441</v>
      </c>
      <c r="AY191">
        <v>2144.5098630000002</v>
      </c>
      <c r="AZ191">
        <v>194375.07589599999</v>
      </c>
      <c r="BA191" s="42">
        <f t="shared" si="3"/>
        <v>4.4622377386593204</v>
      </c>
    </row>
    <row r="192" spans="1:53" x14ac:dyDescent="0.25">
      <c r="A192">
        <v>1164</v>
      </c>
      <c r="B192" t="s">
        <v>18</v>
      </c>
      <c r="C192">
        <v>7</v>
      </c>
      <c r="D192" t="s">
        <v>294</v>
      </c>
      <c r="E192" t="s">
        <v>295</v>
      </c>
      <c r="F192" t="s">
        <v>296</v>
      </c>
      <c r="G192">
        <v>193154</v>
      </c>
      <c r="H192">
        <v>246812</v>
      </c>
      <c r="I192" t="s">
        <v>287</v>
      </c>
      <c r="J192">
        <v>88161</v>
      </c>
      <c r="K192" t="s">
        <v>287</v>
      </c>
      <c r="L192">
        <v>55061</v>
      </c>
      <c r="M192">
        <v>0</v>
      </c>
      <c r="N192" t="s">
        <v>28</v>
      </c>
      <c r="O192">
        <v>0</v>
      </c>
      <c r="P192" t="s">
        <v>28</v>
      </c>
      <c r="Q192" t="s">
        <v>28</v>
      </c>
      <c r="R192" t="s">
        <v>38</v>
      </c>
      <c r="S192" t="s">
        <v>28</v>
      </c>
      <c r="T192" t="s">
        <v>28</v>
      </c>
      <c r="U192" t="s">
        <v>297</v>
      </c>
      <c r="V192" t="s">
        <v>288</v>
      </c>
      <c r="W192">
        <v>3</v>
      </c>
      <c r="X192" t="s">
        <v>289</v>
      </c>
      <c r="Y192" s="11">
        <v>42362</v>
      </c>
      <c r="Z192">
        <v>20151224</v>
      </c>
      <c r="AA192">
        <v>0</v>
      </c>
      <c r="AB192">
        <v>123452</v>
      </c>
      <c r="AC192" t="s">
        <v>298</v>
      </c>
      <c r="AD192" t="s">
        <v>283</v>
      </c>
      <c r="AE192" s="11">
        <v>42857</v>
      </c>
      <c r="AF192" s="11">
        <v>42857</v>
      </c>
      <c r="AG192">
        <v>30</v>
      </c>
      <c r="AH192">
        <v>0</v>
      </c>
      <c r="AI192" t="s">
        <v>28</v>
      </c>
      <c r="AJ192" t="s">
        <v>284</v>
      </c>
      <c r="AK192">
        <v>211</v>
      </c>
      <c r="AL192" t="s">
        <v>19</v>
      </c>
      <c r="AM192">
        <v>3</v>
      </c>
      <c r="AN192" t="s">
        <v>20</v>
      </c>
      <c r="AO192">
        <v>27</v>
      </c>
      <c r="AP192" t="s">
        <v>21</v>
      </c>
      <c r="AQ192" s="35" t="s">
        <v>474</v>
      </c>
      <c r="AR192" t="s">
        <v>38</v>
      </c>
      <c r="AS192" t="s">
        <v>29</v>
      </c>
      <c r="AT192" t="s">
        <v>57</v>
      </c>
      <c r="AU192" t="s">
        <v>24</v>
      </c>
      <c r="AV192" t="s">
        <v>84</v>
      </c>
      <c r="AW192" s="11" t="s">
        <v>440</v>
      </c>
      <c r="AX192" s="11" t="s">
        <v>441</v>
      </c>
      <c r="AY192">
        <v>2144.5098630000002</v>
      </c>
      <c r="AZ192">
        <v>194375.07589599999</v>
      </c>
      <c r="BA192" s="42">
        <f t="shared" si="3"/>
        <v>4.4622377386593204</v>
      </c>
    </row>
    <row r="193" spans="1:53" x14ac:dyDescent="0.25">
      <c r="A193">
        <v>1357</v>
      </c>
      <c r="B193" t="s">
        <v>18</v>
      </c>
      <c r="C193">
        <v>2</v>
      </c>
      <c r="D193" t="s">
        <v>463</v>
      </c>
      <c r="E193">
        <v>46085</v>
      </c>
      <c r="F193" t="s">
        <v>464</v>
      </c>
      <c r="G193">
        <v>98485</v>
      </c>
      <c r="H193">
        <v>84904</v>
      </c>
      <c r="I193" t="s">
        <v>277</v>
      </c>
      <c r="J193">
        <v>4601</v>
      </c>
      <c r="K193" t="s">
        <v>277</v>
      </c>
      <c r="L193">
        <v>4325</v>
      </c>
      <c r="M193">
        <v>46085</v>
      </c>
      <c r="N193" t="s">
        <v>28</v>
      </c>
      <c r="O193">
        <v>0</v>
      </c>
      <c r="P193" t="s">
        <v>28</v>
      </c>
      <c r="Q193" t="s">
        <v>28</v>
      </c>
      <c r="R193" t="s">
        <v>278</v>
      </c>
      <c r="S193" t="s">
        <v>28</v>
      </c>
      <c r="T193" t="s">
        <v>28</v>
      </c>
      <c r="U193" t="s">
        <v>465</v>
      </c>
      <c r="V193" t="s">
        <v>288</v>
      </c>
      <c r="W193">
        <v>3</v>
      </c>
      <c r="X193" t="s">
        <v>289</v>
      </c>
      <c r="Y193" s="11">
        <v>25099</v>
      </c>
      <c r="Z193">
        <v>19680918</v>
      </c>
      <c r="AA193">
        <v>0</v>
      </c>
      <c r="AB193">
        <v>1687.5</v>
      </c>
      <c r="AC193" t="s">
        <v>466</v>
      </c>
      <c r="AD193" t="s">
        <v>283</v>
      </c>
      <c r="AE193" s="11">
        <v>35765</v>
      </c>
      <c r="AF193" s="11">
        <v>35765</v>
      </c>
      <c r="AG193">
        <v>0</v>
      </c>
      <c r="AH193">
        <v>0</v>
      </c>
      <c r="AI193" t="s">
        <v>467</v>
      </c>
      <c r="AJ193" t="s">
        <v>291</v>
      </c>
      <c r="AK193">
        <v>211</v>
      </c>
      <c r="AL193" t="s">
        <v>19</v>
      </c>
      <c r="AM193">
        <v>3</v>
      </c>
      <c r="AN193" t="s">
        <v>20</v>
      </c>
      <c r="AO193">
        <v>27</v>
      </c>
      <c r="AP193" t="s">
        <v>21</v>
      </c>
      <c r="AQ193" s="35" t="s">
        <v>474</v>
      </c>
      <c r="AR193" t="s">
        <v>38</v>
      </c>
      <c r="AS193" t="s">
        <v>29</v>
      </c>
      <c r="AT193" t="s">
        <v>57</v>
      </c>
      <c r="AU193" t="s">
        <v>24</v>
      </c>
      <c r="AV193" t="s">
        <v>84</v>
      </c>
      <c r="AW193" s="11" t="s">
        <v>440</v>
      </c>
      <c r="AX193" s="11" t="s">
        <v>441</v>
      </c>
      <c r="AY193">
        <v>2144.5098630000002</v>
      </c>
      <c r="AZ193">
        <v>194375.07589599999</v>
      </c>
      <c r="BA193" s="42">
        <f t="shared" si="3"/>
        <v>4.4622377386593204</v>
      </c>
    </row>
    <row r="194" spans="1:53" x14ac:dyDescent="0.25">
      <c r="A194">
        <v>593</v>
      </c>
      <c r="B194" t="s">
        <v>18</v>
      </c>
      <c r="C194">
        <v>14</v>
      </c>
      <c r="D194" t="s">
        <v>458</v>
      </c>
      <c r="E194" t="s">
        <v>459</v>
      </c>
      <c r="F194" t="s">
        <v>460</v>
      </c>
      <c r="G194">
        <v>222149</v>
      </c>
      <c r="H194">
        <v>287985</v>
      </c>
      <c r="I194" t="s">
        <v>287</v>
      </c>
      <c r="J194">
        <v>88288</v>
      </c>
      <c r="K194" t="s">
        <v>287</v>
      </c>
      <c r="L194">
        <v>55401</v>
      </c>
      <c r="M194">
        <v>0</v>
      </c>
      <c r="N194" t="s">
        <v>28</v>
      </c>
      <c r="O194">
        <v>0</v>
      </c>
      <c r="P194" t="s">
        <v>28</v>
      </c>
      <c r="Q194" t="s">
        <v>28</v>
      </c>
      <c r="R194" t="s">
        <v>38</v>
      </c>
      <c r="S194" t="s">
        <v>28</v>
      </c>
      <c r="T194" t="s">
        <v>28</v>
      </c>
      <c r="U194" t="s">
        <v>297</v>
      </c>
      <c r="V194" t="s">
        <v>288</v>
      </c>
      <c r="W194">
        <v>3</v>
      </c>
      <c r="X194" t="s">
        <v>289</v>
      </c>
      <c r="Y194" s="11">
        <v>42625</v>
      </c>
      <c r="Z194">
        <v>20160912</v>
      </c>
      <c r="AA194">
        <v>0</v>
      </c>
      <c r="AB194">
        <v>123452</v>
      </c>
      <c r="AC194" t="s">
        <v>282</v>
      </c>
      <c r="AD194" t="s">
        <v>283</v>
      </c>
      <c r="AE194" s="11">
        <v>44956</v>
      </c>
      <c r="AF194" s="11">
        <v>44959</v>
      </c>
      <c r="AG194">
        <v>30</v>
      </c>
      <c r="AH194">
        <v>0</v>
      </c>
      <c r="AI194" t="s">
        <v>461</v>
      </c>
      <c r="AJ194" t="s">
        <v>284</v>
      </c>
      <c r="AK194">
        <v>162</v>
      </c>
      <c r="AL194" t="s">
        <v>19</v>
      </c>
      <c r="AM194">
        <v>3</v>
      </c>
      <c r="AN194" t="s">
        <v>20</v>
      </c>
      <c r="AO194">
        <v>27</v>
      </c>
      <c r="AP194" t="s">
        <v>21</v>
      </c>
      <c r="AQ194" s="35" t="s">
        <v>482</v>
      </c>
      <c r="AR194" t="s">
        <v>38</v>
      </c>
      <c r="AS194" t="s">
        <v>34</v>
      </c>
      <c r="AT194" t="s">
        <v>55</v>
      </c>
      <c r="AU194" t="s">
        <v>24</v>
      </c>
      <c r="AV194" t="s">
        <v>84</v>
      </c>
      <c r="AW194" s="11" t="s">
        <v>141</v>
      </c>
      <c r="AX194" s="11" t="s">
        <v>155</v>
      </c>
      <c r="AY194">
        <v>2405.7182990000001</v>
      </c>
      <c r="AZ194">
        <v>196367.102105</v>
      </c>
      <c r="BA194" s="42">
        <f t="shared" si="3"/>
        <v>4.5079683678833788</v>
      </c>
    </row>
    <row r="195" spans="1:53" x14ac:dyDescent="0.25">
      <c r="A195">
        <v>688</v>
      </c>
      <c r="B195" t="s">
        <v>18</v>
      </c>
      <c r="C195">
        <v>9</v>
      </c>
      <c r="D195" t="s">
        <v>303</v>
      </c>
      <c r="E195" t="s">
        <v>304</v>
      </c>
      <c r="F195" t="s">
        <v>305</v>
      </c>
      <c r="G195">
        <v>202543</v>
      </c>
      <c r="H195">
        <v>261950</v>
      </c>
      <c r="I195" t="s">
        <v>287</v>
      </c>
      <c r="J195">
        <v>88162</v>
      </c>
      <c r="K195" t="s">
        <v>287</v>
      </c>
      <c r="L195">
        <v>54633</v>
      </c>
      <c r="M195">
        <v>0</v>
      </c>
      <c r="N195" t="s">
        <v>28</v>
      </c>
      <c r="O195">
        <v>0</v>
      </c>
      <c r="P195" t="s">
        <v>28</v>
      </c>
      <c r="Q195" t="s">
        <v>28</v>
      </c>
      <c r="R195" t="s">
        <v>38</v>
      </c>
      <c r="S195" t="s">
        <v>28</v>
      </c>
      <c r="T195" t="s">
        <v>28</v>
      </c>
      <c r="U195" t="s">
        <v>297</v>
      </c>
      <c r="V195" t="s">
        <v>288</v>
      </c>
      <c r="W195">
        <v>3</v>
      </c>
      <c r="X195" t="s">
        <v>289</v>
      </c>
      <c r="Y195" s="11">
        <v>42362</v>
      </c>
      <c r="Z195">
        <v>20151224</v>
      </c>
      <c r="AA195">
        <v>0</v>
      </c>
      <c r="AB195">
        <v>123452</v>
      </c>
      <c r="AC195" t="s">
        <v>306</v>
      </c>
      <c r="AD195" t="s">
        <v>283</v>
      </c>
      <c r="AE195" s="11">
        <v>43901</v>
      </c>
      <c r="AF195" s="11">
        <v>43901</v>
      </c>
      <c r="AG195">
        <v>30</v>
      </c>
      <c r="AH195">
        <v>0</v>
      </c>
      <c r="AI195" t="s">
        <v>290</v>
      </c>
      <c r="AJ195" t="s">
        <v>284</v>
      </c>
      <c r="AK195">
        <v>162</v>
      </c>
      <c r="AL195" t="s">
        <v>19</v>
      </c>
      <c r="AM195">
        <v>3</v>
      </c>
      <c r="AN195" t="s">
        <v>20</v>
      </c>
      <c r="AO195">
        <v>27</v>
      </c>
      <c r="AP195" t="s">
        <v>21</v>
      </c>
      <c r="AQ195" s="35" t="s">
        <v>482</v>
      </c>
      <c r="AR195" t="s">
        <v>38</v>
      </c>
      <c r="AS195" t="s">
        <v>34</v>
      </c>
      <c r="AT195" t="s">
        <v>55</v>
      </c>
      <c r="AU195" t="s">
        <v>24</v>
      </c>
      <c r="AV195" t="s">
        <v>84</v>
      </c>
      <c r="AW195" s="11" t="s">
        <v>141</v>
      </c>
      <c r="AX195" t="s">
        <v>155</v>
      </c>
      <c r="AY195">
        <v>2405.7182990000001</v>
      </c>
      <c r="AZ195">
        <v>196367.102105</v>
      </c>
      <c r="BA195" s="42">
        <f t="shared" si="3"/>
        <v>4.5079683678833788</v>
      </c>
    </row>
    <row r="196" spans="1:53" x14ac:dyDescent="0.25">
      <c r="A196">
        <v>915</v>
      </c>
      <c r="B196" t="s">
        <v>18</v>
      </c>
      <c r="C196">
        <v>8</v>
      </c>
      <c r="D196" t="s">
        <v>300</v>
      </c>
      <c r="E196" t="s">
        <v>301</v>
      </c>
      <c r="F196" t="s">
        <v>302</v>
      </c>
      <c r="G196">
        <v>198571</v>
      </c>
      <c r="H196">
        <v>256278</v>
      </c>
      <c r="I196" t="s">
        <v>287</v>
      </c>
      <c r="J196">
        <v>88289</v>
      </c>
      <c r="K196" t="s">
        <v>287</v>
      </c>
      <c r="L196">
        <v>55192</v>
      </c>
      <c r="M196">
        <v>0</v>
      </c>
      <c r="N196" t="s">
        <v>28</v>
      </c>
      <c r="O196">
        <v>0</v>
      </c>
      <c r="P196" t="s">
        <v>28</v>
      </c>
      <c r="Q196" t="s">
        <v>28</v>
      </c>
      <c r="R196" t="s">
        <v>38</v>
      </c>
      <c r="S196" t="s">
        <v>28</v>
      </c>
      <c r="T196" t="s">
        <v>28</v>
      </c>
      <c r="U196" t="s">
        <v>297</v>
      </c>
      <c r="V196" t="s">
        <v>288</v>
      </c>
      <c r="W196">
        <v>3</v>
      </c>
      <c r="X196" t="s">
        <v>289</v>
      </c>
      <c r="Y196" s="11">
        <v>42625</v>
      </c>
      <c r="Z196">
        <v>20160912</v>
      </c>
      <c r="AA196">
        <v>0</v>
      </c>
      <c r="AB196">
        <v>123452</v>
      </c>
      <c r="AC196" t="s">
        <v>282</v>
      </c>
      <c r="AD196" t="s">
        <v>283</v>
      </c>
      <c r="AE196" s="11">
        <v>43504</v>
      </c>
      <c r="AF196" s="11">
        <v>43504</v>
      </c>
      <c r="AG196">
        <v>30</v>
      </c>
      <c r="AH196">
        <v>0</v>
      </c>
      <c r="AI196" t="s">
        <v>290</v>
      </c>
      <c r="AJ196" t="s">
        <v>284</v>
      </c>
      <c r="AK196">
        <v>162</v>
      </c>
      <c r="AL196" t="s">
        <v>19</v>
      </c>
      <c r="AM196">
        <v>3</v>
      </c>
      <c r="AN196" t="s">
        <v>20</v>
      </c>
      <c r="AO196">
        <v>27</v>
      </c>
      <c r="AP196" t="s">
        <v>21</v>
      </c>
      <c r="AQ196" s="35" t="s">
        <v>482</v>
      </c>
      <c r="AR196" t="s">
        <v>38</v>
      </c>
      <c r="AS196" t="s">
        <v>34</v>
      </c>
      <c r="AT196" t="s">
        <v>55</v>
      </c>
      <c r="AU196" t="s">
        <v>24</v>
      </c>
      <c r="AV196" t="s">
        <v>84</v>
      </c>
      <c r="AW196" s="11" t="s">
        <v>141</v>
      </c>
      <c r="AX196" s="11" t="s">
        <v>155</v>
      </c>
      <c r="AY196">
        <v>2405.7182990000001</v>
      </c>
      <c r="AZ196">
        <v>196367.102105</v>
      </c>
      <c r="BA196" s="42">
        <f t="shared" si="3"/>
        <v>4.5079683678833788</v>
      </c>
    </row>
    <row r="197" spans="1:53" x14ac:dyDescent="0.25">
      <c r="A197">
        <v>1142</v>
      </c>
      <c r="B197" t="s">
        <v>18</v>
      </c>
      <c r="C197">
        <v>7</v>
      </c>
      <c r="D197" t="s">
        <v>294</v>
      </c>
      <c r="E197" t="s">
        <v>295</v>
      </c>
      <c r="F197" t="s">
        <v>296</v>
      </c>
      <c r="G197">
        <v>193154</v>
      </c>
      <c r="H197">
        <v>246812</v>
      </c>
      <c r="I197" t="s">
        <v>287</v>
      </c>
      <c r="J197">
        <v>88161</v>
      </c>
      <c r="K197" t="s">
        <v>287</v>
      </c>
      <c r="L197">
        <v>55061</v>
      </c>
      <c r="M197">
        <v>0</v>
      </c>
      <c r="N197" t="s">
        <v>28</v>
      </c>
      <c r="O197">
        <v>0</v>
      </c>
      <c r="P197" t="s">
        <v>28</v>
      </c>
      <c r="Q197" t="s">
        <v>28</v>
      </c>
      <c r="R197" t="s">
        <v>38</v>
      </c>
      <c r="S197" t="s">
        <v>28</v>
      </c>
      <c r="T197" t="s">
        <v>28</v>
      </c>
      <c r="U197" t="s">
        <v>297</v>
      </c>
      <c r="V197" t="s">
        <v>288</v>
      </c>
      <c r="W197">
        <v>3</v>
      </c>
      <c r="X197" t="s">
        <v>289</v>
      </c>
      <c r="Y197" s="11">
        <v>42362</v>
      </c>
      <c r="Z197">
        <v>20151224</v>
      </c>
      <c r="AA197">
        <v>0</v>
      </c>
      <c r="AB197">
        <v>123452</v>
      </c>
      <c r="AC197" t="s">
        <v>298</v>
      </c>
      <c r="AD197" t="s">
        <v>283</v>
      </c>
      <c r="AE197" s="11">
        <v>42857</v>
      </c>
      <c r="AF197" s="11">
        <v>42857</v>
      </c>
      <c r="AG197">
        <v>30</v>
      </c>
      <c r="AH197">
        <v>0</v>
      </c>
      <c r="AI197" t="s">
        <v>28</v>
      </c>
      <c r="AJ197" t="s">
        <v>284</v>
      </c>
      <c r="AK197">
        <v>162</v>
      </c>
      <c r="AL197" t="s">
        <v>19</v>
      </c>
      <c r="AM197">
        <v>3</v>
      </c>
      <c r="AN197" t="s">
        <v>20</v>
      </c>
      <c r="AO197">
        <v>27</v>
      </c>
      <c r="AP197" t="s">
        <v>21</v>
      </c>
      <c r="AQ197" s="35" t="s">
        <v>482</v>
      </c>
      <c r="AR197" t="s">
        <v>38</v>
      </c>
      <c r="AS197" t="s">
        <v>34</v>
      </c>
      <c r="AT197" t="s">
        <v>55</v>
      </c>
      <c r="AU197" t="s">
        <v>24</v>
      </c>
      <c r="AV197" t="s">
        <v>84</v>
      </c>
      <c r="AW197" s="11" t="s">
        <v>141</v>
      </c>
      <c r="AX197" s="11" t="s">
        <v>155</v>
      </c>
      <c r="AY197">
        <v>2405.7182990000001</v>
      </c>
      <c r="AZ197">
        <v>196367.102105</v>
      </c>
      <c r="BA197" s="42">
        <f t="shared" si="3"/>
        <v>4.5079683678833788</v>
      </c>
    </row>
    <row r="198" spans="1:53" x14ac:dyDescent="0.25">
      <c r="A198">
        <v>386</v>
      </c>
      <c r="B198" t="s">
        <v>18</v>
      </c>
      <c r="C198">
        <v>11</v>
      </c>
      <c r="D198" t="s">
        <v>318</v>
      </c>
      <c r="E198" t="s">
        <v>319</v>
      </c>
      <c r="F198" t="s">
        <v>320</v>
      </c>
      <c r="G198">
        <v>211963</v>
      </c>
      <c r="H198">
        <v>273612</v>
      </c>
      <c r="I198" t="s">
        <v>287</v>
      </c>
      <c r="J198">
        <v>88507</v>
      </c>
      <c r="K198" t="s">
        <v>287</v>
      </c>
      <c r="L198">
        <v>55338</v>
      </c>
      <c r="M198">
        <v>0</v>
      </c>
      <c r="N198" t="s">
        <v>28</v>
      </c>
      <c r="O198">
        <v>0</v>
      </c>
      <c r="P198" t="s">
        <v>28</v>
      </c>
      <c r="Q198" t="s">
        <v>28</v>
      </c>
      <c r="R198" t="s">
        <v>38</v>
      </c>
      <c r="S198" t="s">
        <v>28</v>
      </c>
      <c r="T198" t="s">
        <v>28</v>
      </c>
      <c r="U198" t="s">
        <v>321</v>
      </c>
      <c r="V198" t="s">
        <v>322</v>
      </c>
      <c r="W198">
        <v>9</v>
      </c>
      <c r="X198" t="s">
        <v>323</v>
      </c>
      <c r="Y198" s="11">
        <v>43129</v>
      </c>
      <c r="Z198">
        <v>20180129</v>
      </c>
      <c r="AA198">
        <v>0</v>
      </c>
      <c r="AB198">
        <v>0</v>
      </c>
      <c r="AC198" t="s">
        <v>298</v>
      </c>
      <c r="AD198" t="s">
        <v>283</v>
      </c>
      <c r="AE198" s="11">
        <v>44515</v>
      </c>
      <c r="AF198" s="11">
        <v>44517</v>
      </c>
      <c r="AG198">
        <v>30</v>
      </c>
      <c r="AH198">
        <v>0</v>
      </c>
      <c r="AI198" t="s">
        <v>28</v>
      </c>
      <c r="AJ198" t="s">
        <v>284</v>
      </c>
      <c r="AK198">
        <v>131</v>
      </c>
      <c r="AL198" t="s">
        <v>19</v>
      </c>
      <c r="AM198">
        <v>3</v>
      </c>
      <c r="AN198" t="s">
        <v>20</v>
      </c>
      <c r="AO198">
        <v>27</v>
      </c>
      <c r="AP198" t="s">
        <v>21</v>
      </c>
      <c r="AQ198" s="35" t="s">
        <v>489</v>
      </c>
      <c r="AR198" t="s">
        <v>38</v>
      </c>
      <c r="AS198" t="s">
        <v>22</v>
      </c>
      <c r="AT198" t="s">
        <v>53</v>
      </c>
      <c r="AU198" t="s">
        <v>24</v>
      </c>
      <c r="AV198" t="s">
        <v>84</v>
      </c>
      <c r="AW198" s="11" t="s">
        <v>109</v>
      </c>
      <c r="AX198" s="11" t="s">
        <v>122</v>
      </c>
      <c r="AY198">
        <v>1986.8839049999999</v>
      </c>
      <c r="AZ198">
        <v>197501.99733300001</v>
      </c>
      <c r="BA198" s="42">
        <f t="shared" si="3"/>
        <v>4.534021977341598</v>
      </c>
    </row>
    <row r="199" spans="1:53" x14ac:dyDescent="0.25">
      <c r="A199">
        <v>455</v>
      </c>
      <c r="B199" t="s">
        <v>18</v>
      </c>
      <c r="C199">
        <v>14</v>
      </c>
      <c r="D199" t="s">
        <v>458</v>
      </c>
      <c r="E199" t="s">
        <v>459</v>
      </c>
      <c r="F199" t="s">
        <v>460</v>
      </c>
      <c r="G199">
        <v>222149</v>
      </c>
      <c r="H199">
        <v>287985</v>
      </c>
      <c r="I199" t="s">
        <v>287</v>
      </c>
      <c r="J199">
        <v>88288</v>
      </c>
      <c r="K199" t="s">
        <v>287</v>
      </c>
      <c r="L199">
        <v>55401</v>
      </c>
      <c r="M199">
        <v>0</v>
      </c>
      <c r="N199" t="s">
        <v>28</v>
      </c>
      <c r="O199">
        <v>0</v>
      </c>
      <c r="P199" t="s">
        <v>28</v>
      </c>
      <c r="Q199" t="s">
        <v>28</v>
      </c>
      <c r="R199" t="s">
        <v>38</v>
      </c>
      <c r="S199" t="s">
        <v>28</v>
      </c>
      <c r="T199" t="s">
        <v>28</v>
      </c>
      <c r="U199" t="s">
        <v>297</v>
      </c>
      <c r="V199" t="s">
        <v>288</v>
      </c>
      <c r="W199">
        <v>3</v>
      </c>
      <c r="X199" t="s">
        <v>289</v>
      </c>
      <c r="Y199" s="11">
        <v>42625</v>
      </c>
      <c r="Z199">
        <v>20160912</v>
      </c>
      <c r="AA199">
        <v>0</v>
      </c>
      <c r="AB199">
        <v>123452</v>
      </c>
      <c r="AC199" t="s">
        <v>282</v>
      </c>
      <c r="AD199" t="s">
        <v>283</v>
      </c>
      <c r="AE199" s="11">
        <v>44956</v>
      </c>
      <c r="AF199" s="11">
        <v>44959</v>
      </c>
      <c r="AG199">
        <v>30</v>
      </c>
      <c r="AH199">
        <v>0</v>
      </c>
      <c r="AI199" t="s">
        <v>461</v>
      </c>
      <c r="AJ199" t="s">
        <v>284</v>
      </c>
      <c r="AK199">
        <v>131</v>
      </c>
      <c r="AL199" t="s">
        <v>19</v>
      </c>
      <c r="AM199">
        <v>3</v>
      </c>
      <c r="AN199" t="s">
        <v>20</v>
      </c>
      <c r="AO199">
        <v>27</v>
      </c>
      <c r="AP199" t="s">
        <v>21</v>
      </c>
      <c r="AQ199" s="35" t="s">
        <v>489</v>
      </c>
      <c r="AR199" t="s">
        <v>38</v>
      </c>
      <c r="AS199" t="s">
        <v>22</v>
      </c>
      <c r="AT199" t="s">
        <v>53</v>
      </c>
      <c r="AU199" t="s">
        <v>24</v>
      </c>
      <c r="AV199" t="s">
        <v>84</v>
      </c>
      <c r="AW199" s="11" t="s">
        <v>109</v>
      </c>
      <c r="AX199" s="11" t="s">
        <v>122</v>
      </c>
      <c r="AY199">
        <v>1986.8839049999999</v>
      </c>
      <c r="AZ199">
        <v>197501.99733300001</v>
      </c>
      <c r="BA199" s="42">
        <f t="shared" si="3"/>
        <v>4.534021977341598</v>
      </c>
    </row>
    <row r="200" spans="1:53" x14ac:dyDescent="0.25">
      <c r="A200">
        <v>740</v>
      </c>
      <c r="B200" t="s">
        <v>18</v>
      </c>
      <c r="C200">
        <v>9</v>
      </c>
      <c r="D200" t="s">
        <v>303</v>
      </c>
      <c r="E200" t="s">
        <v>304</v>
      </c>
      <c r="F200" t="s">
        <v>305</v>
      </c>
      <c r="G200">
        <v>202543</v>
      </c>
      <c r="H200">
        <v>261950</v>
      </c>
      <c r="I200" t="s">
        <v>287</v>
      </c>
      <c r="J200">
        <v>88162</v>
      </c>
      <c r="K200" t="s">
        <v>287</v>
      </c>
      <c r="L200">
        <v>54633</v>
      </c>
      <c r="M200">
        <v>0</v>
      </c>
      <c r="N200" t="s">
        <v>28</v>
      </c>
      <c r="O200">
        <v>0</v>
      </c>
      <c r="P200" t="s">
        <v>28</v>
      </c>
      <c r="Q200" t="s">
        <v>28</v>
      </c>
      <c r="R200" t="s">
        <v>38</v>
      </c>
      <c r="S200" t="s">
        <v>28</v>
      </c>
      <c r="T200" t="s">
        <v>28</v>
      </c>
      <c r="U200" t="s">
        <v>297</v>
      </c>
      <c r="V200" t="s">
        <v>288</v>
      </c>
      <c r="W200">
        <v>3</v>
      </c>
      <c r="X200" t="s">
        <v>289</v>
      </c>
      <c r="Y200" s="11">
        <v>42362</v>
      </c>
      <c r="Z200">
        <v>20151224</v>
      </c>
      <c r="AA200">
        <v>0</v>
      </c>
      <c r="AB200">
        <v>123452</v>
      </c>
      <c r="AC200" t="s">
        <v>306</v>
      </c>
      <c r="AD200" t="s">
        <v>283</v>
      </c>
      <c r="AE200" s="11">
        <v>43901</v>
      </c>
      <c r="AF200" s="11">
        <v>43901</v>
      </c>
      <c r="AG200">
        <v>30</v>
      </c>
      <c r="AH200">
        <v>0</v>
      </c>
      <c r="AI200" t="s">
        <v>290</v>
      </c>
      <c r="AJ200" t="s">
        <v>284</v>
      </c>
      <c r="AK200">
        <v>131</v>
      </c>
      <c r="AL200" t="s">
        <v>19</v>
      </c>
      <c r="AM200">
        <v>3</v>
      </c>
      <c r="AN200" t="s">
        <v>20</v>
      </c>
      <c r="AO200">
        <v>27</v>
      </c>
      <c r="AP200" t="s">
        <v>21</v>
      </c>
      <c r="AQ200" s="35" t="s">
        <v>489</v>
      </c>
      <c r="AR200" t="s">
        <v>38</v>
      </c>
      <c r="AS200" t="s">
        <v>22</v>
      </c>
      <c r="AT200" t="s">
        <v>53</v>
      </c>
      <c r="AU200" t="s">
        <v>24</v>
      </c>
      <c r="AV200" t="s">
        <v>84</v>
      </c>
      <c r="AW200" s="11" t="s">
        <v>109</v>
      </c>
      <c r="AX200" s="11" t="s">
        <v>122</v>
      </c>
      <c r="AY200">
        <v>1986.8839049999999</v>
      </c>
      <c r="AZ200">
        <v>197501.99733300001</v>
      </c>
      <c r="BA200" s="42">
        <f t="shared" si="3"/>
        <v>4.534021977341598</v>
      </c>
    </row>
    <row r="201" spans="1:53" x14ac:dyDescent="0.25">
      <c r="A201">
        <v>967</v>
      </c>
      <c r="B201" t="s">
        <v>18</v>
      </c>
      <c r="C201">
        <v>8</v>
      </c>
      <c r="D201" t="s">
        <v>300</v>
      </c>
      <c r="E201" t="s">
        <v>301</v>
      </c>
      <c r="F201" t="s">
        <v>302</v>
      </c>
      <c r="G201">
        <v>198571</v>
      </c>
      <c r="H201">
        <v>256278</v>
      </c>
      <c r="I201" t="s">
        <v>287</v>
      </c>
      <c r="J201">
        <v>88289</v>
      </c>
      <c r="K201" t="s">
        <v>287</v>
      </c>
      <c r="L201">
        <v>55192</v>
      </c>
      <c r="M201">
        <v>0</v>
      </c>
      <c r="N201" t="s">
        <v>28</v>
      </c>
      <c r="O201">
        <v>0</v>
      </c>
      <c r="P201" t="s">
        <v>28</v>
      </c>
      <c r="Q201" t="s">
        <v>28</v>
      </c>
      <c r="R201" t="s">
        <v>38</v>
      </c>
      <c r="S201" t="s">
        <v>28</v>
      </c>
      <c r="T201" t="s">
        <v>28</v>
      </c>
      <c r="U201" t="s">
        <v>297</v>
      </c>
      <c r="V201" t="s">
        <v>288</v>
      </c>
      <c r="W201">
        <v>3</v>
      </c>
      <c r="X201" t="s">
        <v>289</v>
      </c>
      <c r="Y201" s="11">
        <v>42625</v>
      </c>
      <c r="Z201">
        <v>20160912</v>
      </c>
      <c r="AA201">
        <v>0</v>
      </c>
      <c r="AB201">
        <v>123452</v>
      </c>
      <c r="AC201" t="s">
        <v>282</v>
      </c>
      <c r="AD201" t="s">
        <v>283</v>
      </c>
      <c r="AE201" s="11">
        <v>43504</v>
      </c>
      <c r="AF201" s="11">
        <v>43504</v>
      </c>
      <c r="AG201">
        <v>30</v>
      </c>
      <c r="AH201">
        <v>0</v>
      </c>
      <c r="AI201" t="s">
        <v>290</v>
      </c>
      <c r="AJ201" t="s">
        <v>284</v>
      </c>
      <c r="AK201">
        <v>131</v>
      </c>
      <c r="AL201" t="s">
        <v>19</v>
      </c>
      <c r="AM201">
        <v>3</v>
      </c>
      <c r="AN201" t="s">
        <v>20</v>
      </c>
      <c r="AO201">
        <v>27</v>
      </c>
      <c r="AP201" t="s">
        <v>21</v>
      </c>
      <c r="AQ201" s="35" t="s">
        <v>489</v>
      </c>
      <c r="AR201" t="s">
        <v>38</v>
      </c>
      <c r="AS201" t="s">
        <v>22</v>
      </c>
      <c r="AT201" t="s">
        <v>53</v>
      </c>
      <c r="AU201" t="s">
        <v>24</v>
      </c>
      <c r="AV201" t="s">
        <v>84</v>
      </c>
      <c r="AW201" s="11" t="s">
        <v>109</v>
      </c>
      <c r="AX201" s="11" t="s">
        <v>122</v>
      </c>
      <c r="AY201">
        <v>1986.8839049999999</v>
      </c>
      <c r="AZ201">
        <v>197501.99733300001</v>
      </c>
      <c r="BA201" s="42">
        <f t="shared" si="3"/>
        <v>4.534021977341598</v>
      </c>
    </row>
    <row r="202" spans="1:53" x14ac:dyDescent="0.25">
      <c r="A202">
        <v>1194</v>
      </c>
      <c r="B202" t="s">
        <v>18</v>
      </c>
      <c r="C202">
        <v>7</v>
      </c>
      <c r="D202" t="s">
        <v>294</v>
      </c>
      <c r="E202" t="s">
        <v>295</v>
      </c>
      <c r="F202" t="s">
        <v>296</v>
      </c>
      <c r="G202">
        <v>193154</v>
      </c>
      <c r="H202">
        <v>246812</v>
      </c>
      <c r="I202" t="s">
        <v>287</v>
      </c>
      <c r="J202">
        <v>88161</v>
      </c>
      <c r="K202" t="s">
        <v>287</v>
      </c>
      <c r="L202">
        <v>55061</v>
      </c>
      <c r="M202">
        <v>0</v>
      </c>
      <c r="N202" t="s">
        <v>28</v>
      </c>
      <c r="O202">
        <v>0</v>
      </c>
      <c r="P202" t="s">
        <v>28</v>
      </c>
      <c r="Q202" t="s">
        <v>28</v>
      </c>
      <c r="R202" t="s">
        <v>38</v>
      </c>
      <c r="S202" t="s">
        <v>28</v>
      </c>
      <c r="T202" t="s">
        <v>28</v>
      </c>
      <c r="U202" t="s">
        <v>297</v>
      </c>
      <c r="V202" t="s">
        <v>288</v>
      </c>
      <c r="W202">
        <v>3</v>
      </c>
      <c r="X202" t="s">
        <v>289</v>
      </c>
      <c r="Y202" s="11">
        <v>42362</v>
      </c>
      <c r="Z202">
        <v>20151224</v>
      </c>
      <c r="AA202">
        <v>0</v>
      </c>
      <c r="AB202">
        <v>123452</v>
      </c>
      <c r="AC202" t="s">
        <v>298</v>
      </c>
      <c r="AD202" t="s">
        <v>283</v>
      </c>
      <c r="AE202" s="11">
        <v>42857</v>
      </c>
      <c r="AF202" s="11">
        <v>42857</v>
      </c>
      <c r="AG202">
        <v>30</v>
      </c>
      <c r="AH202">
        <v>0</v>
      </c>
      <c r="AI202" t="s">
        <v>28</v>
      </c>
      <c r="AJ202" t="s">
        <v>284</v>
      </c>
      <c r="AK202">
        <v>131</v>
      </c>
      <c r="AL202" t="s">
        <v>19</v>
      </c>
      <c r="AM202">
        <v>3</v>
      </c>
      <c r="AN202" t="s">
        <v>20</v>
      </c>
      <c r="AO202">
        <v>27</v>
      </c>
      <c r="AP202" t="s">
        <v>21</v>
      </c>
      <c r="AQ202" s="35" t="s">
        <v>489</v>
      </c>
      <c r="AR202" t="s">
        <v>38</v>
      </c>
      <c r="AS202" t="s">
        <v>22</v>
      </c>
      <c r="AT202" t="s">
        <v>53</v>
      </c>
      <c r="AU202" t="s">
        <v>24</v>
      </c>
      <c r="AV202" t="s">
        <v>84</v>
      </c>
      <c r="AW202" s="11" t="s">
        <v>109</v>
      </c>
      <c r="AX202" s="11" t="s">
        <v>122</v>
      </c>
      <c r="AY202">
        <v>1986.8839049999999</v>
      </c>
      <c r="AZ202">
        <v>197501.99733300001</v>
      </c>
      <c r="BA202" s="42">
        <f t="shared" si="3"/>
        <v>4.534021977341598</v>
      </c>
    </row>
    <row r="203" spans="1:53" x14ac:dyDescent="0.25">
      <c r="A203">
        <v>1359</v>
      </c>
      <c r="B203" t="s">
        <v>18</v>
      </c>
      <c r="C203">
        <v>2</v>
      </c>
      <c r="D203" t="s">
        <v>463</v>
      </c>
      <c r="E203">
        <v>46085</v>
      </c>
      <c r="F203" t="s">
        <v>464</v>
      </c>
      <c r="G203">
        <v>98485</v>
      </c>
      <c r="H203">
        <v>84904</v>
      </c>
      <c r="I203" t="s">
        <v>277</v>
      </c>
      <c r="J203">
        <v>4601</v>
      </c>
      <c r="K203" t="s">
        <v>277</v>
      </c>
      <c r="L203">
        <v>4325</v>
      </c>
      <c r="M203">
        <v>46085</v>
      </c>
      <c r="N203" t="s">
        <v>28</v>
      </c>
      <c r="O203">
        <v>0</v>
      </c>
      <c r="P203" t="s">
        <v>28</v>
      </c>
      <c r="Q203" t="s">
        <v>28</v>
      </c>
      <c r="R203" t="s">
        <v>278</v>
      </c>
      <c r="S203" t="s">
        <v>28</v>
      </c>
      <c r="T203" t="s">
        <v>28</v>
      </c>
      <c r="U203" t="s">
        <v>465</v>
      </c>
      <c r="V203" t="s">
        <v>288</v>
      </c>
      <c r="W203">
        <v>3</v>
      </c>
      <c r="X203" t="s">
        <v>289</v>
      </c>
      <c r="Y203" s="11">
        <v>25099</v>
      </c>
      <c r="Z203">
        <v>19680918</v>
      </c>
      <c r="AA203">
        <v>0</v>
      </c>
      <c r="AB203">
        <v>1687.5</v>
      </c>
      <c r="AC203" t="s">
        <v>466</v>
      </c>
      <c r="AD203" t="s">
        <v>283</v>
      </c>
      <c r="AE203" s="11">
        <v>35765</v>
      </c>
      <c r="AF203" s="11">
        <v>35765</v>
      </c>
      <c r="AG203">
        <v>0</v>
      </c>
      <c r="AH203">
        <v>0</v>
      </c>
      <c r="AI203" t="s">
        <v>467</v>
      </c>
      <c r="AJ203" t="s">
        <v>291</v>
      </c>
      <c r="AK203">
        <v>2</v>
      </c>
      <c r="AL203" t="s">
        <v>19</v>
      </c>
      <c r="AM203">
        <v>2</v>
      </c>
      <c r="AN203" t="s">
        <v>20</v>
      </c>
      <c r="AO203">
        <v>27</v>
      </c>
      <c r="AP203" t="s">
        <v>21</v>
      </c>
      <c r="AQ203" s="35" t="s">
        <v>483</v>
      </c>
      <c r="AR203" t="s">
        <v>22</v>
      </c>
      <c r="AS203" t="s">
        <v>38</v>
      </c>
      <c r="AT203" t="s">
        <v>39</v>
      </c>
      <c r="AU203" t="s">
        <v>24</v>
      </c>
      <c r="AV203" t="s">
        <v>374</v>
      </c>
      <c r="AW203" s="11" t="s">
        <v>375</v>
      </c>
      <c r="AX203" t="s">
        <v>377</v>
      </c>
      <c r="AY203">
        <v>2794.477288</v>
      </c>
      <c r="AZ203">
        <v>198990.24213</v>
      </c>
      <c r="BA203" s="42">
        <f t="shared" si="3"/>
        <v>4.5681873767217631</v>
      </c>
    </row>
    <row r="204" spans="1:53" x14ac:dyDescent="0.25">
      <c r="A204">
        <v>524</v>
      </c>
      <c r="B204" t="s">
        <v>18</v>
      </c>
      <c r="C204">
        <v>14</v>
      </c>
      <c r="D204" t="s">
        <v>458</v>
      </c>
      <c r="E204" t="s">
        <v>459</v>
      </c>
      <c r="F204" t="s">
        <v>460</v>
      </c>
      <c r="G204">
        <v>222149</v>
      </c>
      <c r="H204">
        <v>287985</v>
      </c>
      <c r="I204" t="s">
        <v>287</v>
      </c>
      <c r="J204">
        <v>88288</v>
      </c>
      <c r="K204" t="s">
        <v>287</v>
      </c>
      <c r="L204">
        <v>55401</v>
      </c>
      <c r="M204">
        <v>0</v>
      </c>
      <c r="N204" t="s">
        <v>28</v>
      </c>
      <c r="O204">
        <v>0</v>
      </c>
      <c r="P204" t="s">
        <v>28</v>
      </c>
      <c r="Q204" t="s">
        <v>28</v>
      </c>
      <c r="R204" t="s">
        <v>38</v>
      </c>
      <c r="S204" t="s">
        <v>28</v>
      </c>
      <c r="T204" t="s">
        <v>28</v>
      </c>
      <c r="U204" t="s">
        <v>297</v>
      </c>
      <c r="V204" t="s">
        <v>288</v>
      </c>
      <c r="W204">
        <v>3</v>
      </c>
      <c r="X204" t="s">
        <v>289</v>
      </c>
      <c r="Y204" s="11">
        <v>42625</v>
      </c>
      <c r="Z204">
        <v>20160912</v>
      </c>
      <c r="AA204">
        <v>0</v>
      </c>
      <c r="AB204">
        <v>123452</v>
      </c>
      <c r="AC204" t="s">
        <v>282</v>
      </c>
      <c r="AD204" t="s">
        <v>283</v>
      </c>
      <c r="AE204" s="11">
        <v>44956</v>
      </c>
      <c r="AF204" s="11">
        <v>44959</v>
      </c>
      <c r="AG204">
        <v>30</v>
      </c>
      <c r="AH204">
        <v>0</v>
      </c>
      <c r="AI204" t="s">
        <v>461</v>
      </c>
      <c r="AJ204" t="s">
        <v>284</v>
      </c>
      <c r="AK204">
        <v>2</v>
      </c>
      <c r="AL204" t="s">
        <v>19</v>
      </c>
      <c r="AM204">
        <v>2</v>
      </c>
      <c r="AN204" t="s">
        <v>20</v>
      </c>
      <c r="AO204">
        <v>27</v>
      </c>
      <c r="AP204" t="s">
        <v>21</v>
      </c>
      <c r="AQ204" s="35" t="s">
        <v>483</v>
      </c>
      <c r="AR204" t="s">
        <v>22</v>
      </c>
      <c r="AS204" t="s">
        <v>38</v>
      </c>
      <c r="AT204" t="s">
        <v>39</v>
      </c>
      <c r="AU204" t="s">
        <v>24</v>
      </c>
      <c r="AV204" t="s">
        <v>374</v>
      </c>
      <c r="AW204" s="11" t="s">
        <v>375</v>
      </c>
      <c r="AX204" s="11" t="s">
        <v>377</v>
      </c>
      <c r="AY204">
        <v>2795.7693429999999</v>
      </c>
      <c r="AZ204">
        <v>199046.452295</v>
      </c>
      <c r="BA204" s="42">
        <f t="shared" si="3"/>
        <v>4.5694777845500454</v>
      </c>
    </row>
    <row r="205" spans="1:53" x14ac:dyDescent="0.25">
      <c r="A205">
        <v>712</v>
      </c>
      <c r="B205" t="s">
        <v>18</v>
      </c>
      <c r="C205">
        <v>9</v>
      </c>
      <c r="D205" t="s">
        <v>303</v>
      </c>
      <c r="E205" t="s">
        <v>304</v>
      </c>
      <c r="F205" t="s">
        <v>305</v>
      </c>
      <c r="G205">
        <v>202543</v>
      </c>
      <c r="H205">
        <v>261950</v>
      </c>
      <c r="I205" t="s">
        <v>287</v>
      </c>
      <c r="J205">
        <v>88162</v>
      </c>
      <c r="K205" t="s">
        <v>287</v>
      </c>
      <c r="L205">
        <v>54633</v>
      </c>
      <c r="M205">
        <v>0</v>
      </c>
      <c r="N205" t="s">
        <v>28</v>
      </c>
      <c r="O205">
        <v>0</v>
      </c>
      <c r="P205" t="s">
        <v>28</v>
      </c>
      <c r="Q205" t="s">
        <v>28</v>
      </c>
      <c r="R205" t="s">
        <v>38</v>
      </c>
      <c r="S205" t="s">
        <v>28</v>
      </c>
      <c r="T205" t="s">
        <v>28</v>
      </c>
      <c r="U205" t="s">
        <v>297</v>
      </c>
      <c r="V205" t="s">
        <v>288</v>
      </c>
      <c r="W205">
        <v>3</v>
      </c>
      <c r="X205" t="s">
        <v>289</v>
      </c>
      <c r="Y205" s="11">
        <v>42362</v>
      </c>
      <c r="Z205">
        <v>20151224</v>
      </c>
      <c r="AA205">
        <v>0</v>
      </c>
      <c r="AB205">
        <v>123452</v>
      </c>
      <c r="AC205" t="s">
        <v>306</v>
      </c>
      <c r="AD205" t="s">
        <v>283</v>
      </c>
      <c r="AE205" s="11">
        <v>43901</v>
      </c>
      <c r="AF205" s="11">
        <v>43901</v>
      </c>
      <c r="AG205">
        <v>30</v>
      </c>
      <c r="AH205">
        <v>0</v>
      </c>
      <c r="AI205" t="s">
        <v>290</v>
      </c>
      <c r="AJ205" t="s">
        <v>284</v>
      </c>
      <c r="AK205">
        <v>2</v>
      </c>
      <c r="AL205" t="s">
        <v>19</v>
      </c>
      <c r="AM205">
        <v>2</v>
      </c>
      <c r="AN205" t="s">
        <v>20</v>
      </c>
      <c r="AO205">
        <v>27</v>
      </c>
      <c r="AP205" t="s">
        <v>21</v>
      </c>
      <c r="AQ205" s="35" t="s">
        <v>483</v>
      </c>
      <c r="AR205" t="s">
        <v>22</v>
      </c>
      <c r="AS205" t="s">
        <v>38</v>
      </c>
      <c r="AT205" t="s">
        <v>39</v>
      </c>
      <c r="AU205" t="s">
        <v>24</v>
      </c>
      <c r="AV205" t="s">
        <v>374</v>
      </c>
      <c r="AW205" s="11" t="s">
        <v>375</v>
      </c>
      <c r="AX205" s="11" t="s">
        <v>377</v>
      </c>
      <c r="AY205">
        <v>2795.7693429999999</v>
      </c>
      <c r="AZ205">
        <v>199046.452295</v>
      </c>
      <c r="BA205" s="42">
        <f t="shared" si="3"/>
        <v>4.5694777845500454</v>
      </c>
    </row>
    <row r="206" spans="1:53" x14ac:dyDescent="0.25">
      <c r="A206">
        <v>939</v>
      </c>
      <c r="B206" t="s">
        <v>18</v>
      </c>
      <c r="C206">
        <v>8</v>
      </c>
      <c r="D206" t="s">
        <v>300</v>
      </c>
      <c r="E206" t="s">
        <v>301</v>
      </c>
      <c r="F206" t="s">
        <v>302</v>
      </c>
      <c r="G206">
        <v>198571</v>
      </c>
      <c r="H206">
        <v>256278</v>
      </c>
      <c r="I206" t="s">
        <v>287</v>
      </c>
      <c r="J206">
        <v>88289</v>
      </c>
      <c r="K206" t="s">
        <v>287</v>
      </c>
      <c r="L206">
        <v>55192</v>
      </c>
      <c r="M206">
        <v>0</v>
      </c>
      <c r="N206" t="s">
        <v>28</v>
      </c>
      <c r="O206">
        <v>0</v>
      </c>
      <c r="P206" t="s">
        <v>28</v>
      </c>
      <c r="Q206" t="s">
        <v>28</v>
      </c>
      <c r="R206" t="s">
        <v>38</v>
      </c>
      <c r="S206" t="s">
        <v>28</v>
      </c>
      <c r="T206" t="s">
        <v>28</v>
      </c>
      <c r="U206" t="s">
        <v>297</v>
      </c>
      <c r="V206" t="s">
        <v>288</v>
      </c>
      <c r="W206">
        <v>3</v>
      </c>
      <c r="X206" t="s">
        <v>289</v>
      </c>
      <c r="Y206" s="11">
        <v>42625</v>
      </c>
      <c r="Z206">
        <v>20160912</v>
      </c>
      <c r="AA206">
        <v>0</v>
      </c>
      <c r="AB206">
        <v>123452</v>
      </c>
      <c r="AC206" t="s">
        <v>282</v>
      </c>
      <c r="AD206" t="s">
        <v>283</v>
      </c>
      <c r="AE206" s="11">
        <v>43504</v>
      </c>
      <c r="AF206" s="11">
        <v>43504</v>
      </c>
      <c r="AG206">
        <v>30</v>
      </c>
      <c r="AH206">
        <v>0</v>
      </c>
      <c r="AI206" t="s">
        <v>290</v>
      </c>
      <c r="AJ206" t="s">
        <v>284</v>
      </c>
      <c r="AK206">
        <v>2</v>
      </c>
      <c r="AL206" t="s">
        <v>19</v>
      </c>
      <c r="AM206">
        <v>2</v>
      </c>
      <c r="AN206" t="s">
        <v>20</v>
      </c>
      <c r="AO206">
        <v>27</v>
      </c>
      <c r="AP206" t="s">
        <v>21</v>
      </c>
      <c r="AQ206" s="35" t="s">
        <v>483</v>
      </c>
      <c r="AR206" t="s">
        <v>22</v>
      </c>
      <c r="AS206" t="s">
        <v>38</v>
      </c>
      <c r="AT206" t="s">
        <v>39</v>
      </c>
      <c r="AU206" t="s">
        <v>24</v>
      </c>
      <c r="AV206" t="s">
        <v>374</v>
      </c>
      <c r="AW206" s="11" t="s">
        <v>375</v>
      </c>
      <c r="AX206" s="11" t="s">
        <v>377</v>
      </c>
      <c r="AY206">
        <v>2795.7693429999999</v>
      </c>
      <c r="AZ206">
        <v>199046.452295</v>
      </c>
      <c r="BA206" s="42">
        <f t="shared" si="3"/>
        <v>4.5694777845500454</v>
      </c>
    </row>
    <row r="207" spans="1:53" x14ac:dyDescent="0.25">
      <c r="A207">
        <v>1166</v>
      </c>
      <c r="B207" t="s">
        <v>18</v>
      </c>
      <c r="C207">
        <v>7</v>
      </c>
      <c r="D207" t="s">
        <v>294</v>
      </c>
      <c r="E207" t="s">
        <v>295</v>
      </c>
      <c r="F207" t="s">
        <v>296</v>
      </c>
      <c r="G207">
        <v>193154</v>
      </c>
      <c r="H207">
        <v>246812</v>
      </c>
      <c r="I207" t="s">
        <v>287</v>
      </c>
      <c r="J207">
        <v>88161</v>
      </c>
      <c r="K207" t="s">
        <v>287</v>
      </c>
      <c r="L207">
        <v>55061</v>
      </c>
      <c r="M207">
        <v>0</v>
      </c>
      <c r="N207" t="s">
        <v>28</v>
      </c>
      <c r="O207">
        <v>0</v>
      </c>
      <c r="P207" t="s">
        <v>28</v>
      </c>
      <c r="Q207" t="s">
        <v>28</v>
      </c>
      <c r="R207" t="s">
        <v>38</v>
      </c>
      <c r="S207" t="s">
        <v>28</v>
      </c>
      <c r="T207" t="s">
        <v>28</v>
      </c>
      <c r="U207" t="s">
        <v>297</v>
      </c>
      <c r="V207" t="s">
        <v>288</v>
      </c>
      <c r="W207">
        <v>3</v>
      </c>
      <c r="X207" t="s">
        <v>289</v>
      </c>
      <c r="Y207" s="11">
        <v>42362</v>
      </c>
      <c r="Z207">
        <v>20151224</v>
      </c>
      <c r="AA207">
        <v>0</v>
      </c>
      <c r="AB207">
        <v>123452</v>
      </c>
      <c r="AC207" t="s">
        <v>298</v>
      </c>
      <c r="AD207" t="s">
        <v>283</v>
      </c>
      <c r="AE207" s="11">
        <v>42857</v>
      </c>
      <c r="AF207" s="11">
        <v>42857</v>
      </c>
      <c r="AG207">
        <v>30</v>
      </c>
      <c r="AH207">
        <v>0</v>
      </c>
      <c r="AI207" t="s">
        <v>28</v>
      </c>
      <c r="AJ207" t="s">
        <v>284</v>
      </c>
      <c r="AK207">
        <v>2</v>
      </c>
      <c r="AL207" t="s">
        <v>19</v>
      </c>
      <c r="AM207">
        <v>2</v>
      </c>
      <c r="AN207" t="s">
        <v>20</v>
      </c>
      <c r="AO207">
        <v>27</v>
      </c>
      <c r="AP207" t="s">
        <v>21</v>
      </c>
      <c r="AQ207" s="35" t="s">
        <v>483</v>
      </c>
      <c r="AR207" t="s">
        <v>22</v>
      </c>
      <c r="AS207" t="s">
        <v>38</v>
      </c>
      <c r="AT207" t="s">
        <v>39</v>
      </c>
      <c r="AU207" t="s">
        <v>24</v>
      </c>
      <c r="AV207" t="s">
        <v>374</v>
      </c>
      <c r="AW207" s="11" t="s">
        <v>375</v>
      </c>
      <c r="AX207" s="11" t="s">
        <v>377</v>
      </c>
      <c r="AY207">
        <v>2795.7693429999999</v>
      </c>
      <c r="AZ207">
        <v>199046.452295</v>
      </c>
      <c r="BA207" s="42">
        <f t="shared" si="3"/>
        <v>4.5694777845500454</v>
      </c>
    </row>
    <row r="208" spans="1:53" x14ac:dyDescent="0.25">
      <c r="A208">
        <v>69</v>
      </c>
      <c r="B208" t="s">
        <v>18</v>
      </c>
      <c r="C208">
        <v>15</v>
      </c>
      <c r="D208" t="s">
        <v>453</v>
      </c>
      <c r="E208" t="s">
        <v>454</v>
      </c>
      <c r="F208" t="s">
        <v>455</v>
      </c>
      <c r="G208">
        <v>223436</v>
      </c>
      <c r="H208">
        <v>290083</v>
      </c>
      <c r="I208" t="s">
        <v>277</v>
      </c>
      <c r="J208">
        <v>17738</v>
      </c>
      <c r="K208" t="s">
        <v>277</v>
      </c>
      <c r="L208">
        <v>18858</v>
      </c>
      <c r="M208">
        <v>0</v>
      </c>
      <c r="N208" t="s">
        <v>28</v>
      </c>
      <c r="O208">
        <v>0</v>
      </c>
      <c r="P208" t="s">
        <v>28</v>
      </c>
      <c r="Q208" t="s">
        <v>28</v>
      </c>
      <c r="R208" t="s">
        <v>278</v>
      </c>
      <c r="S208" t="s">
        <v>28</v>
      </c>
      <c r="T208" t="s">
        <v>28</v>
      </c>
      <c r="U208" t="s">
        <v>279</v>
      </c>
      <c r="V208" t="s">
        <v>280</v>
      </c>
      <c r="W208">
        <v>3</v>
      </c>
      <c r="X208" t="s">
        <v>281</v>
      </c>
      <c r="Y208" s="11">
        <v>41597</v>
      </c>
      <c r="Z208">
        <v>20131119</v>
      </c>
      <c r="AA208">
        <v>1</v>
      </c>
      <c r="AB208">
        <v>8013.5</v>
      </c>
      <c r="AC208" t="s">
        <v>456</v>
      </c>
      <c r="AD208" t="s">
        <v>283</v>
      </c>
      <c r="AE208" s="11">
        <v>45131</v>
      </c>
      <c r="AF208" s="11">
        <v>45132</v>
      </c>
      <c r="AG208">
        <v>30</v>
      </c>
      <c r="AH208">
        <v>0</v>
      </c>
      <c r="AI208" t="s">
        <v>457</v>
      </c>
      <c r="AJ208" t="s">
        <v>284</v>
      </c>
      <c r="AK208">
        <v>199</v>
      </c>
      <c r="AL208" t="s">
        <v>19</v>
      </c>
      <c r="AM208">
        <v>3</v>
      </c>
      <c r="AN208" t="s">
        <v>20</v>
      </c>
      <c r="AO208">
        <v>27</v>
      </c>
      <c r="AP208" t="s">
        <v>21</v>
      </c>
      <c r="AQ208" s="35" t="s">
        <v>481</v>
      </c>
      <c r="AR208" t="s">
        <v>34</v>
      </c>
      <c r="AS208" t="s">
        <v>22</v>
      </c>
      <c r="AT208" t="s">
        <v>66</v>
      </c>
      <c r="AU208" t="s">
        <v>24</v>
      </c>
      <c r="AV208" t="s">
        <v>84</v>
      </c>
      <c r="AW208" s="11" t="s">
        <v>192</v>
      </c>
      <c r="AX208" s="11" t="s">
        <v>197</v>
      </c>
      <c r="AY208">
        <v>2171.6108979999999</v>
      </c>
      <c r="AZ208">
        <v>205035.91519500001</v>
      </c>
      <c r="BA208" s="42">
        <f t="shared" si="3"/>
        <v>4.7069769328512399</v>
      </c>
    </row>
    <row r="209" spans="1:53" x14ac:dyDescent="0.25">
      <c r="A209">
        <v>71</v>
      </c>
      <c r="B209" t="s">
        <v>18</v>
      </c>
      <c r="C209">
        <v>15</v>
      </c>
      <c r="D209" t="s">
        <v>453</v>
      </c>
      <c r="E209" t="s">
        <v>454</v>
      </c>
      <c r="F209" t="s">
        <v>455</v>
      </c>
      <c r="G209">
        <v>223436</v>
      </c>
      <c r="H209">
        <v>290083</v>
      </c>
      <c r="I209" t="s">
        <v>277</v>
      </c>
      <c r="J209">
        <v>17738</v>
      </c>
      <c r="K209" t="s">
        <v>277</v>
      </c>
      <c r="L209">
        <v>18858</v>
      </c>
      <c r="M209">
        <v>0</v>
      </c>
      <c r="N209" t="s">
        <v>28</v>
      </c>
      <c r="O209">
        <v>0</v>
      </c>
      <c r="P209" t="s">
        <v>28</v>
      </c>
      <c r="Q209" t="s">
        <v>28</v>
      </c>
      <c r="R209" t="s">
        <v>278</v>
      </c>
      <c r="S209" t="s">
        <v>28</v>
      </c>
      <c r="T209" t="s">
        <v>28</v>
      </c>
      <c r="U209" t="s">
        <v>279</v>
      </c>
      <c r="V209" t="s">
        <v>280</v>
      </c>
      <c r="W209">
        <v>3</v>
      </c>
      <c r="X209" t="s">
        <v>281</v>
      </c>
      <c r="Y209" s="11">
        <v>41597</v>
      </c>
      <c r="Z209">
        <v>20131119</v>
      </c>
      <c r="AA209">
        <v>1</v>
      </c>
      <c r="AB209">
        <v>8013.5</v>
      </c>
      <c r="AC209" t="s">
        <v>456</v>
      </c>
      <c r="AD209" t="s">
        <v>283</v>
      </c>
      <c r="AE209" s="11">
        <v>45131</v>
      </c>
      <c r="AF209" s="11">
        <v>45132</v>
      </c>
      <c r="AG209">
        <v>30</v>
      </c>
      <c r="AH209">
        <v>0</v>
      </c>
      <c r="AI209" t="s">
        <v>457</v>
      </c>
      <c r="AJ209" t="s">
        <v>284</v>
      </c>
      <c r="AK209">
        <v>201</v>
      </c>
      <c r="AL209" t="s">
        <v>19</v>
      </c>
      <c r="AM209">
        <v>3</v>
      </c>
      <c r="AN209" t="s">
        <v>20</v>
      </c>
      <c r="AO209">
        <v>27</v>
      </c>
      <c r="AP209" t="s">
        <v>21</v>
      </c>
      <c r="AQ209" s="35" t="s">
        <v>481</v>
      </c>
      <c r="AR209" t="s">
        <v>34</v>
      </c>
      <c r="AS209" t="s">
        <v>29</v>
      </c>
      <c r="AT209" t="s">
        <v>69</v>
      </c>
      <c r="AU209" t="s">
        <v>24</v>
      </c>
      <c r="AV209" t="s">
        <v>84</v>
      </c>
      <c r="AW209" s="11" t="s">
        <v>192</v>
      </c>
      <c r="AX209" s="11" t="s">
        <v>199</v>
      </c>
      <c r="AY209">
        <v>2198.6517720000002</v>
      </c>
      <c r="AZ209">
        <v>209800.757208</v>
      </c>
      <c r="BA209" s="42">
        <f t="shared" si="3"/>
        <v>4.8163626539944904</v>
      </c>
    </row>
    <row r="210" spans="1:53" x14ac:dyDescent="0.25">
      <c r="A210">
        <v>404</v>
      </c>
      <c r="B210" t="s">
        <v>18</v>
      </c>
      <c r="C210">
        <v>14</v>
      </c>
      <c r="D210" t="s">
        <v>458</v>
      </c>
      <c r="E210" t="s">
        <v>459</v>
      </c>
      <c r="F210" t="s">
        <v>460</v>
      </c>
      <c r="G210">
        <v>222149</v>
      </c>
      <c r="H210">
        <v>287985</v>
      </c>
      <c r="I210" t="s">
        <v>287</v>
      </c>
      <c r="J210">
        <v>88288</v>
      </c>
      <c r="K210" t="s">
        <v>287</v>
      </c>
      <c r="L210">
        <v>55401</v>
      </c>
      <c r="M210">
        <v>0</v>
      </c>
      <c r="N210" t="s">
        <v>28</v>
      </c>
      <c r="O210">
        <v>0</v>
      </c>
      <c r="P210" t="s">
        <v>28</v>
      </c>
      <c r="Q210" t="s">
        <v>28</v>
      </c>
      <c r="R210" t="s">
        <v>38</v>
      </c>
      <c r="S210" t="s">
        <v>28</v>
      </c>
      <c r="T210" t="s">
        <v>28</v>
      </c>
      <c r="U210" t="s">
        <v>297</v>
      </c>
      <c r="V210" t="s">
        <v>288</v>
      </c>
      <c r="W210">
        <v>3</v>
      </c>
      <c r="X210" t="s">
        <v>289</v>
      </c>
      <c r="Y210" s="11">
        <v>42625</v>
      </c>
      <c r="Z210">
        <v>20160912</v>
      </c>
      <c r="AA210">
        <v>0</v>
      </c>
      <c r="AB210">
        <v>123452</v>
      </c>
      <c r="AC210" t="s">
        <v>282</v>
      </c>
      <c r="AD210" t="s">
        <v>283</v>
      </c>
      <c r="AE210" s="11">
        <v>44956</v>
      </c>
      <c r="AF210" s="11">
        <v>44959</v>
      </c>
      <c r="AG210">
        <v>30</v>
      </c>
      <c r="AH210">
        <v>0</v>
      </c>
      <c r="AI210" t="s">
        <v>461</v>
      </c>
      <c r="AJ210" t="s">
        <v>284</v>
      </c>
      <c r="AK210">
        <v>218</v>
      </c>
      <c r="AL210" t="s">
        <v>19</v>
      </c>
      <c r="AM210">
        <v>3</v>
      </c>
      <c r="AN210" t="s">
        <v>20</v>
      </c>
      <c r="AO210">
        <v>28</v>
      </c>
      <c r="AP210" t="s">
        <v>21</v>
      </c>
      <c r="AQ210" s="35" t="s">
        <v>481</v>
      </c>
      <c r="AR210" t="s">
        <v>29</v>
      </c>
      <c r="AS210" t="s">
        <v>29</v>
      </c>
      <c r="AT210" t="s">
        <v>49</v>
      </c>
      <c r="AU210" t="s">
        <v>24</v>
      </c>
      <c r="AV210" t="s">
        <v>214</v>
      </c>
      <c r="AW210" s="11" t="s">
        <v>215</v>
      </c>
      <c r="AX210" s="11" t="s">
        <v>218</v>
      </c>
      <c r="AY210">
        <v>3604.9190669999998</v>
      </c>
      <c r="AZ210">
        <v>213633.68203200001</v>
      </c>
      <c r="BA210" s="42">
        <f t="shared" si="3"/>
        <v>4.904354500275482</v>
      </c>
    </row>
    <row r="211" spans="1:53" x14ac:dyDescent="0.25">
      <c r="A211">
        <v>629</v>
      </c>
      <c r="B211" t="s">
        <v>18</v>
      </c>
      <c r="C211">
        <v>9</v>
      </c>
      <c r="D211" t="s">
        <v>303</v>
      </c>
      <c r="E211" t="s">
        <v>304</v>
      </c>
      <c r="F211" t="s">
        <v>305</v>
      </c>
      <c r="G211">
        <v>202543</v>
      </c>
      <c r="H211">
        <v>261950</v>
      </c>
      <c r="I211" t="s">
        <v>287</v>
      </c>
      <c r="J211">
        <v>88162</v>
      </c>
      <c r="K211" t="s">
        <v>287</v>
      </c>
      <c r="L211">
        <v>54633</v>
      </c>
      <c r="M211">
        <v>0</v>
      </c>
      <c r="N211" t="s">
        <v>28</v>
      </c>
      <c r="O211">
        <v>0</v>
      </c>
      <c r="P211" t="s">
        <v>28</v>
      </c>
      <c r="Q211" t="s">
        <v>28</v>
      </c>
      <c r="R211" t="s">
        <v>38</v>
      </c>
      <c r="S211" t="s">
        <v>28</v>
      </c>
      <c r="T211" t="s">
        <v>28</v>
      </c>
      <c r="U211" t="s">
        <v>297</v>
      </c>
      <c r="V211" t="s">
        <v>288</v>
      </c>
      <c r="W211">
        <v>3</v>
      </c>
      <c r="X211" t="s">
        <v>289</v>
      </c>
      <c r="Y211" s="11">
        <v>42362</v>
      </c>
      <c r="Z211">
        <v>20151224</v>
      </c>
      <c r="AA211">
        <v>0</v>
      </c>
      <c r="AB211">
        <v>123452</v>
      </c>
      <c r="AC211" t="s">
        <v>306</v>
      </c>
      <c r="AD211" t="s">
        <v>283</v>
      </c>
      <c r="AE211" s="11">
        <v>43901</v>
      </c>
      <c r="AF211" s="11">
        <v>43901</v>
      </c>
      <c r="AG211">
        <v>30</v>
      </c>
      <c r="AH211">
        <v>0</v>
      </c>
      <c r="AI211" t="s">
        <v>290</v>
      </c>
      <c r="AJ211" t="s">
        <v>284</v>
      </c>
      <c r="AK211">
        <v>218</v>
      </c>
      <c r="AL211" t="s">
        <v>19</v>
      </c>
      <c r="AM211">
        <v>3</v>
      </c>
      <c r="AN211" t="s">
        <v>20</v>
      </c>
      <c r="AO211">
        <v>28</v>
      </c>
      <c r="AP211" t="s">
        <v>21</v>
      </c>
      <c r="AQ211" s="35" t="s">
        <v>481</v>
      </c>
      <c r="AR211" t="s">
        <v>29</v>
      </c>
      <c r="AS211" t="s">
        <v>29</v>
      </c>
      <c r="AT211" t="s">
        <v>49</v>
      </c>
      <c r="AU211" t="s">
        <v>24</v>
      </c>
      <c r="AV211" t="s">
        <v>214</v>
      </c>
      <c r="AW211" s="11" t="s">
        <v>215</v>
      </c>
      <c r="AX211" t="s">
        <v>218</v>
      </c>
      <c r="AY211">
        <v>3604.9190669999998</v>
      </c>
      <c r="AZ211">
        <v>213633.68203200001</v>
      </c>
      <c r="BA211" s="42">
        <f t="shared" si="3"/>
        <v>4.904354500275482</v>
      </c>
    </row>
    <row r="212" spans="1:53" x14ac:dyDescent="0.25">
      <c r="A212">
        <v>856</v>
      </c>
      <c r="B212" t="s">
        <v>18</v>
      </c>
      <c r="C212">
        <v>8</v>
      </c>
      <c r="D212" t="s">
        <v>300</v>
      </c>
      <c r="E212" t="s">
        <v>301</v>
      </c>
      <c r="F212" t="s">
        <v>302</v>
      </c>
      <c r="G212">
        <v>198571</v>
      </c>
      <c r="H212">
        <v>256278</v>
      </c>
      <c r="I212" t="s">
        <v>287</v>
      </c>
      <c r="J212">
        <v>88289</v>
      </c>
      <c r="K212" t="s">
        <v>287</v>
      </c>
      <c r="L212">
        <v>55192</v>
      </c>
      <c r="M212">
        <v>0</v>
      </c>
      <c r="N212" t="s">
        <v>28</v>
      </c>
      <c r="O212">
        <v>0</v>
      </c>
      <c r="P212" t="s">
        <v>28</v>
      </c>
      <c r="Q212" t="s">
        <v>28</v>
      </c>
      <c r="R212" t="s">
        <v>38</v>
      </c>
      <c r="S212" t="s">
        <v>28</v>
      </c>
      <c r="T212" t="s">
        <v>28</v>
      </c>
      <c r="U212" t="s">
        <v>297</v>
      </c>
      <c r="V212" t="s">
        <v>288</v>
      </c>
      <c r="W212">
        <v>3</v>
      </c>
      <c r="X212" t="s">
        <v>289</v>
      </c>
      <c r="Y212" s="11">
        <v>42625</v>
      </c>
      <c r="Z212">
        <v>20160912</v>
      </c>
      <c r="AA212">
        <v>0</v>
      </c>
      <c r="AB212">
        <v>123452</v>
      </c>
      <c r="AC212" t="s">
        <v>282</v>
      </c>
      <c r="AD212" t="s">
        <v>283</v>
      </c>
      <c r="AE212" s="11">
        <v>43504</v>
      </c>
      <c r="AF212" s="11">
        <v>43504</v>
      </c>
      <c r="AG212">
        <v>30</v>
      </c>
      <c r="AH212">
        <v>0</v>
      </c>
      <c r="AI212" t="s">
        <v>290</v>
      </c>
      <c r="AJ212" t="s">
        <v>284</v>
      </c>
      <c r="AK212">
        <v>218</v>
      </c>
      <c r="AL212" t="s">
        <v>19</v>
      </c>
      <c r="AM212">
        <v>3</v>
      </c>
      <c r="AN212" t="s">
        <v>20</v>
      </c>
      <c r="AO212">
        <v>28</v>
      </c>
      <c r="AP212" t="s">
        <v>21</v>
      </c>
      <c r="AQ212" s="35" t="s">
        <v>481</v>
      </c>
      <c r="AR212" t="s">
        <v>29</v>
      </c>
      <c r="AS212" t="s">
        <v>29</v>
      </c>
      <c r="AT212" t="s">
        <v>49</v>
      </c>
      <c r="AU212" t="s">
        <v>24</v>
      </c>
      <c r="AV212" t="s">
        <v>214</v>
      </c>
      <c r="AW212" s="11" t="s">
        <v>215</v>
      </c>
      <c r="AX212" s="11" t="s">
        <v>218</v>
      </c>
      <c r="AY212">
        <v>3604.9190669999998</v>
      </c>
      <c r="AZ212">
        <v>213633.68203200001</v>
      </c>
      <c r="BA212" s="42">
        <f t="shared" si="3"/>
        <v>4.904354500275482</v>
      </c>
    </row>
    <row r="213" spans="1:53" x14ac:dyDescent="0.25">
      <c r="A213">
        <v>1083</v>
      </c>
      <c r="B213" t="s">
        <v>18</v>
      </c>
      <c r="C213">
        <v>7</v>
      </c>
      <c r="D213" t="s">
        <v>294</v>
      </c>
      <c r="E213" t="s">
        <v>295</v>
      </c>
      <c r="F213" t="s">
        <v>296</v>
      </c>
      <c r="G213">
        <v>193154</v>
      </c>
      <c r="H213">
        <v>246812</v>
      </c>
      <c r="I213" t="s">
        <v>287</v>
      </c>
      <c r="J213">
        <v>88161</v>
      </c>
      <c r="K213" t="s">
        <v>287</v>
      </c>
      <c r="L213">
        <v>55061</v>
      </c>
      <c r="M213">
        <v>0</v>
      </c>
      <c r="N213" t="s">
        <v>28</v>
      </c>
      <c r="O213">
        <v>0</v>
      </c>
      <c r="P213" t="s">
        <v>28</v>
      </c>
      <c r="Q213" t="s">
        <v>28</v>
      </c>
      <c r="R213" t="s">
        <v>38</v>
      </c>
      <c r="S213" t="s">
        <v>28</v>
      </c>
      <c r="T213" t="s">
        <v>28</v>
      </c>
      <c r="U213" t="s">
        <v>297</v>
      </c>
      <c r="V213" t="s">
        <v>288</v>
      </c>
      <c r="W213">
        <v>3</v>
      </c>
      <c r="X213" t="s">
        <v>289</v>
      </c>
      <c r="Y213" s="11">
        <v>42362</v>
      </c>
      <c r="Z213">
        <v>20151224</v>
      </c>
      <c r="AA213">
        <v>0</v>
      </c>
      <c r="AB213">
        <v>123452</v>
      </c>
      <c r="AC213" t="s">
        <v>298</v>
      </c>
      <c r="AD213" t="s">
        <v>283</v>
      </c>
      <c r="AE213" s="11">
        <v>42857</v>
      </c>
      <c r="AF213" s="11">
        <v>42857</v>
      </c>
      <c r="AG213">
        <v>30</v>
      </c>
      <c r="AH213">
        <v>0</v>
      </c>
      <c r="AI213" t="s">
        <v>28</v>
      </c>
      <c r="AJ213" t="s">
        <v>284</v>
      </c>
      <c r="AK213">
        <v>218</v>
      </c>
      <c r="AL213" t="s">
        <v>19</v>
      </c>
      <c r="AM213">
        <v>3</v>
      </c>
      <c r="AN213" t="s">
        <v>20</v>
      </c>
      <c r="AO213">
        <v>28</v>
      </c>
      <c r="AP213" t="s">
        <v>21</v>
      </c>
      <c r="AQ213" s="35" t="s">
        <v>481</v>
      </c>
      <c r="AR213" t="s">
        <v>29</v>
      </c>
      <c r="AS213" t="s">
        <v>29</v>
      </c>
      <c r="AT213" t="s">
        <v>49</v>
      </c>
      <c r="AU213" t="s">
        <v>24</v>
      </c>
      <c r="AV213" t="s">
        <v>214</v>
      </c>
      <c r="AW213" s="11" t="s">
        <v>215</v>
      </c>
      <c r="AX213" s="11" t="s">
        <v>218</v>
      </c>
      <c r="AY213">
        <v>3604.9190669999998</v>
      </c>
      <c r="AZ213">
        <v>213633.68203200001</v>
      </c>
      <c r="BA213" s="42">
        <f t="shared" si="3"/>
        <v>4.904354500275482</v>
      </c>
    </row>
    <row r="214" spans="1:53" x14ac:dyDescent="0.25">
      <c r="A214">
        <v>420</v>
      </c>
      <c r="B214" t="s">
        <v>18</v>
      </c>
      <c r="C214">
        <v>14</v>
      </c>
      <c r="D214" t="s">
        <v>458</v>
      </c>
      <c r="E214" t="s">
        <v>459</v>
      </c>
      <c r="F214" t="s">
        <v>460</v>
      </c>
      <c r="G214">
        <v>222149</v>
      </c>
      <c r="H214">
        <v>287985</v>
      </c>
      <c r="I214" t="s">
        <v>287</v>
      </c>
      <c r="J214">
        <v>88288</v>
      </c>
      <c r="K214" t="s">
        <v>287</v>
      </c>
      <c r="L214">
        <v>55401</v>
      </c>
      <c r="M214">
        <v>0</v>
      </c>
      <c r="N214" t="s">
        <v>28</v>
      </c>
      <c r="O214">
        <v>0</v>
      </c>
      <c r="P214" t="s">
        <v>28</v>
      </c>
      <c r="Q214" t="s">
        <v>28</v>
      </c>
      <c r="R214" t="s">
        <v>38</v>
      </c>
      <c r="S214" t="s">
        <v>28</v>
      </c>
      <c r="T214" t="s">
        <v>28</v>
      </c>
      <c r="U214" t="s">
        <v>297</v>
      </c>
      <c r="V214" t="s">
        <v>288</v>
      </c>
      <c r="W214">
        <v>3</v>
      </c>
      <c r="X214" t="s">
        <v>289</v>
      </c>
      <c r="Y214" s="11">
        <v>42625</v>
      </c>
      <c r="Z214">
        <v>20160912</v>
      </c>
      <c r="AA214">
        <v>0</v>
      </c>
      <c r="AB214">
        <v>123452</v>
      </c>
      <c r="AC214" t="s">
        <v>282</v>
      </c>
      <c r="AD214" t="s">
        <v>283</v>
      </c>
      <c r="AE214" s="11">
        <v>44956</v>
      </c>
      <c r="AF214" s="11">
        <v>44959</v>
      </c>
      <c r="AG214">
        <v>30</v>
      </c>
      <c r="AH214">
        <v>0</v>
      </c>
      <c r="AI214" t="s">
        <v>461</v>
      </c>
      <c r="AJ214" t="s">
        <v>284</v>
      </c>
      <c r="AK214">
        <v>137</v>
      </c>
      <c r="AL214" t="s">
        <v>19</v>
      </c>
      <c r="AM214">
        <v>3</v>
      </c>
      <c r="AN214" t="s">
        <v>20</v>
      </c>
      <c r="AO214">
        <v>27</v>
      </c>
      <c r="AP214" t="s">
        <v>21</v>
      </c>
      <c r="AQ214" s="35" t="s">
        <v>479</v>
      </c>
      <c r="AR214" t="s">
        <v>22</v>
      </c>
      <c r="AS214" t="s">
        <v>29</v>
      </c>
      <c r="AT214" t="s">
        <v>30</v>
      </c>
      <c r="AU214" t="s">
        <v>24</v>
      </c>
      <c r="AV214" t="s">
        <v>84</v>
      </c>
      <c r="AW214" s="11" t="s">
        <v>126</v>
      </c>
      <c r="AX214" s="11" t="s">
        <v>129</v>
      </c>
      <c r="AY214">
        <v>4048.4576520000001</v>
      </c>
      <c r="AZ214">
        <v>235971.900742</v>
      </c>
      <c r="BA214" s="42">
        <f t="shared" si="3"/>
        <v>5.4171694385215794</v>
      </c>
    </row>
    <row r="215" spans="1:53" x14ac:dyDescent="0.25">
      <c r="A215">
        <v>665</v>
      </c>
      <c r="B215" t="s">
        <v>18</v>
      </c>
      <c r="C215">
        <v>9</v>
      </c>
      <c r="D215" t="s">
        <v>303</v>
      </c>
      <c r="E215" t="s">
        <v>304</v>
      </c>
      <c r="F215" t="s">
        <v>305</v>
      </c>
      <c r="G215">
        <v>202543</v>
      </c>
      <c r="H215">
        <v>261950</v>
      </c>
      <c r="I215" t="s">
        <v>287</v>
      </c>
      <c r="J215">
        <v>88162</v>
      </c>
      <c r="K215" t="s">
        <v>287</v>
      </c>
      <c r="L215">
        <v>54633</v>
      </c>
      <c r="M215">
        <v>0</v>
      </c>
      <c r="N215" t="s">
        <v>28</v>
      </c>
      <c r="O215">
        <v>0</v>
      </c>
      <c r="P215" t="s">
        <v>28</v>
      </c>
      <c r="Q215" t="s">
        <v>28</v>
      </c>
      <c r="R215" t="s">
        <v>38</v>
      </c>
      <c r="S215" t="s">
        <v>28</v>
      </c>
      <c r="T215" t="s">
        <v>28</v>
      </c>
      <c r="U215" t="s">
        <v>297</v>
      </c>
      <c r="V215" t="s">
        <v>288</v>
      </c>
      <c r="W215">
        <v>3</v>
      </c>
      <c r="X215" t="s">
        <v>289</v>
      </c>
      <c r="Y215" s="11">
        <v>42362</v>
      </c>
      <c r="Z215">
        <v>20151224</v>
      </c>
      <c r="AA215">
        <v>0</v>
      </c>
      <c r="AB215">
        <v>123452</v>
      </c>
      <c r="AC215" t="s">
        <v>306</v>
      </c>
      <c r="AD215" t="s">
        <v>283</v>
      </c>
      <c r="AE215" s="11">
        <v>43901</v>
      </c>
      <c r="AF215" s="11">
        <v>43901</v>
      </c>
      <c r="AG215">
        <v>30</v>
      </c>
      <c r="AH215">
        <v>0</v>
      </c>
      <c r="AI215" t="s">
        <v>290</v>
      </c>
      <c r="AJ215" t="s">
        <v>284</v>
      </c>
      <c r="AK215">
        <v>137</v>
      </c>
      <c r="AL215" t="s">
        <v>19</v>
      </c>
      <c r="AM215">
        <v>3</v>
      </c>
      <c r="AN215" t="s">
        <v>20</v>
      </c>
      <c r="AO215">
        <v>27</v>
      </c>
      <c r="AP215" t="s">
        <v>21</v>
      </c>
      <c r="AQ215" s="35" t="s">
        <v>479</v>
      </c>
      <c r="AR215" t="s">
        <v>22</v>
      </c>
      <c r="AS215" t="s">
        <v>29</v>
      </c>
      <c r="AT215" t="s">
        <v>30</v>
      </c>
      <c r="AU215" t="s">
        <v>24</v>
      </c>
      <c r="AV215" t="s">
        <v>84</v>
      </c>
      <c r="AW215" s="11" t="s">
        <v>126</v>
      </c>
      <c r="AX215" s="11" t="s">
        <v>129</v>
      </c>
      <c r="AY215">
        <v>4048.4576520000001</v>
      </c>
      <c r="AZ215">
        <v>235971.900742</v>
      </c>
      <c r="BA215" s="42">
        <f t="shared" si="3"/>
        <v>5.4171694385215794</v>
      </c>
    </row>
    <row r="216" spans="1:53" x14ac:dyDescent="0.25">
      <c r="A216">
        <v>892</v>
      </c>
      <c r="B216" t="s">
        <v>18</v>
      </c>
      <c r="C216">
        <v>8</v>
      </c>
      <c r="D216" t="s">
        <v>300</v>
      </c>
      <c r="E216" t="s">
        <v>301</v>
      </c>
      <c r="F216" t="s">
        <v>302</v>
      </c>
      <c r="G216">
        <v>198571</v>
      </c>
      <c r="H216">
        <v>256278</v>
      </c>
      <c r="I216" t="s">
        <v>287</v>
      </c>
      <c r="J216">
        <v>88289</v>
      </c>
      <c r="K216" t="s">
        <v>287</v>
      </c>
      <c r="L216">
        <v>55192</v>
      </c>
      <c r="M216">
        <v>0</v>
      </c>
      <c r="N216" t="s">
        <v>28</v>
      </c>
      <c r="O216">
        <v>0</v>
      </c>
      <c r="P216" t="s">
        <v>28</v>
      </c>
      <c r="Q216" t="s">
        <v>28</v>
      </c>
      <c r="R216" t="s">
        <v>38</v>
      </c>
      <c r="S216" t="s">
        <v>28</v>
      </c>
      <c r="T216" t="s">
        <v>28</v>
      </c>
      <c r="U216" t="s">
        <v>297</v>
      </c>
      <c r="V216" t="s">
        <v>288</v>
      </c>
      <c r="W216">
        <v>3</v>
      </c>
      <c r="X216" t="s">
        <v>289</v>
      </c>
      <c r="Y216" s="11">
        <v>42625</v>
      </c>
      <c r="Z216">
        <v>20160912</v>
      </c>
      <c r="AA216">
        <v>0</v>
      </c>
      <c r="AB216">
        <v>123452</v>
      </c>
      <c r="AC216" t="s">
        <v>282</v>
      </c>
      <c r="AD216" t="s">
        <v>283</v>
      </c>
      <c r="AE216" s="11">
        <v>43504</v>
      </c>
      <c r="AF216" s="11">
        <v>43504</v>
      </c>
      <c r="AG216">
        <v>30</v>
      </c>
      <c r="AH216">
        <v>0</v>
      </c>
      <c r="AI216" t="s">
        <v>290</v>
      </c>
      <c r="AJ216" t="s">
        <v>284</v>
      </c>
      <c r="AK216">
        <v>137</v>
      </c>
      <c r="AL216" t="s">
        <v>19</v>
      </c>
      <c r="AM216">
        <v>3</v>
      </c>
      <c r="AN216" t="s">
        <v>20</v>
      </c>
      <c r="AO216">
        <v>27</v>
      </c>
      <c r="AP216" t="s">
        <v>21</v>
      </c>
      <c r="AQ216" s="35" t="s">
        <v>479</v>
      </c>
      <c r="AR216" t="s">
        <v>22</v>
      </c>
      <c r="AS216" t="s">
        <v>29</v>
      </c>
      <c r="AT216" t="s">
        <v>30</v>
      </c>
      <c r="AU216" t="s">
        <v>24</v>
      </c>
      <c r="AV216" t="s">
        <v>84</v>
      </c>
      <c r="AW216" s="11" t="s">
        <v>126</v>
      </c>
      <c r="AX216" s="11" t="s">
        <v>129</v>
      </c>
      <c r="AY216">
        <v>4048.4576520000001</v>
      </c>
      <c r="AZ216">
        <v>235971.900742</v>
      </c>
      <c r="BA216" s="42">
        <f t="shared" si="3"/>
        <v>5.4171694385215794</v>
      </c>
    </row>
    <row r="217" spans="1:53" x14ac:dyDescent="0.25">
      <c r="A217">
        <v>1119</v>
      </c>
      <c r="B217" t="s">
        <v>18</v>
      </c>
      <c r="C217">
        <v>7</v>
      </c>
      <c r="D217" t="s">
        <v>294</v>
      </c>
      <c r="E217" t="s">
        <v>295</v>
      </c>
      <c r="F217" t="s">
        <v>296</v>
      </c>
      <c r="G217">
        <v>193154</v>
      </c>
      <c r="H217">
        <v>246812</v>
      </c>
      <c r="I217" t="s">
        <v>287</v>
      </c>
      <c r="J217">
        <v>88161</v>
      </c>
      <c r="K217" t="s">
        <v>287</v>
      </c>
      <c r="L217">
        <v>55061</v>
      </c>
      <c r="M217">
        <v>0</v>
      </c>
      <c r="N217" t="s">
        <v>28</v>
      </c>
      <c r="O217">
        <v>0</v>
      </c>
      <c r="P217" t="s">
        <v>28</v>
      </c>
      <c r="Q217" t="s">
        <v>28</v>
      </c>
      <c r="R217" t="s">
        <v>38</v>
      </c>
      <c r="S217" t="s">
        <v>28</v>
      </c>
      <c r="T217" t="s">
        <v>28</v>
      </c>
      <c r="U217" t="s">
        <v>297</v>
      </c>
      <c r="V217" t="s">
        <v>288</v>
      </c>
      <c r="W217">
        <v>3</v>
      </c>
      <c r="X217" t="s">
        <v>289</v>
      </c>
      <c r="Y217" s="11">
        <v>42362</v>
      </c>
      <c r="Z217">
        <v>20151224</v>
      </c>
      <c r="AA217">
        <v>0</v>
      </c>
      <c r="AB217">
        <v>123452</v>
      </c>
      <c r="AC217" t="s">
        <v>298</v>
      </c>
      <c r="AD217" t="s">
        <v>283</v>
      </c>
      <c r="AE217" s="11">
        <v>42857</v>
      </c>
      <c r="AF217" s="11">
        <v>42857</v>
      </c>
      <c r="AG217">
        <v>30</v>
      </c>
      <c r="AH217">
        <v>0</v>
      </c>
      <c r="AI217" t="s">
        <v>28</v>
      </c>
      <c r="AJ217" t="s">
        <v>284</v>
      </c>
      <c r="AK217">
        <v>137</v>
      </c>
      <c r="AL217" t="s">
        <v>19</v>
      </c>
      <c r="AM217">
        <v>3</v>
      </c>
      <c r="AN217" t="s">
        <v>20</v>
      </c>
      <c r="AO217">
        <v>27</v>
      </c>
      <c r="AP217" t="s">
        <v>21</v>
      </c>
      <c r="AQ217" s="35" t="s">
        <v>479</v>
      </c>
      <c r="AR217" t="s">
        <v>22</v>
      </c>
      <c r="AS217" t="s">
        <v>29</v>
      </c>
      <c r="AT217" t="s">
        <v>30</v>
      </c>
      <c r="AU217" t="s">
        <v>24</v>
      </c>
      <c r="AV217" t="s">
        <v>84</v>
      </c>
      <c r="AW217" s="11" t="s">
        <v>126</v>
      </c>
      <c r="AX217" s="11" t="s">
        <v>129</v>
      </c>
      <c r="AY217">
        <v>4048.4576520000001</v>
      </c>
      <c r="AZ217">
        <v>235971.900742</v>
      </c>
      <c r="BA217" s="42">
        <f t="shared" si="3"/>
        <v>5.4171694385215794</v>
      </c>
    </row>
    <row r="218" spans="1:53" x14ac:dyDescent="0.25">
      <c r="A218">
        <v>274</v>
      </c>
      <c r="B218" t="s">
        <v>18</v>
      </c>
      <c r="C218">
        <v>11</v>
      </c>
      <c r="D218" t="s">
        <v>318</v>
      </c>
      <c r="E218" t="s">
        <v>319</v>
      </c>
      <c r="F218" t="s">
        <v>320</v>
      </c>
      <c r="G218">
        <v>211963</v>
      </c>
      <c r="H218">
        <v>273612</v>
      </c>
      <c r="I218" t="s">
        <v>287</v>
      </c>
      <c r="J218">
        <v>88507</v>
      </c>
      <c r="K218" t="s">
        <v>287</v>
      </c>
      <c r="L218">
        <v>55338</v>
      </c>
      <c r="M218">
        <v>0</v>
      </c>
      <c r="N218" t="s">
        <v>28</v>
      </c>
      <c r="O218">
        <v>0</v>
      </c>
      <c r="P218" t="s">
        <v>28</v>
      </c>
      <c r="Q218" t="s">
        <v>28</v>
      </c>
      <c r="R218" t="s">
        <v>38</v>
      </c>
      <c r="S218" t="s">
        <v>28</v>
      </c>
      <c r="T218" t="s">
        <v>28</v>
      </c>
      <c r="U218" t="s">
        <v>321</v>
      </c>
      <c r="V218" t="s">
        <v>322</v>
      </c>
      <c r="W218">
        <v>9</v>
      </c>
      <c r="X218" t="s">
        <v>323</v>
      </c>
      <c r="Y218" s="11">
        <v>43129</v>
      </c>
      <c r="Z218">
        <v>20180129</v>
      </c>
      <c r="AA218">
        <v>0</v>
      </c>
      <c r="AB218">
        <v>0</v>
      </c>
      <c r="AC218" t="s">
        <v>298</v>
      </c>
      <c r="AD218" t="s">
        <v>283</v>
      </c>
      <c r="AE218" s="11">
        <v>44515</v>
      </c>
      <c r="AF218" s="11">
        <v>44517</v>
      </c>
      <c r="AG218">
        <v>30</v>
      </c>
      <c r="AH218">
        <v>0</v>
      </c>
      <c r="AI218" t="s">
        <v>28</v>
      </c>
      <c r="AJ218" t="s">
        <v>284</v>
      </c>
      <c r="AK218">
        <v>137</v>
      </c>
      <c r="AL218" t="s">
        <v>19</v>
      </c>
      <c r="AM218">
        <v>3</v>
      </c>
      <c r="AN218" t="s">
        <v>20</v>
      </c>
      <c r="AO218">
        <v>27</v>
      </c>
      <c r="AP218" t="s">
        <v>21</v>
      </c>
      <c r="AQ218" s="35" t="s">
        <v>479</v>
      </c>
      <c r="AR218" t="s">
        <v>22</v>
      </c>
      <c r="AS218" t="s">
        <v>29</v>
      </c>
      <c r="AT218" t="s">
        <v>30</v>
      </c>
      <c r="AU218" t="s">
        <v>24</v>
      </c>
      <c r="AV218" t="s">
        <v>84</v>
      </c>
      <c r="AW218" s="11" t="s">
        <v>126</v>
      </c>
      <c r="AX218" s="11" t="s">
        <v>129</v>
      </c>
      <c r="AY218">
        <v>4048.4602060000002</v>
      </c>
      <c r="AZ218">
        <v>235973.29243999999</v>
      </c>
      <c r="BA218" s="42">
        <f t="shared" si="3"/>
        <v>5.4172013875114784</v>
      </c>
    </row>
    <row r="219" spans="1:53" x14ac:dyDescent="0.25">
      <c r="A219">
        <v>531</v>
      </c>
      <c r="B219" t="s">
        <v>18</v>
      </c>
      <c r="C219">
        <v>14</v>
      </c>
      <c r="D219" t="s">
        <v>458</v>
      </c>
      <c r="E219" t="s">
        <v>459</v>
      </c>
      <c r="F219" t="s">
        <v>460</v>
      </c>
      <c r="G219">
        <v>222149</v>
      </c>
      <c r="H219">
        <v>287985</v>
      </c>
      <c r="I219" t="s">
        <v>287</v>
      </c>
      <c r="J219">
        <v>88288</v>
      </c>
      <c r="K219" t="s">
        <v>287</v>
      </c>
      <c r="L219">
        <v>55401</v>
      </c>
      <c r="M219">
        <v>0</v>
      </c>
      <c r="N219" t="s">
        <v>28</v>
      </c>
      <c r="O219">
        <v>0</v>
      </c>
      <c r="P219" t="s">
        <v>28</v>
      </c>
      <c r="Q219" t="s">
        <v>28</v>
      </c>
      <c r="R219" t="s">
        <v>38</v>
      </c>
      <c r="S219" t="s">
        <v>28</v>
      </c>
      <c r="T219" t="s">
        <v>28</v>
      </c>
      <c r="U219" t="s">
        <v>297</v>
      </c>
      <c r="V219" t="s">
        <v>288</v>
      </c>
      <c r="W219">
        <v>3</v>
      </c>
      <c r="X219" t="s">
        <v>289</v>
      </c>
      <c r="Y219" s="11">
        <v>42625</v>
      </c>
      <c r="Z219">
        <v>20160912</v>
      </c>
      <c r="AA219">
        <v>0</v>
      </c>
      <c r="AB219">
        <v>123452</v>
      </c>
      <c r="AC219" t="s">
        <v>282</v>
      </c>
      <c r="AD219" t="s">
        <v>283</v>
      </c>
      <c r="AE219" s="11">
        <v>44956</v>
      </c>
      <c r="AF219" s="11">
        <v>44959</v>
      </c>
      <c r="AG219">
        <v>30</v>
      </c>
      <c r="AH219">
        <v>0</v>
      </c>
      <c r="AI219" t="s">
        <v>461</v>
      </c>
      <c r="AJ219" t="s">
        <v>284</v>
      </c>
      <c r="AK219">
        <v>9</v>
      </c>
      <c r="AL219" t="s">
        <v>19</v>
      </c>
      <c r="AM219">
        <v>2</v>
      </c>
      <c r="AN219" t="s">
        <v>20</v>
      </c>
      <c r="AO219">
        <v>27</v>
      </c>
      <c r="AP219" t="s">
        <v>21</v>
      </c>
      <c r="AQ219" s="35" t="s">
        <v>483</v>
      </c>
      <c r="AR219" t="s">
        <v>29</v>
      </c>
      <c r="AS219" t="s">
        <v>29</v>
      </c>
      <c r="AT219" t="s">
        <v>49</v>
      </c>
      <c r="AU219" t="s">
        <v>24</v>
      </c>
      <c r="AV219" t="s">
        <v>374</v>
      </c>
      <c r="AW219" s="11" t="s">
        <v>375</v>
      </c>
      <c r="AX219" t="s">
        <v>384</v>
      </c>
      <c r="AY219">
        <v>3325.2346440000001</v>
      </c>
      <c r="AZ219">
        <v>253721.24556700001</v>
      </c>
      <c r="BA219" s="42">
        <f t="shared" si="3"/>
        <v>5.8246383279843892</v>
      </c>
    </row>
    <row r="220" spans="1:53" x14ac:dyDescent="0.25">
      <c r="A220">
        <v>700</v>
      </c>
      <c r="B220" t="s">
        <v>18</v>
      </c>
      <c r="C220">
        <v>9</v>
      </c>
      <c r="D220" t="s">
        <v>303</v>
      </c>
      <c r="E220" t="s">
        <v>304</v>
      </c>
      <c r="F220" t="s">
        <v>305</v>
      </c>
      <c r="G220">
        <v>202543</v>
      </c>
      <c r="H220">
        <v>261950</v>
      </c>
      <c r="I220" t="s">
        <v>287</v>
      </c>
      <c r="J220">
        <v>88162</v>
      </c>
      <c r="K220" t="s">
        <v>287</v>
      </c>
      <c r="L220">
        <v>54633</v>
      </c>
      <c r="M220">
        <v>0</v>
      </c>
      <c r="N220" t="s">
        <v>28</v>
      </c>
      <c r="O220">
        <v>0</v>
      </c>
      <c r="P220" t="s">
        <v>28</v>
      </c>
      <c r="Q220" t="s">
        <v>28</v>
      </c>
      <c r="R220" t="s">
        <v>38</v>
      </c>
      <c r="S220" t="s">
        <v>28</v>
      </c>
      <c r="T220" t="s">
        <v>28</v>
      </c>
      <c r="U220" t="s">
        <v>297</v>
      </c>
      <c r="V220" t="s">
        <v>288</v>
      </c>
      <c r="W220">
        <v>3</v>
      </c>
      <c r="X220" t="s">
        <v>289</v>
      </c>
      <c r="Y220" s="11">
        <v>42362</v>
      </c>
      <c r="Z220">
        <v>20151224</v>
      </c>
      <c r="AA220">
        <v>0</v>
      </c>
      <c r="AB220">
        <v>123452</v>
      </c>
      <c r="AC220" t="s">
        <v>306</v>
      </c>
      <c r="AD220" t="s">
        <v>283</v>
      </c>
      <c r="AE220" s="11">
        <v>43901</v>
      </c>
      <c r="AF220" s="11">
        <v>43901</v>
      </c>
      <c r="AG220">
        <v>30</v>
      </c>
      <c r="AH220">
        <v>0</v>
      </c>
      <c r="AI220" t="s">
        <v>290</v>
      </c>
      <c r="AJ220" t="s">
        <v>284</v>
      </c>
      <c r="AK220">
        <v>9</v>
      </c>
      <c r="AL220" t="s">
        <v>19</v>
      </c>
      <c r="AM220">
        <v>2</v>
      </c>
      <c r="AN220" t="s">
        <v>20</v>
      </c>
      <c r="AO220">
        <v>27</v>
      </c>
      <c r="AP220" t="s">
        <v>21</v>
      </c>
      <c r="AQ220" s="35" t="s">
        <v>483</v>
      </c>
      <c r="AR220" t="s">
        <v>29</v>
      </c>
      <c r="AS220" t="s">
        <v>29</v>
      </c>
      <c r="AT220" t="s">
        <v>49</v>
      </c>
      <c r="AU220" t="s">
        <v>24</v>
      </c>
      <c r="AV220" t="s">
        <v>374</v>
      </c>
      <c r="AW220" s="11" t="s">
        <v>375</v>
      </c>
      <c r="AX220" s="11" t="s">
        <v>384</v>
      </c>
      <c r="AY220">
        <v>3325.2346440000001</v>
      </c>
      <c r="AZ220">
        <v>253721.24556700001</v>
      </c>
      <c r="BA220" s="42">
        <f t="shared" si="3"/>
        <v>5.8246383279843892</v>
      </c>
    </row>
    <row r="221" spans="1:53" x14ac:dyDescent="0.25">
      <c r="A221">
        <v>927</v>
      </c>
      <c r="B221" t="s">
        <v>18</v>
      </c>
      <c r="C221">
        <v>8</v>
      </c>
      <c r="D221" t="s">
        <v>300</v>
      </c>
      <c r="E221" t="s">
        <v>301</v>
      </c>
      <c r="F221" t="s">
        <v>302</v>
      </c>
      <c r="G221">
        <v>198571</v>
      </c>
      <c r="H221">
        <v>256278</v>
      </c>
      <c r="I221" t="s">
        <v>287</v>
      </c>
      <c r="J221">
        <v>88289</v>
      </c>
      <c r="K221" t="s">
        <v>287</v>
      </c>
      <c r="L221">
        <v>55192</v>
      </c>
      <c r="M221">
        <v>0</v>
      </c>
      <c r="N221" t="s">
        <v>28</v>
      </c>
      <c r="O221">
        <v>0</v>
      </c>
      <c r="P221" t="s">
        <v>28</v>
      </c>
      <c r="Q221" t="s">
        <v>28</v>
      </c>
      <c r="R221" t="s">
        <v>38</v>
      </c>
      <c r="S221" t="s">
        <v>28</v>
      </c>
      <c r="T221" t="s">
        <v>28</v>
      </c>
      <c r="U221" t="s">
        <v>297</v>
      </c>
      <c r="V221" t="s">
        <v>288</v>
      </c>
      <c r="W221">
        <v>3</v>
      </c>
      <c r="X221" t="s">
        <v>289</v>
      </c>
      <c r="Y221" s="11">
        <v>42625</v>
      </c>
      <c r="Z221">
        <v>20160912</v>
      </c>
      <c r="AA221">
        <v>0</v>
      </c>
      <c r="AB221">
        <v>123452</v>
      </c>
      <c r="AC221" t="s">
        <v>282</v>
      </c>
      <c r="AD221" t="s">
        <v>283</v>
      </c>
      <c r="AE221" s="11">
        <v>43504</v>
      </c>
      <c r="AF221" s="11">
        <v>43504</v>
      </c>
      <c r="AG221">
        <v>30</v>
      </c>
      <c r="AH221">
        <v>0</v>
      </c>
      <c r="AI221" t="s">
        <v>290</v>
      </c>
      <c r="AJ221" t="s">
        <v>284</v>
      </c>
      <c r="AK221">
        <v>9</v>
      </c>
      <c r="AL221" t="s">
        <v>19</v>
      </c>
      <c r="AM221">
        <v>2</v>
      </c>
      <c r="AN221" t="s">
        <v>20</v>
      </c>
      <c r="AO221">
        <v>27</v>
      </c>
      <c r="AP221" t="s">
        <v>21</v>
      </c>
      <c r="AQ221" s="35" t="s">
        <v>483</v>
      </c>
      <c r="AR221" t="s">
        <v>29</v>
      </c>
      <c r="AS221" t="s">
        <v>29</v>
      </c>
      <c r="AT221" t="s">
        <v>49</v>
      </c>
      <c r="AU221" t="s">
        <v>24</v>
      </c>
      <c r="AV221" t="s">
        <v>374</v>
      </c>
      <c r="AW221" s="11" t="s">
        <v>375</v>
      </c>
      <c r="AX221" s="11" t="s">
        <v>384</v>
      </c>
      <c r="AY221">
        <v>3325.2346440000001</v>
      </c>
      <c r="AZ221">
        <v>253721.24556700001</v>
      </c>
      <c r="BA221" s="42">
        <f t="shared" si="3"/>
        <v>5.8246383279843892</v>
      </c>
    </row>
    <row r="222" spans="1:53" x14ac:dyDescent="0.25">
      <c r="A222">
        <v>1154</v>
      </c>
      <c r="B222" t="s">
        <v>18</v>
      </c>
      <c r="C222">
        <v>7</v>
      </c>
      <c r="D222" t="s">
        <v>294</v>
      </c>
      <c r="E222" t="s">
        <v>295</v>
      </c>
      <c r="F222" t="s">
        <v>296</v>
      </c>
      <c r="G222">
        <v>193154</v>
      </c>
      <c r="H222">
        <v>246812</v>
      </c>
      <c r="I222" t="s">
        <v>287</v>
      </c>
      <c r="J222">
        <v>88161</v>
      </c>
      <c r="K222" t="s">
        <v>287</v>
      </c>
      <c r="L222">
        <v>55061</v>
      </c>
      <c r="M222">
        <v>0</v>
      </c>
      <c r="N222" t="s">
        <v>28</v>
      </c>
      <c r="O222">
        <v>0</v>
      </c>
      <c r="P222" t="s">
        <v>28</v>
      </c>
      <c r="Q222" t="s">
        <v>28</v>
      </c>
      <c r="R222" t="s">
        <v>38</v>
      </c>
      <c r="S222" t="s">
        <v>28</v>
      </c>
      <c r="T222" t="s">
        <v>28</v>
      </c>
      <c r="U222" t="s">
        <v>297</v>
      </c>
      <c r="V222" t="s">
        <v>288</v>
      </c>
      <c r="W222">
        <v>3</v>
      </c>
      <c r="X222" t="s">
        <v>289</v>
      </c>
      <c r="Y222" s="11">
        <v>42362</v>
      </c>
      <c r="Z222">
        <v>20151224</v>
      </c>
      <c r="AA222">
        <v>0</v>
      </c>
      <c r="AB222">
        <v>123452</v>
      </c>
      <c r="AC222" t="s">
        <v>298</v>
      </c>
      <c r="AD222" t="s">
        <v>283</v>
      </c>
      <c r="AE222" s="11">
        <v>42857</v>
      </c>
      <c r="AF222" s="11">
        <v>42857</v>
      </c>
      <c r="AG222">
        <v>30</v>
      </c>
      <c r="AH222">
        <v>0</v>
      </c>
      <c r="AI222" t="s">
        <v>28</v>
      </c>
      <c r="AJ222" t="s">
        <v>284</v>
      </c>
      <c r="AK222">
        <v>9</v>
      </c>
      <c r="AL222" t="s">
        <v>19</v>
      </c>
      <c r="AM222">
        <v>2</v>
      </c>
      <c r="AN222" t="s">
        <v>20</v>
      </c>
      <c r="AO222">
        <v>27</v>
      </c>
      <c r="AP222" t="s">
        <v>21</v>
      </c>
      <c r="AQ222" s="35" t="s">
        <v>483</v>
      </c>
      <c r="AR222" t="s">
        <v>29</v>
      </c>
      <c r="AS222" t="s">
        <v>29</v>
      </c>
      <c r="AT222" t="s">
        <v>49</v>
      </c>
      <c r="AU222" t="s">
        <v>24</v>
      </c>
      <c r="AV222" t="s">
        <v>374</v>
      </c>
      <c r="AW222" s="11" t="s">
        <v>375</v>
      </c>
      <c r="AX222" s="11" t="s">
        <v>384</v>
      </c>
      <c r="AY222">
        <v>3325.2346440000001</v>
      </c>
      <c r="AZ222">
        <v>253721.24556700001</v>
      </c>
      <c r="BA222" s="42">
        <f t="shared" si="3"/>
        <v>5.8246383279843892</v>
      </c>
    </row>
    <row r="223" spans="1:53" x14ac:dyDescent="0.25">
      <c r="A223">
        <v>1351</v>
      </c>
      <c r="B223" t="s">
        <v>18</v>
      </c>
      <c r="C223">
        <v>2</v>
      </c>
      <c r="D223" t="s">
        <v>463</v>
      </c>
      <c r="E223">
        <v>46085</v>
      </c>
      <c r="F223" t="s">
        <v>464</v>
      </c>
      <c r="G223">
        <v>98485</v>
      </c>
      <c r="H223">
        <v>84904</v>
      </c>
      <c r="I223" t="s">
        <v>277</v>
      </c>
      <c r="J223">
        <v>4601</v>
      </c>
      <c r="K223" t="s">
        <v>277</v>
      </c>
      <c r="L223">
        <v>4325</v>
      </c>
      <c r="M223">
        <v>46085</v>
      </c>
      <c r="N223" t="s">
        <v>28</v>
      </c>
      <c r="O223">
        <v>0</v>
      </c>
      <c r="P223" t="s">
        <v>28</v>
      </c>
      <c r="Q223" t="s">
        <v>28</v>
      </c>
      <c r="R223" t="s">
        <v>278</v>
      </c>
      <c r="S223" t="s">
        <v>28</v>
      </c>
      <c r="T223" t="s">
        <v>28</v>
      </c>
      <c r="U223" t="s">
        <v>465</v>
      </c>
      <c r="V223" t="s">
        <v>288</v>
      </c>
      <c r="W223">
        <v>3</v>
      </c>
      <c r="X223" t="s">
        <v>289</v>
      </c>
      <c r="Y223" s="11">
        <v>25099</v>
      </c>
      <c r="Z223">
        <v>19680918</v>
      </c>
      <c r="AA223">
        <v>0</v>
      </c>
      <c r="AB223">
        <v>1687.5</v>
      </c>
      <c r="AC223" t="s">
        <v>466</v>
      </c>
      <c r="AD223" t="s">
        <v>283</v>
      </c>
      <c r="AE223" s="11">
        <v>35765</v>
      </c>
      <c r="AF223" s="11">
        <v>35765</v>
      </c>
      <c r="AG223">
        <v>0</v>
      </c>
      <c r="AH223">
        <v>0</v>
      </c>
      <c r="AI223" t="s">
        <v>467</v>
      </c>
      <c r="AJ223" t="s">
        <v>291</v>
      </c>
      <c r="AK223">
        <v>9</v>
      </c>
      <c r="AL223" t="s">
        <v>19</v>
      </c>
      <c r="AM223">
        <v>2</v>
      </c>
      <c r="AN223" t="s">
        <v>20</v>
      </c>
      <c r="AO223">
        <v>27</v>
      </c>
      <c r="AP223" t="s">
        <v>21</v>
      </c>
      <c r="AQ223" s="35" t="s">
        <v>483</v>
      </c>
      <c r="AR223" t="s">
        <v>29</v>
      </c>
      <c r="AS223" t="s">
        <v>29</v>
      </c>
      <c r="AT223" t="s">
        <v>49</v>
      </c>
      <c r="AU223" t="s">
        <v>24</v>
      </c>
      <c r="AV223" t="s">
        <v>374</v>
      </c>
      <c r="AW223" s="11" t="s">
        <v>375</v>
      </c>
      <c r="AX223" s="11" t="s">
        <v>384</v>
      </c>
      <c r="AY223">
        <v>3325.2346440000001</v>
      </c>
      <c r="AZ223">
        <v>253721.24556700001</v>
      </c>
      <c r="BA223" s="42">
        <f t="shared" si="3"/>
        <v>5.8246383279843892</v>
      </c>
    </row>
    <row r="224" spans="1:53" x14ac:dyDescent="0.25">
      <c r="A224">
        <v>115</v>
      </c>
      <c r="B224" t="s">
        <v>18</v>
      </c>
      <c r="C224">
        <v>13</v>
      </c>
      <c r="D224" t="s">
        <v>292</v>
      </c>
      <c r="E224">
        <v>96681</v>
      </c>
      <c r="F224" t="s">
        <v>293</v>
      </c>
      <c r="G224">
        <v>221549</v>
      </c>
      <c r="H224">
        <v>287099</v>
      </c>
      <c r="I224" t="s">
        <v>287</v>
      </c>
      <c r="J224">
        <v>86866</v>
      </c>
      <c r="K224" t="s">
        <v>287</v>
      </c>
      <c r="L224">
        <v>55324</v>
      </c>
      <c r="M224">
        <v>96681</v>
      </c>
      <c r="N224" t="s">
        <v>28</v>
      </c>
      <c r="O224">
        <v>0</v>
      </c>
      <c r="P224" t="s">
        <v>28</v>
      </c>
      <c r="Q224" t="s">
        <v>28</v>
      </c>
      <c r="R224" t="s">
        <v>38</v>
      </c>
      <c r="S224" t="s">
        <v>28</v>
      </c>
      <c r="T224" t="s">
        <v>28</v>
      </c>
      <c r="U224" t="s">
        <v>279</v>
      </c>
      <c r="V224" t="s">
        <v>288</v>
      </c>
      <c r="W224">
        <v>3</v>
      </c>
      <c r="X224" t="s">
        <v>289</v>
      </c>
      <c r="Y224" s="11">
        <v>39223</v>
      </c>
      <c r="Z224">
        <v>20070521</v>
      </c>
      <c r="AA224">
        <v>0</v>
      </c>
      <c r="AB224">
        <v>7605.6</v>
      </c>
      <c r="AC224" t="s">
        <v>282</v>
      </c>
      <c r="AD224" t="s">
        <v>283</v>
      </c>
      <c r="AE224" s="11">
        <v>44823</v>
      </c>
      <c r="AF224" s="11">
        <v>44823</v>
      </c>
      <c r="AG224">
        <v>30</v>
      </c>
      <c r="AH224">
        <v>0</v>
      </c>
      <c r="AI224" t="s">
        <v>290</v>
      </c>
      <c r="AJ224" t="s">
        <v>291</v>
      </c>
      <c r="AK224">
        <v>201</v>
      </c>
      <c r="AL224" t="s">
        <v>19</v>
      </c>
      <c r="AM224">
        <v>3</v>
      </c>
      <c r="AN224" t="s">
        <v>20</v>
      </c>
      <c r="AO224">
        <v>27</v>
      </c>
      <c r="AP224" t="s">
        <v>21</v>
      </c>
      <c r="AQ224" s="35" t="s">
        <v>481</v>
      </c>
      <c r="AR224" t="s">
        <v>34</v>
      </c>
      <c r="AS224" t="s">
        <v>29</v>
      </c>
      <c r="AT224" t="s">
        <v>69</v>
      </c>
      <c r="AU224" t="s">
        <v>24</v>
      </c>
      <c r="AV224" t="s">
        <v>84</v>
      </c>
      <c r="AW224" s="11" t="s">
        <v>192</v>
      </c>
      <c r="AX224" s="11" t="s">
        <v>199</v>
      </c>
      <c r="AY224">
        <v>3410.8306940000002</v>
      </c>
      <c r="AZ224">
        <v>256455.49329000001</v>
      </c>
      <c r="BA224" s="42">
        <f t="shared" si="3"/>
        <v>5.8874080185950417</v>
      </c>
    </row>
    <row r="225" spans="1:53" x14ac:dyDescent="0.25">
      <c r="A225">
        <v>227</v>
      </c>
      <c r="B225" t="s">
        <v>18</v>
      </c>
      <c r="C225">
        <v>12</v>
      </c>
      <c r="D225" t="s">
        <v>285</v>
      </c>
      <c r="E225">
        <v>96680</v>
      </c>
      <c r="F225" t="s">
        <v>286</v>
      </c>
      <c r="G225">
        <v>221543</v>
      </c>
      <c r="H225">
        <v>287093</v>
      </c>
      <c r="I225" t="s">
        <v>287</v>
      </c>
      <c r="J225">
        <v>70272</v>
      </c>
      <c r="K225" t="s">
        <v>287</v>
      </c>
      <c r="L225">
        <v>55323</v>
      </c>
      <c r="M225">
        <v>96680</v>
      </c>
      <c r="N225" t="s">
        <v>28</v>
      </c>
      <c r="O225">
        <v>0</v>
      </c>
      <c r="P225" t="s">
        <v>28</v>
      </c>
      <c r="Q225" t="s">
        <v>28</v>
      </c>
      <c r="R225" t="s">
        <v>38</v>
      </c>
      <c r="S225" t="s">
        <v>28</v>
      </c>
      <c r="T225" t="s">
        <v>28</v>
      </c>
      <c r="U225" t="s">
        <v>279</v>
      </c>
      <c r="V225" t="s">
        <v>288</v>
      </c>
      <c r="W225">
        <v>3</v>
      </c>
      <c r="X225" t="s">
        <v>289</v>
      </c>
      <c r="Y225" s="11">
        <v>32965</v>
      </c>
      <c r="Z225">
        <v>19900402</v>
      </c>
      <c r="AA225">
        <v>0</v>
      </c>
      <c r="AB225">
        <v>7582.6</v>
      </c>
      <c r="AC225" t="s">
        <v>282</v>
      </c>
      <c r="AD225" t="s">
        <v>283</v>
      </c>
      <c r="AE225" s="11">
        <v>44820</v>
      </c>
      <c r="AF225" s="11">
        <v>44820</v>
      </c>
      <c r="AG225">
        <v>30</v>
      </c>
      <c r="AH225">
        <v>0</v>
      </c>
      <c r="AI225" t="s">
        <v>290</v>
      </c>
      <c r="AJ225" t="s">
        <v>291</v>
      </c>
      <c r="AK225">
        <v>201</v>
      </c>
      <c r="AL225" t="s">
        <v>19</v>
      </c>
      <c r="AM225">
        <v>3</v>
      </c>
      <c r="AN225" t="s">
        <v>20</v>
      </c>
      <c r="AO225">
        <v>27</v>
      </c>
      <c r="AP225" t="s">
        <v>21</v>
      </c>
      <c r="AQ225" s="35" t="s">
        <v>481</v>
      </c>
      <c r="AR225" t="s">
        <v>34</v>
      </c>
      <c r="AS225" t="s">
        <v>29</v>
      </c>
      <c r="AT225" t="s">
        <v>69</v>
      </c>
      <c r="AU225" t="s">
        <v>24</v>
      </c>
      <c r="AV225" t="s">
        <v>84</v>
      </c>
      <c r="AW225" s="11" t="s">
        <v>192</v>
      </c>
      <c r="AX225" s="11" t="s">
        <v>199</v>
      </c>
      <c r="AY225">
        <v>3410.8297819999998</v>
      </c>
      <c r="AZ225">
        <v>256455.51524000001</v>
      </c>
      <c r="BA225" s="42">
        <f t="shared" si="3"/>
        <v>5.8874085224977044</v>
      </c>
    </row>
    <row r="226" spans="1:53" x14ac:dyDescent="0.25">
      <c r="A226">
        <v>578</v>
      </c>
      <c r="B226" t="s">
        <v>18</v>
      </c>
      <c r="C226">
        <v>14</v>
      </c>
      <c r="D226" t="s">
        <v>458</v>
      </c>
      <c r="E226" t="s">
        <v>459</v>
      </c>
      <c r="F226" t="s">
        <v>460</v>
      </c>
      <c r="G226">
        <v>222149</v>
      </c>
      <c r="H226">
        <v>287985</v>
      </c>
      <c r="I226" t="s">
        <v>287</v>
      </c>
      <c r="J226">
        <v>88288</v>
      </c>
      <c r="K226" t="s">
        <v>287</v>
      </c>
      <c r="L226">
        <v>55401</v>
      </c>
      <c r="M226">
        <v>0</v>
      </c>
      <c r="N226" t="s">
        <v>28</v>
      </c>
      <c r="O226">
        <v>0</v>
      </c>
      <c r="P226" t="s">
        <v>28</v>
      </c>
      <c r="Q226" t="s">
        <v>28</v>
      </c>
      <c r="R226" t="s">
        <v>38</v>
      </c>
      <c r="S226" t="s">
        <v>28</v>
      </c>
      <c r="T226" t="s">
        <v>28</v>
      </c>
      <c r="U226" t="s">
        <v>297</v>
      </c>
      <c r="V226" t="s">
        <v>288</v>
      </c>
      <c r="W226">
        <v>3</v>
      </c>
      <c r="X226" t="s">
        <v>289</v>
      </c>
      <c r="Y226" s="11">
        <v>42625</v>
      </c>
      <c r="Z226">
        <v>20160912</v>
      </c>
      <c r="AA226">
        <v>0</v>
      </c>
      <c r="AB226">
        <v>123452</v>
      </c>
      <c r="AC226" t="s">
        <v>282</v>
      </c>
      <c r="AD226" t="s">
        <v>283</v>
      </c>
      <c r="AE226" s="11">
        <v>44956</v>
      </c>
      <c r="AF226" s="11">
        <v>44959</v>
      </c>
      <c r="AG226">
        <v>30</v>
      </c>
      <c r="AH226">
        <v>0</v>
      </c>
      <c r="AI226" t="s">
        <v>461</v>
      </c>
      <c r="AJ226" t="s">
        <v>284</v>
      </c>
      <c r="AK226">
        <v>56</v>
      </c>
      <c r="AL226" t="s">
        <v>19</v>
      </c>
      <c r="AM226">
        <v>2</v>
      </c>
      <c r="AN226" t="s">
        <v>20</v>
      </c>
      <c r="AO226">
        <v>27</v>
      </c>
      <c r="AP226" t="s">
        <v>21</v>
      </c>
      <c r="AQ226" s="35" t="s">
        <v>487</v>
      </c>
      <c r="AR226" t="s">
        <v>38</v>
      </c>
      <c r="AS226" t="s">
        <v>22</v>
      </c>
      <c r="AT226" t="s">
        <v>53</v>
      </c>
      <c r="AU226" t="s">
        <v>24</v>
      </c>
      <c r="AV226" t="s">
        <v>374</v>
      </c>
      <c r="AW226" s="11" t="s">
        <v>432</v>
      </c>
      <c r="AX226" s="11" t="s">
        <v>435</v>
      </c>
      <c r="AY226">
        <v>2606.3839819999998</v>
      </c>
      <c r="AZ226">
        <v>262271.183754</v>
      </c>
      <c r="BA226" s="42">
        <f t="shared" si="3"/>
        <v>6.0209179006887048</v>
      </c>
    </row>
    <row r="227" spans="1:53" x14ac:dyDescent="0.25">
      <c r="A227">
        <v>697</v>
      </c>
      <c r="B227" t="s">
        <v>18</v>
      </c>
      <c r="C227">
        <v>9</v>
      </c>
      <c r="D227" t="s">
        <v>303</v>
      </c>
      <c r="E227" t="s">
        <v>304</v>
      </c>
      <c r="F227" t="s">
        <v>305</v>
      </c>
      <c r="G227">
        <v>202543</v>
      </c>
      <c r="H227">
        <v>261950</v>
      </c>
      <c r="I227" t="s">
        <v>287</v>
      </c>
      <c r="J227">
        <v>88162</v>
      </c>
      <c r="K227" t="s">
        <v>287</v>
      </c>
      <c r="L227">
        <v>54633</v>
      </c>
      <c r="M227">
        <v>0</v>
      </c>
      <c r="N227" t="s">
        <v>28</v>
      </c>
      <c r="O227">
        <v>0</v>
      </c>
      <c r="P227" t="s">
        <v>28</v>
      </c>
      <c r="Q227" t="s">
        <v>28</v>
      </c>
      <c r="R227" t="s">
        <v>38</v>
      </c>
      <c r="S227" t="s">
        <v>28</v>
      </c>
      <c r="T227" t="s">
        <v>28</v>
      </c>
      <c r="U227" t="s">
        <v>297</v>
      </c>
      <c r="V227" t="s">
        <v>288</v>
      </c>
      <c r="W227">
        <v>3</v>
      </c>
      <c r="X227" t="s">
        <v>289</v>
      </c>
      <c r="Y227" s="11">
        <v>42362</v>
      </c>
      <c r="Z227">
        <v>20151224</v>
      </c>
      <c r="AA227">
        <v>0</v>
      </c>
      <c r="AB227">
        <v>123452</v>
      </c>
      <c r="AC227" t="s">
        <v>306</v>
      </c>
      <c r="AD227" t="s">
        <v>283</v>
      </c>
      <c r="AE227" s="11">
        <v>43901</v>
      </c>
      <c r="AF227" s="11">
        <v>43901</v>
      </c>
      <c r="AG227">
        <v>30</v>
      </c>
      <c r="AH227">
        <v>0</v>
      </c>
      <c r="AI227" t="s">
        <v>290</v>
      </c>
      <c r="AJ227" t="s">
        <v>284</v>
      </c>
      <c r="AK227">
        <v>56</v>
      </c>
      <c r="AL227" t="s">
        <v>19</v>
      </c>
      <c r="AM227">
        <v>2</v>
      </c>
      <c r="AN227" t="s">
        <v>20</v>
      </c>
      <c r="AO227">
        <v>27</v>
      </c>
      <c r="AP227" t="s">
        <v>21</v>
      </c>
      <c r="AQ227" s="35" t="s">
        <v>487</v>
      </c>
      <c r="AR227" t="s">
        <v>38</v>
      </c>
      <c r="AS227" t="s">
        <v>22</v>
      </c>
      <c r="AT227" t="s">
        <v>53</v>
      </c>
      <c r="AU227" t="s">
        <v>24</v>
      </c>
      <c r="AV227" t="s">
        <v>374</v>
      </c>
      <c r="AW227" s="11" t="s">
        <v>432</v>
      </c>
      <c r="AX227" t="s">
        <v>435</v>
      </c>
      <c r="AY227">
        <v>2606.3839819999998</v>
      </c>
      <c r="AZ227">
        <v>262271.183754</v>
      </c>
      <c r="BA227" s="42">
        <f t="shared" si="3"/>
        <v>6.0209179006887048</v>
      </c>
    </row>
    <row r="228" spans="1:53" x14ac:dyDescent="0.25">
      <c r="A228">
        <v>924</v>
      </c>
      <c r="B228" t="s">
        <v>18</v>
      </c>
      <c r="C228">
        <v>8</v>
      </c>
      <c r="D228" t="s">
        <v>300</v>
      </c>
      <c r="E228" t="s">
        <v>301</v>
      </c>
      <c r="F228" t="s">
        <v>302</v>
      </c>
      <c r="G228">
        <v>198571</v>
      </c>
      <c r="H228">
        <v>256278</v>
      </c>
      <c r="I228" t="s">
        <v>287</v>
      </c>
      <c r="J228">
        <v>88289</v>
      </c>
      <c r="K228" t="s">
        <v>287</v>
      </c>
      <c r="L228">
        <v>55192</v>
      </c>
      <c r="M228">
        <v>0</v>
      </c>
      <c r="N228" t="s">
        <v>28</v>
      </c>
      <c r="O228">
        <v>0</v>
      </c>
      <c r="P228" t="s">
        <v>28</v>
      </c>
      <c r="Q228" t="s">
        <v>28</v>
      </c>
      <c r="R228" t="s">
        <v>38</v>
      </c>
      <c r="S228" t="s">
        <v>28</v>
      </c>
      <c r="T228" t="s">
        <v>28</v>
      </c>
      <c r="U228" t="s">
        <v>297</v>
      </c>
      <c r="V228" t="s">
        <v>288</v>
      </c>
      <c r="W228">
        <v>3</v>
      </c>
      <c r="X228" t="s">
        <v>289</v>
      </c>
      <c r="Y228" s="11">
        <v>42625</v>
      </c>
      <c r="Z228">
        <v>20160912</v>
      </c>
      <c r="AA228">
        <v>0</v>
      </c>
      <c r="AB228">
        <v>123452</v>
      </c>
      <c r="AC228" t="s">
        <v>282</v>
      </c>
      <c r="AD228" t="s">
        <v>283</v>
      </c>
      <c r="AE228" s="11">
        <v>43504</v>
      </c>
      <c r="AF228" s="11">
        <v>43504</v>
      </c>
      <c r="AG228">
        <v>30</v>
      </c>
      <c r="AH228">
        <v>0</v>
      </c>
      <c r="AI228" t="s">
        <v>290</v>
      </c>
      <c r="AJ228" t="s">
        <v>284</v>
      </c>
      <c r="AK228">
        <v>56</v>
      </c>
      <c r="AL228" t="s">
        <v>19</v>
      </c>
      <c r="AM228">
        <v>2</v>
      </c>
      <c r="AN228" t="s">
        <v>20</v>
      </c>
      <c r="AO228">
        <v>27</v>
      </c>
      <c r="AP228" t="s">
        <v>21</v>
      </c>
      <c r="AQ228" s="35" t="s">
        <v>487</v>
      </c>
      <c r="AR228" t="s">
        <v>38</v>
      </c>
      <c r="AS228" t="s">
        <v>22</v>
      </c>
      <c r="AT228" t="s">
        <v>53</v>
      </c>
      <c r="AU228" t="s">
        <v>24</v>
      </c>
      <c r="AV228" t="s">
        <v>374</v>
      </c>
      <c r="AW228" s="11" t="s">
        <v>432</v>
      </c>
      <c r="AX228" s="11" t="s">
        <v>435</v>
      </c>
      <c r="AY228">
        <v>2606.3839819999998</v>
      </c>
      <c r="AZ228">
        <v>262271.183754</v>
      </c>
      <c r="BA228" s="42">
        <f t="shared" si="3"/>
        <v>6.0209179006887048</v>
      </c>
    </row>
    <row r="229" spans="1:53" x14ac:dyDescent="0.25">
      <c r="A229">
        <v>1151</v>
      </c>
      <c r="B229" t="s">
        <v>18</v>
      </c>
      <c r="C229">
        <v>7</v>
      </c>
      <c r="D229" t="s">
        <v>294</v>
      </c>
      <c r="E229" t="s">
        <v>295</v>
      </c>
      <c r="F229" t="s">
        <v>296</v>
      </c>
      <c r="G229">
        <v>193154</v>
      </c>
      <c r="H229">
        <v>246812</v>
      </c>
      <c r="I229" t="s">
        <v>287</v>
      </c>
      <c r="J229">
        <v>88161</v>
      </c>
      <c r="K229" t="s">
        <v>287</v>
      </c>
      <c r="L229">
        <v>55061</v>
      </c>
      <c r="M229">
        <v>0</v>
      </c>
      <c r="N229" t="s">
        <v>28</v>
      </c>
      <c r="O229">
        <v>0</v>
      </c>
      <c r="P229" t="s">
        <v>28</v>
      </c>
      <c r="Q229" t="s">
        <v>28</v>
      </c>
      <c r="R229" t="s">
        <v>38</v>
      </c>
      <c r="S229" t="s">
        <v>28</v>
      </c>
      <c r="T229" t="s">
        <v>28</v>
      </c>
      <c r="U229" t="s">
        <v>297</v>
      </c>
      <c r="V229" t="s">
        <v>288</v>
      </c>
      <c r="W229">
        <v>3</v>
      </c>
      <c r="X229" t="s">
        <v>289</v>
      </c>
      <c r="Y229" s="11">
        <v>42362</v>
      </c>
      <c r="Z229">
        <v>20151224</v>
      </c>
      <c r="AA229">
        <v>0</v>
      </c>
      <c r="AB229">
        <v>123452</v>
      </c>
      <c r="AC229" t="s">
        <v>298</v>
      </c>
      <c r="AD229" t="s">
        <v>283</v>
      </c>
      <c r="AE229" s="11">
        <v>42857</v>
      </c>
      <c r="AF229" s="11">
        <v>42857</v>
      </c>
      <c r="AG229">
        <v>30</v>
      </c>
      <c r="AH229">
        <v>0</v>
      </c>
      <c r="AI229" t="s">
        <v>28</v>
      </c>
      <c r="AJ229" t="s">
        <v>284</v>
      </c>
      <c r="AK229">
        <v>56</v>
      </c>
      <c r="AL229" t="s">
        <v>19</v>
      </c>
      <c r="AM229">
        <v>2</v>
      </c>
      <c r="AN229" t="s">
        <v>20</v>
      </c>
      <c r="AO229">
        <v>27</v>
      </c>
      <c r="AP229" t="s">
        <v>21</v>
      </c>
      <c r="AQ229" s="35" t="s">
        <v>487</v>
      </c>
      <c r="AR229" t="s">
        <v>38</v>
      </c>
      <c r="AS229" t="s">
        <v>22</v>
      </c>
      <c r="AT229" t="s">
        <v>53</v>
      </c>
      <c r="AU229" t="s">
        <v>24</v>
      </c>
      <c r="AV229" t="s">
        <v>374</v>
      </c>
      <c r="AW229" s="11" t="s">
        <v>432</v>
      </c>
      <c r="AX229" s="11" t="s">
        <v>435</v>
      </c>
      <c r="AY229">
        <v>2606.3839819999998</v>
      </c>
      <c r="AZ229">
        <v>262271.183754</v>
      </c>
      <c r="BA229" s="42">
        <f t="shared" si="3"/>
        <v>6.0209179006887048</v>
      </c>
    </row>
    <row r="230" spans="1:53" x14ac:dyDescent="0.25">
      <c r="A230">
        <v>1348</v>
      </c>
      <c r="B230" t="s">
        <v>18</v>
      </c>
      <c r="C230">
        <v>2</v>
      </c>
      <c r="D230" t="s">
        <v>463</v>
      </c>
      <c r="E230">
        <v>46085</v>
      </c>
      <c r="F230" t="s">
        <v>464</v>
      </c>
      <c r="G230">
        <v>98485</v>
      </c>
      <c r="H230">
        <v>84904</v>
      </c>
      <c r="I230" t="s">
        <v>277</v>
      </c>
      <c r="J230">
        <v>4601</v>
      </c>
      <c r="K230" t="s">
        <v>277</v>
      </c>
      <c r="L230">
        <v>4325</v>
      </c>
      <c r="M230">
        <v>46085</v>
      </c>
      <c r="N230" t="s">
        <v>28</v>
      </c>
      <c r="O230">
        <v>0</v>
      </c>
      <c r="P230" t="s">
        <v>28</v>
      </c>
      <c r="Q230" t="s">
        <v>28</v>
      </c>
      <c r="R230" t="s">
        <v>278</v>
      </c>
      <c r="S230" t="s">
        <v>28</v>
      </c>
      <c r="T230" t="s">
        <v>28</v>
      </c>
      <c r="U230" t="s">
        <v>465</v>
      </c>
      <c r="V230" t="s">
        <v>288</v>
      </c>
      <c r="W230">
        <v>3</v>
      </c>
      <c r="X230" t="s">
        <v>289</v>
      </c>
      <c r="Y230" s="11">
        <v>25099</v>
      </c>
      <c r="Z230">
        <v>19680918</v>
      </c>
      <c r="AA230">
        <v>0</v>
      </c>
      <c r="AB230">
        <v>1687.5</v>
      </c>
      <c r="AC230" t="s">
        <v>466</v>
      </c>
      <c r="AD230" t="s">
        <v>283</v>
      </c>
      <c r="AE230" s="11">
        <v>35765</v>
      </c>
      <c r="AF230" s="11">
        <v>35765</v>
      </c>
      <c r="AG230">
        <v>0</v>
      </c>
      <c r="AH230">
        <v>0</v>
      </c>
      <c r="AI230" t="s">
        <v>467</v>
      </c>
      <c r="AJ230" t="s">
        <v>291</v>
      </c>
      <c r="AK230">
        <v>56</v>
      </c>
      <c r="AL230" t="s">
        <v>19</v>
      </c>
      <c r="AM230">
        <v>2</v>
      </c>
      <c r="AN230" t="s">
        <v>20</v>
      </c>
      <c r="AO230">
        <v>27</v>
      </c>
      <c r="AP230" t="s">
        <v>21</v>
      </c>
      <c r="AQ230" s="35" t="s">
        <v>487</v>
      </c>
      <c r="AR230" t="s">
        <v>38</v>
      </c>
      <c r="AS230" t="s">
        <v>22</v>
      </c>
      <c r="AT230" t="s">
        <v>53</v>
      </c>
      <c r="AU230" t="s">
        <v>24</v>
      </c>
      <c r="AV230" t="s">
        <v>374</v>
      </c>
      <c r="AW230" s="11" t="s">
        <v>432</v>
      </c>
      <c r="AX230" s="11" t="s">
        <v>435</v>
      </c>
      <c r="AY230">
        <v>2606.3839819999998</v>
      </c>
      <c r="AZ230">
        <v>262271.183754</v>
      </c>
      <c r="BA230" s="42">
        <f t="shared" si="3"/>
        <v>6.0209179006887048</v>
      </c>
    </row>
    <row r="231" spans="1:53" x14ac:dyDescent="0.25">
      <c r="A231">
        <v>228</v>
      </c>
      <c r="B231" t="s">
        <v>18</v>
      </c>
      <c r="C231">
        <v>12</v>
      </c>
      <c r="D231" t="s">
        <v>285</v>
      </c>
      <c r="E231">
        <v>96680</v>
      </c>
      <c r="F231" t="s">
        <v>286</v>
      </c>
      <c r="G231">
        <v>221543</v>
      </c>
      <c r="H231">
        <v>287093</v>
      </c>
      <c r="I231" t="s">
        <v>287</v>
      </c>
      <c r="J231">
        <v>70272</v>
      </c>
      <c r="K231" t="s">
        <v>287</v>
      </c>
      <c r="L231">
        <v>55323</v>
      </c>
      <c r="M231">
        <v>96680</v>
      </c>
      <c r="N231" t="s">
        <v>28</v>
      </c>
      <c r="O231">
        <v>0</v>
      </c>
      <c r="P231" t="s">
        <v>28</v>
      </c>
      <c r="Q231" t="s">
        <v>28</v>
      </c>
      <c r="R231" t="s">
        <v>38</v>
      </c>
      <c r="S231" t="s">
        <v>28</v>
      </c>
      <c r="T231" t="s">
        <v>28</v>
      </c>
      <c r="U231" t="s">
        <v>279</v>
      </c>
      <c r="V231" t="s">
        <v>288</v>
      </c>
      <c r="W231">
        <v>3</v>
      </c>
      <c r="X231" t="s">
        <v>289</v>
      </c>
      <c r="Y231" s="11">
        <v>32965</v>
      </c>
      <c r="Z231">
        <v>19900402</v>
      </c>
      <c r="AA231">
        <v>0</v>
      </c>
      <c r="AB231">
        <v>7582.6</v>
      </c>
      <c r="AC231" t="s">
        <v>282</v>
      </c>
      <c r="AD231" t="s">
        <v>283</v>
      </c>
      <c r="AE231" s="11">
        <v>44820</v>
      </c>
      <c r="AF231" s="11">
        <v>44820</v>
      </c>
      <c r="AG231">
        <v>30</v>
      </c>
      <c r="AH231">
        <v>0</v>
      </c>
      <c r="AI231" t="s">
        <v>290</v>
      </c>
      <c r="AJ231" t="s">
        <v>291</v>
      </c>
      <c r="AK231">
        <v>199</v>
      </c>
      <c r="AL231" t="s">
        <v>19</v>
      </c>
      <c r="AM231">
        <v>3</v>
      </c>
      <c r="AN231" t="s">
        <v>20</v>
      </c>
      <c r="AO231">
        <v>27</v>
      </c>
      <c r="AP231" t="s">
        <v>21</v>
      </c>
      <c r="AQ231" s="35" t="s">
        <v>481</v>
      </c>
      <c r="AR231" t="s">
        <v>34</v>
      </c>
      <c r="AS231" t="s">
        <v>22</v>
      </c>
      <c r="AT231" t="s">
        <v>66</v>
      </c>
      <c r="AU231" t="s">
        <v>24</v>
      </c>
      <c r="AV231" t="s">
        <v>84</v>
      </c>
      <c r="AW231" s="11" t="s">
        <v>192</v>
      </c>
      <c r="AX231" s="11" t="s">
        <v>197</v>
      </c>
      <c r="AY231">
        <v>3569.9962679999999</v>
      </c>
      <c r="AZ231">
        <v>264431.615728</v>
      </c>
      <c r="BA231" s="42">
        <f t="shared" ref="BA231:BA294" si="4">AZ231/43560</f>
        <v>6.0705145943067036</v>
      </c>
    </row>
    <row r="232" spans="1:53" x14ac:dyDescent="0.25">
      <c r="A232">
        <v>116</v>
      </c>
      <c r="B232" t="s">
        <v>18</v>
      </c>
      <c r="C232">
        <v>13</v>
      </c>
      <c r="D232" t="s">
        <v>292</v>
      </c>
      <c r="E232">
        <v>96681</v>
      </c>
      <c r="F232" t="s">
        <v>293</v>
      </c>
      <c r="G232">
        <v>221549</v>
      </c>
      <c r="H232">
        <v>287099</v>
      </c>
      <c r="I232" t="s">
        <v>287</v>
      </c>
      <c r="J232">
        <v>86866</v>
      </c>
      <c r="K232" t="s">
        <v>287</v>
      </c>
      <c r="L232">
        <v>55324</v>
      </c>
      <c r="M232">
        <v>96681</v>
      </c>
      <c r="N232" t="s">
        <v>28</v>
      </c>
      <c r="O232">
        <v>0</v>
      </c>
      <c r="P232" t="s">
        <v>28</v>
      </c>
      <c r="Q232" t="s">
        <v>28</v>
      </c>
      <c r="R232" t="s">
        <v>38</v>
      </c>
      <c r="S232" t="s">
        <v>28</v>
      </c>
      <c r="T232" t="s">
        <v>28</v>
      </c>
      <c r="U232" t="s">
        <v>279</v>
      </c>
      <c r="V232" t="s">
        <v>288</v>
      </c>
      <c r="W232">
        <v>3</v>
      </c>
      <c r="X232" t="s">
        <v>289</v>
      </c>
      <c r="Y232" s="11">
        <v>39223</v>
      </c>
      <c r="Z232">
        <v>20070521</v>
      </c>
      <c r="AA232">
        <v>0</v>
      </c>
      <c r="AB232">
        <v>7605.6</v>
      </c>
      <c r="AC232" t="s">
        <v>282</v>
      </c>
      <c r="AD232" t="s">
        <v>283</v>
      </c>
      <c r="AE232" s="11">
        <v>44823</v>
      </c>
      <c r="AF232" s="11">
        <v>44823</v>
      </c>
      <c r="AG232">
        <v>30</v>
      </c>
      <c r="AH232">
        <v>0</v>
      </c>
      <c r="AI232" t="s">
        <v>290</v>
      </c>
      <c r="AJ232" t="s">
        <v>291</v>
      </c>
      <c r="AK232">
        <v>199</v>
      </c>
      <c r="AL232" t="s">
        <v>19</v>
      </c>
      <c r="AM232">
        <v>3</v>
      </c>
      <c r="AN232" t="s">
        <v>20</v>
      </c>
      <c r="AO232">
        <v>27</v>
      </c>
      <c r="AP232" t="s">
        <v>21</v>
      </c>
      <c r="AQ232" s="35" t="s">
        <v>481</v>
      </c>
      <c r="AR232" t="s">
        <v>34</v>
      </c>
      <c r="AS232" t="s">
        <v>22</v>
      </c>
      <c r="AT232" t="s">
        <v>66</v>
      </c>
      <c r="AU232" t="s">
        <v>24</v>
      </c>
      <c r="AV232" t="s">
        <v>84</v>
      </c>
      <c r="AW232" s="11" t="s">
        <v>192</v>
      </c>
      <c r="AX232" s="11" t="s">
        <v>197</v>
      </c>
      <c r="AY232">
        <v>3569.9978470000001</v>
      </c>
      <c r="AZ232">
        <v>264431.64549000002</v>
      </c>
      <c r="BA232" s="42">
        <f t="shared" si="4"/>
        <v>6.0705152775482096</v>
      </c>
    </row>
    <row r="233" spans="1:53" x14ac:dyDescent="0.25">
      <c r="A233">
        <v>379</v>
      </c>
      <c r="B233" t="s">
        <v>18</v>
      </c>
      <c r="C233">
        <v>11</v>
      </c>
      <c r="D233" t="s">
        <v>318</v>
      </c>
      <c r="E233" t="s">
        <v>319</v>
      </c>
      <c r="F233" t="s">
        <v>320</v>
      </c>
      <c r="G233">
        <v>211963</v>
      </c>
      <c r="H233">
        <v>273612</v>
      </c>
      <c r="I233" t="s">
        <v>287</v>
      </c>
      <c r="J233">
        <v>88507</v>
      </c>
      <c r="K233" t="s">
        <v>287</v>
      </c>
      <c r="L233">
        <v>55338</v>
      </c>
      <c r="M233">
        <v>0</v>
      </c>
      <c r="N233" t="s">
        <v>28</v>
      </c>
      <c r="O233">
        <v>0</v>
      </c>
      <c r="P233" t="s">
        <v>28</v>
      </c>
      <c r="Q233" t="s">
        <v>28</v>
      </c>
      <c r="R233" t="s">
        <v>38</v>
      </c>
      <c r="S233" t="s">
        <v>28</v>
      </c>
      <c r="T233" t="s">
        <v>28</v>
      </c>
      <c r="U233" t="s">
        <v>321</v>
      </c>
      <c r="V233" t="s">
        <v>322</v>
      </c>
      <c r="W233">
        <v>9</v>
      </c>
      <c r="X233" t="s">
        <v>323</v>
      </c>
      <c r="Y233" s="11">
        <v>43129</v>
      </c>
      <c r="Z233">
        <v>20180129</v>
      </c>
      <c r="AA233">
        <v>0</v>
      </c>
      <c r="AB233">
        <v>0</v>
      </c>
      <c r="AC233" t="s">
        <v>298</v>
      </c>
      <c r="AD233" t="s">
        <v>283</v>
      </c>
      <c r="AE233" s="11">
        <v>44515</v>
      </c>
      <c r="AF233" s="11">
        <v>44517</v>
      </c>
      <c r="AG233">
        <v>30</v>
      </c>
      <c r="AH233">
        <v>0</v>
      </c>
      <c r="AI233" t="s">
        <v>28</v>
      </c>
      <c r="AJ233" t="s">
        <v>284</v>
      </c>
      <c r="AK233">
        <v>114</v>
      </c>
      <c r="AL233" t="s">
        <v>19</v>
      </c>
      <c r="AM233">
        <v>3</v>
      </c>
      <c r="AN233" t="s">
        <v>20</v>
      </c>
      <c r="AO233">
        <v>27</v>
      </c>
      <c r="AP233" t="s">
        <v>21</v>
      </c>
      <c r="AQ233" s="35" t="s">
        <v>472</v>
      </c>
      <c r="AR233" t="s">
        <v>29</v>
      </c>
      <c r="AS233" t="s">
        <v>34</v>
      </c>
      <c r="AT233" t="s">
        <v>47</v>
      </c>
      <c r="AU233" t="s">
        <v>24</v>
      </c>
      <c r="AV233" t="s">
        <v>84</v>
      </c>
      <c r="AW233" s="11" t="s">
        <v>101</v>
      </c>
      <c r="AX233" s="11" t="s">
        <v>104</v>
      </c>
      <c r="AY233">
        <v>2880.6339979999998</v>
      </c>
      <c r="AZ233">
        <v>270229.00840699999</v>
      </c>
      <c r="BA233" s="42">
        <f t="shared" si="4"/>
        <v>6.2036044170569324</v>
      </c>
    </row>
    <row r="234" spans="1:53" x14ac:dyDescent="0.25">
      <c r="A234">
        <v>425</v>
      </c>
      <c r="B234" t="s">
        <v>18</v>
      </c>
      <c r="C234">
        <v>14</v>
      </c>
      <c r="D234" t="s">
        <v>458</v>
      </c>
      <c r="E234" t="s">
        <v>459</v>
      </c>
      <c r="F234" t="s">
        <v>460</v>
      </c>
      <c r="G234">
        <v>222149</v>
      </c>
      <c r="H234">
        <v>287985</v>
      </c>
      <c r="I234" t="s">
        <v>287</v>
      </c>
      <c r="J234">
        <v>88288</v>
      </c>
      <c r="K234" t="s">
        <v>287</v>
      </c>
      <c r="L234">
        <v>55401</v>
      </c>
      <c r="M234">
        <v>0</v>
      </c>
      <c r="N234" t="s">
        <v>28</v>
      </c>
      <c r="O234">
        <v>0</v>
      </c>
      <c r="P234" t="s">
        <v>28</v>
      </c>
      <c r="Q234" t="s">
        <v>28</v>
      </c>
      <c r="R234" t="s">
        <v>38</v>
      </c>
      <c r="S234" t="s">
        <v>28</v>
      </c>
      <c r="T234" t="s">
        <v>28</v>
      </c>
      <c r="U234" t="s">
        <v>297</v>
      </c>
      <c r="V234" t="s">
        <v>288</v>
      </c>
      <c r="W234">
        <v>3</v>
      </c>
      <c r="X234" t="s">
        <v>289</v>
      </c>
      <c r="Y234" s="11">
        <v>42625</v>
      </c>
      <c r="Z234">
        <v>20160912</v>
      </c>
      <c r="AA234">
        <v>0</v>
      </c>
      <c r="AB234">
        <v>123452</v>
      </c>
      <c r="AC234" t="s">
        <v>282</v>
      </c>
      <c r="AD234" t="s">
        <v>283</v>
      </c>
      <c r="AE234" s="11">
        <v>44956</v>
      </c>
      <c r="AF234" s="11">
        <v>44959</v>
      </c>
      <c r="AG234">
        <v>30</v>
      </c>
      <c r="AH234">
        <v>0</v>
      </c>
      <c r="AI234" t="s">
        <v>461</v>
      </c>
      <c r="AJ234" t="s">
        <v>284</v>
      </c>
      <c r="AK234">
        <v>114</v>
      </c>
      <c r="AL234" t="s">
        <v>19</v>
      </c>
      <c r="AM234">
        <v>3</v>
      </c>
      <c r="AN234" t="s">
        <v>20</v>
      </c>
      <c r="AO234">
        <v>27</v>
      </c>
      <c r="AP234" t="s">
        <v>21</v>
      </c>
      <c r="AQ234" s="35" t="s">
        <v>472</v>
      </c>
      <c r="AR234" t="s">
        <v>29</v>
      </c>
      <c r="AS234" t="s">
        <v>34</v>
      </c>
      <c r="AT234" t="s">
        <v>47</v>
      </c>
      <c r="AU234" t="s">
        <v>24</v>
      </c>
      <c r="AV234" t="s">
        <v>84</v>
      </c>
      <c r="AW234" s="11" t="s">
        <v>101</v>
      </c>
      <c r="AX234" s="11" t="s">
        <v>104</v>
      </c>
      <c r="AY234">
        <v>2880.6339979999998</v>
      </c>
      <c r="AZ234">
        <v>270229.00840699999</v>
      </c>
      <c r="BA234" s="42">
        <f t="shared" si="4"/>
        <v>6.2036044170569324</v>
      </c>
    </row>
    <row r="235" spans="1:53" x14ac:dyDescent="0.25">
      <c r="A235">
        <v>670</v>
      </c>
      <c r="B235" t="s">
        <v>18</v>
      </c>
      <c r="C235">
        <v>9</v>
      </c>
      <c r="D235" t="s">
        <v>303</v>
      </c>
      <c r="E235" t="s">
        <v>304</v>
      </c>
      <c r="F235" t="s">
        <v>305</v>
      </c>
      <c r="G235">
        <v>202543</v>
      </c>
      <c r="H235">
        <v>261950</v>
      </c>
      <c r="I235" t="s">
        <v>287</v>
      </c>
      <c r="J235">
        <v>88162</v>
      </c>
      <c r="K235" t="s">
        <v>287</v>
      </c>
      <c r="L235">
        <v>54633</v>
      </c>
      <c r="M235">
        <v>0</v>
      </c>
      <c r="N235" t="s">
        <v>28</v>
      </c>
      <c r="O235">
        <v>0</v>
      </c>
      <c r="P235" t="s">
        <v>28</v>
      </c>
      <c r="Q235" t="s">
        <v>28</v>
      </c>
      <c r="R235" t="s">
        <v>38</v>
      </c>
      <c r="S235" t="s">
        <v>28</v>
      </c>
      <c r="T235" t="s">
        <v>28</v>
      </c>
      <c r="U235" t="s">
        <v>297</v>
      </c>
      <c r="V235" t="s">
        <v>288</v>
      </c>
      <c r="W235">
        <v>3</v>
      </c>
      <c r="X235" t="s">
        <v>289</v>
      </c>
      <c r="Y235" s="11">
        <v>42362</v>
      </c>
      <c r="Z235">
        <v>20151224</v>
      </c>
      <c r="AA235">
        <v>0</v>
      </c>
      <c r="AB235">
        <v>123452</v>
      </c>
      <c r="AC235" t="s">
        <v>306</v>
      </c>
      <c r="AD235" t="s">
        <v>283</v>
      </c>
      <c r="AE235" s="11">
        <v>43901</v>
      </c>
      <c r="AF235" s="11">
        <v>43901</v>
      </c>
      <c r="AG235">
        <v>30</v>
      </c>
      <c r="AH235">
        <v>0</v>
      </c>
      <c r="AI235" t="s">
        <v>290</v>
      </c>
      <c r="AJ235" t="s">
        <v>284</v>
      </c>
      <c r="AK235">
        <v>114</v>
      </c>
      <c r="AL235" t="s">
        <v>19</v>
      </c>
      <c r="AM235">
        <v>3</v>
      </c>
      <c r="AN235" t="s">
        <v>20</v>
      </c>
      <c r="AO235">
        <v>27</v>
      </c>
      <c r="AP235" t="s">
        <v>21</v>
      </c>
      <c r="AQ235" s="35" t="s">
        <v>472</v>
      </c>
      <c r="AR235" t="s">
        <v>29</v>
      </c>
      <c r="AS235" t="s">
        <v>34</v>
      </c>
      <c r="AT235" t="s">
        <v>47</v>
      </c>
      <c r="AU235" t="s">
        <v>24</v>
      </c>
      <c r="AV235" t="s">
        <v>84</v>
      </c>
      <c r="AW235" s="11" t="s">
        <v>101</v>
      </c>
      <c r="AX235" s="11" t="s">
        <v>104</v>
      </c>
      <c r="AY235">
        <v>2880.6339979999998</v>
      </c>
      <c r="AZ235">
        <v>270229.00840699999</v>
      </c>
      <c r="BA235" s="42">
        <f t="shared" si="4"/>
        <v>6.2036044170569324</v>
      </c>
    </row>
    <row r="236" spans="1:53" x14ac:dyDescent="0.25">
      <c r="A236">
        <v>897</v>
      </c>
      <c r="B236" t="s">
        <v>18</v>
      </c>
      <c r="C236">
        <v>8</v>
      </c>
      <c r="D236" t="s">
        <v>300</v>
      </c>
      <c r="E236" t="s">
        <v>301</v>
      </c>
      <c r="F236" t="s">
        <v>302</v>
      </c>
      <c r="G236">
        <v>198571</v>
      </c>
      <c r="H236">
        <v>256278</v>
      </c>
      <c r="I236" t="s">
        <v>287</v>
      </c>
      <c r="J236">
        <v>88289</v>
      </c>
      <c r="K236" t="s">
        <v>287</v>
      </c>
      <c r="L236">
        <v>55192</v>
      </c>
      <c r="M236">
        <v>0</v>
      </c>
      <c r="N236" t="s">
        <v>28</v>
      </c>
      <c r="O236">
        <v>0</v>
      </c>
      <c r="P236" t="s">
        <v>28</v>
      </c>
      <c r="Q236" t="s">
        <v>28</v>
      </c>
      <c r="R236" t="s">
        <v>38</v>
      </c>
      <c r="S236" t="s">
        <v>28</v>
      </c>
      <c r="T236" t="s">
        <v>28</v>
      </c>
      <c r="U236" t="s">
        <v>297</v>
      </c>
      <c r="V236" t="s">
        <v>288</v>
      </c>
      <c r="W236">
        <v>3</v>
      </c>
      <c r="X236" t="s">
        <v>289</v>
      </c>
      <c r="Y236" s="11">
        <v>42625</v>
      </c>
      <c r="Z236">
        <v>20160912</v>
      </c>
      <c r="AA236">
        <v>0</v>
      </c>
      <c r="AB236">
        <v>123452</v>
      </c>
      <c r="AC236" t="s">
        <v>282</v>
      </c>
      <c r="AD236" t="s">
        <v>283</v>
      </c>
      <c r="AE236" s="11">
        <v>43504</v>
      </c>
      <c r="AF236" s="11">
        <v>43504</v>
      </c>
      <c r="AG236">
        <v>30</v>
      </c>
      <c r="AH236">
        <v>0</v>
      </c>
      <c r="AI236" t="s">
        <v>290</v>
      </c>
      <c r="AJ236" t="s">
        <v>284</v>
      </c>
      <c r="AK236">
        <v>114</v>
      </c>
      <c r="AL236" t="s">
        <v>19</v>
      </c>
      <c r="AM236">
        <v>3</v>
      </c>
      <c r="AN236" t="s">
        <v>20</v>
      </c>
      <c r="AO236">
        <v>27</v>
      </c>
      <c r="AP236" t="s">
        <v>21</v>
      </c>
      <c r="AQ236" s="35" t="s">
        <v>472</v>
      </c>
      <c r="AR236" t="s">
        <v>29</v>
      </c>
      <c r="AS236" t="s">
        <v>34</v>
      </c>
      <c r="AT236" t="s">
        <v>47</v>
      </c>
      <c r="AU236" t="s">
        <v>24</v>
      </c>
      <c r="AV236" t="s">
        <v>84</v>
      </c>
      <c r="AW236" s="11" t="s">
        <v>101</v>
      </c>
      <c r="AX236" t="s">
        <v>104</v>
      </c>
      <c r="AY236">
        <v>2880.6339979999998</v>
      </c>
      <c r="AZ236">
        <v>270229.00840699999</v>
      </c>
      <c r="BA236" s="42">
        <f t="shared" si="4"/>
        <v>6.2036044170569324</v>
      </c>
    </row>
    <row r="237" spans="1:53" x14ac:dyDescent="0.25">
      <c r="A237">
        <v>1124</v>
      </c>
      <c r="B237" t="s">
        <v>18</v>
      </c>
      <c r="C237">
        <v>7</v>
      </c>
      <c r="D237" t="s">
        <v>294</v>
      </c>
      <c r="E237" t="s">
        <v>295</v>
      </c>
      <c r="F237" t="s">
        <v>296</v>
      </c>
      <c r="G237">
        <v>193154</v>
      </c>
      <c r="H237">
        <v>246812</v>
      </c>
      <c r="I237" t="s">
        <v>287</v>
      </c>
      <c r="J237">
        <v>88161</v>
      </c>
      <c r="K237" t="s">
        <v>287</v>
      </c>
      <c r="L237">
        <v>55061</v>
      </c>
      <c r="M237">
        <v>0</v>
      </c>
      <c r="N237" t="s">
        <v>28</v>
      </c>
      <c r="O237">
        <v>0</v>
      </c>
      <c r="P237" t="s">
        <v>28</v>
      </c>
      <c r="Q237" t="s">
        <v>28</v>
      </c>
      <c r="R237" t="s">
        <v>38</v>
      </c>
      <c r="S237" t="s">
        <v>28</v>
      </c>
      <c r="T237" t="s">
        <v>28</v>
      </c>
      <c r="U237" t="s">
        <v>297</v>
      </c>
      <c r="V237" t="s">
        <v>288</v>
      </c>
      <c r="W237">
        <v>3</v>
      </c>
      <c r="X237" t="s">
        <v>289</v>
      </c>
      <c r="Y237" s="11">
        <v>42362</v>
      </c>
      <c r="Z237">
        <v>20151224</v>
      </c>
      <c r="AA237">
        <v>0</v>
      </c>
      <c r="AB237">
        <v>123452</v>
      </c>
      <c r="AC237" t="s">
        <v>298</v>
      </c>
      <c r="AD237" t="s">
        <v>283</v>
      </c>
      <c r="AE237" s="11">
        <v>42857</v>
      </c>
      <c r="AF237" s="11">
        <v>42857</v>
      </c>
      <c r="AG237">
        <v>30</v>
      </c>
      <c r="AH237">
        <v>0</v>
      </c>
      <c r="AI237" t="s">
        <v>28</v>
      </c>
      <c r="AJ237" t="s">
        <v>284</v>
      </c>
      <c r="AK237">
        <v>114</v>
      </c>
      <c r="AL237" t="s">
        <v>19</v>
      </c>
      <c r="AM237">
        <v>3</v>
      </c>
      <c r="AN237" t="s">
        <v>20</v>
      </c>
      <c r="AO237">
        <v>27</v>
      </c>
      <c r="AP237" t="s">
        <v>21</v>
      </c>
      <c r="AQ237" s="35" t="s">
        <v>472</v>
      </c>
      <c r="AR237" t="s">
        <v>29</v>
      </c>
      <c r="AS237" t="s">
        <v>34</v>
      </c>
      <c r="AT237" t="s">
        <v>47</v>
      </c>
      <c r="AU237" t="s">
        <v>24</v>
      </c>
      <c r="AV237" t="s">
        <v>84</v>
      </c>
      <c r="AW237" s="11" t="s">
        <v>101</v>
      </c>
      <c r="AX237" s="11" t="s">
        <v>104</v>
      </c>
      <c r="AY237">
        <v>2880.6339979999998</v>
      </c>
      <c r="AZ237">
        <v>270229.00840699999</v>
      </c>
      <c r="BA237" s="42">
        <f t="shared" si="4"/>
        <v>6.2036044170569324</v>
      </c>
    </row>
    <row r="238" spans="1:53" x14ac:dyDescent="0.25">
      <c r="A238">
        <v>413</v>
      </c>
      <c r="B238" t="s">
        <v>18</v>
      </c>
      <c r="C238">
        <v>14</v>
      </c>
      <c r="D238" t="s">
        <v>458</v>
      </c>
      <c r="E238" t="s">
        <v>459</v>
      </c>
      <c r="F238" t="s">
        <v>460</v>
      </c>
      <c r="G238">
        <v>222149</v>
      </c>
      <c r="H238">
        <v>287985</v>
      </c>
      <c r="I238" t="s">
        <v>287</v>
      </c>
      <c r="J238">
        <v>88288</v>
      </c>
      <c r="K238" t="s">
        <v>287</v>
      </c>
      <c r="L238">
        <v>55401</v>
      </c>
      <c r="M238">
        <v>0</v>
      </c>
      <c r="N238" t="s">
        <v>28</v>
      </c>
      <c r="O238">
        <v>0</v>
      </c>
      <c r="P238" t="s">
        <v>28</v>
      </c>
      <c r="Q238" t="s">
        <v>28</v>
      </c>
      <c r="R238" t="s">
        <v>38</v>
      </c>
      <c r="S238" t="s">
        <v>28</v>
      </c>
      <c r="T238" t="s">
        <v>28</v>
      </c>
      <c r="U238" t="s">
        <v>297</v>
      </c>
      <c r="V238" t="s">
        <v>288</v>
      </c>
      <c r="W238">
        <v>3</v>
      </c>
      <c r="X238" t="s">
        <v>289</v>
      </c>
      <c r="Y238" s="11">
        <v>42625</v>
      </c>
      <c r="Z238">
        <v>20160912</v>
      </c>
      <c r="AA238">
        <v>0</v>
      </c>
      <c r="AB238">
        <v>123452</v>
      </c>
      <c r="AC238" t="s">
        <v>282</v>
      </c>
      <c r="AD238" t="s">
        <v>283</v>
      </c>
      <c r="AE238" s="11">
        <v>44956</v>
      </c>
      <c r="AF238" s="11">
        <v>44959</v>
      </c>
      <c r="AG238">
        <v>30</v>
      </c>
      <c r="AH238">
        <v>0</v>
      </c>
      <c r="AI238" t="s">
        <v>461</v>
      </c>
      <c r="AJ238" t="s">
        <v>284</v>
      </c>
      <c r="AK238">
        <v>98</v>
      </c>
      <c r="AL238" t="s">
        <v>19</v>
      </c>
      <c r="AM238">
        <v>3</v>
      </c>
      <c r="AN238" t="s">
        <v>20</v>
      </c>
      <c r="AO238">
        <v>27</v>
      </c>
      <c r="AP238" t="s">
        <v>21</v>
      </c>
      <c r="AQ238" s="35" t="s">
        <v>476</v>
      </c>
      <c r="AR238" t="s">
        <v>34</v>
      </c>
      <c r="AS238" t="s">
        <v>29</v>
      </c>
      <c r="AT238" t="s">
        <v>69</v>
      </c>
      <c r="AU238" t="s">
        <v>24</v>
      </c>
      <c r="AV238" t="s">
        <v>84</v>
      </c>
      <c r="AW238" s="11" t="s">
        <v>85</v>
      </c>
      <c r="AX238" s="11" t="s">
        <v>86</v>
      </c>
      <c r="AY238">
        <v>2176.3507949999998</v>
      </c>
      <c r="AZ238">
        <v>275678.42653499998</v>
      </c>
      <c r="BA238" s="42">
        <f t="shared" si="4"/>
        <v>6.3287058433195584</v>
      </c>
    </row>
    <row r="239" spans="1:53" x14ac:dyDescent="0.25">
      <c r="A239">
        <v>638</v>
      </c>
      <c r="B239" t="s">
        <v>18</v>
      </c>
      <c r="C239">
        <v>9</v>
      </c>
      <c r="D239" t="s">
        <v>303</v>
      </c>
      <c r="E239" t="s">
        <v>304</v>
      </c>
      <c r="F239" t="s">
        <v>305</v>
      </c>
      <c r="G239">
        <v>202543</v>
      </c>
      <c r="H239">
        <v>261950</v>
      </c>
      <c r="I239" t="s">
        <v>287</v>
      </c>
      <c r="J239">
        <v>88162</v>
      </c>
      <c r="K239" t="s">
        <v>287</v>
      </c>
      <c r="L239">
        <v>54633</v>
      </c>
      <c r="M239">
        <v>0</v>
      </c>
      <c r="N239" t="s">
        <v>28</v>
      </c>
      <c r="O239">
        <v>0</v>
      </c>
      <c r="P239" t="s">
        <v>28</v>
      </c>
      <c r="Q239" t="s">
        <v>28</v>
      </c>
      <c r="R239" t="s">
        <v>38</v>
      </c>
      <c r="S239" t="s">
        <v>28</v>
      </c>
      <c r="T239" t="s">
        <v>28</v>
      </c>
      <c r="U239" t="s">
        <v>297</v>
      </c>
      <c r="V239" t="s">
        <v>288</v>
      </c>
      <c r="W239">
        <v>3</v>
      </c>
      <c r="X239" t="s">
        <v>289</v>
      </c>
      <c r="Y239" s="11">
        <v>42362</v>
      </c>
      <c r="Z239">
        <v>20151224</v>
      </c>
      <c r="AA239">
        <v>0</v>
      </c>
      <c r="AB239">
        <v>123452</v>
      </c>
      <c r="AC239" t="s">
        <v>306</v>
      </c>
      <c r="AD239" t="s">
        <v>283</v>
      </c>
      <c r="AE239" s="11">
        <v>43901</v>
      </c>
      <c r="AF239" s="11">
        <v>43901</v>
      </c>
      <c r="AG239">
        <v>30</v>
      </c>
      <c r="AH239">
        <v>0</v>
      </c>
      <c r="AI239" t="s">
        <v>290</v>
      </c>
      <c r="AJ239" t="s">
        <v>284</v>
      </c>
      <c r="AK239">
        <v>98</v>
      </c>
      <c r="AL239" t="s">
        <v>19</v>
      </c>
      <c r="AM239">
        <v>3</v>
      </c>
      <c r="AN239" t="s">
        <v>20</v>
      </c>
      <c r="AO239">
        <v>27</v>
      </c>
      <c r="AP239" t="s">
        <v>21</v>
      </c>
      <c r="AQ239" s="35" t="s">
        <v>476</v>
      </c>
      <c r="AR239" t="s">
        <v>34</v>
      </c>
      <c r="AS239" t="s">
        <v>29</v>
      </c>
      <c r="AT239" t="s">
        <v>69</v>
      </c>
      <c r="AU239" t="s">
        <v>24</v>
      </c>
      <c r="AV239" t="s">
        <v>84</v>
      </c>
      <c r="AW239" s="11" t="s">
        <v>85</v>
      </c>
      <c r="AX239" s="11" t="s">
        <v>86</v>
      </c>
      <c r="AY239">
        <v>2176.3507949999998</v>
      </c>
      <c r="AZ239">
        <v>275678.42653499998</v>
      </c>
      <c r="BA239" s="42">
        <f t="shared" si="4"/>
        <v>6.3287058433195584</v>
      </c>
    </row>
    <row r="240" spans="1:53" x14ac:dyDescent="0.25">
      <c r="A240">
        <v>865</v>
      </c>
      <c r="B240" t="s">
        <v>18</v>
      </c>
      <c r="C240">
        <v>8</v>
      </c>
      <c r="D240" t="s">
        <v>300</v>
      </c>
      <c r="E240" t="s">
        <v>301</v>
      </c>
      <c r="F240" t="s">
        <v>302</v>
      </c>
      <c r="G240">
        <v>198571</v>
      </c>
      <c r="H240">
        <v>256278</v>
      </c>
      <c r="I240" t="s">
        <v>287</v>
      </c>
      <c r="J240">
        <v>88289</v>
      </c>
      <c r="K240" t="s">
        <v>287</v>
      </c>
      <c r="L240">
        <v>55192</v>
      </c>
      <c r="M240">
        <v>0</v>
      </c>
      <c r="N240" t="s">
        <v>28</v>
      </c>
      <c r="O240">
        <v>0</v>
      </c>
      <c r="P240" t="s">
        <v>28</v>
      </c>
      <c r="Q240" t="s">
        <v>28</v>
      </c>
      <c r="R240" t="s">
        <v>38</v>
      </c>
      <c r="S240" t="s">
        <v>28</v>
      </c>
      <c r="T240" t="s">
        <v>28</v>
      </c>
      <c r="U240" t="s">
        <v>297</v>
      </c>
      <c r="V240" t="s">
        <v>288</v>
      </c>
      <c r="W240">
        <v>3</v>
      </c>
      <c r="X240" t="s">
        <v>289</v>
      </c>
      <c r="Y240" s="11">
        <v>42625</v>
      </c>
      <c r="Z240">
        <v>20160912</v>
      </c>
      <c r="AA240">
        <v>0</v>
      </c>
      <c r="AB240">
        <v>123452</v>
      </c>
      <c r="AC240" t="s">
        <v>282</v>
      </c>
      <c r="AD240" t="s">
        <v>283</v>
      </c>
      <c r="AE240" s="11">
        <v>43504</v>
      </c>
      <c r="AF240" s="11">
        <v>43504</v>
      </c>
      <c r="AG240">
        <v>30</v>
      </c>
      <c r="AH240">
        <v>0</v>
      </c>
      <c r="AI240" t="s">
        <v>290</v>
      </c>
      <c r="AJ240" t="s">
        <v>284</v>
      </c>
      <c r="AK240">
        <v>98</v>
      </c>
      <c r="AL240" t="s">
        <v>19</v>
      </c>
      <c r="AM240">
        <v>3</v>
      </c>
      <c r="AN240" t="s">
        <v>20</v>
      </c>
      <c r="AO240">
        <v>27</v>
      </c>
      <c r="AP240" t="s">
        <v>21</v>
      </c>
      <c r="AQ240" s="35" t="s">
        <v>476</v>
      </c>
      <c r="AR240" t="s">
        <v>34</v>
      </c>
      <c r="AS240" t="s">
        <v>29</v>
      </c>
      <c r="AT240" t="s">
        <v>69</v>
      </c>
      <c r="AU240" t="s">
        <v>24</v>
      </c>
      <c r="AV240" t="s">
        <v>84</v>
      </c>
      <c r="AW240" s="11" t="s">
        <v>85</v>
      </c>
      <c r="AX240" s="11" t="s">
        <v>86</v>
      </c>
      <c r="AY240">
        <v>2176.3507949999998</v>
      </c>
      <c r="AZ240">
        <v>275678.42653499998</v>
      </c>
      <c r="BA240" s="42">
        <f t="shared" si="4"/>
        <v>6.3287058433195584</v>
      </c>
    </row>
    <row r="241" spans="1:53" x14ac:dyDescent="0.25">
      <c r="A241">
        <v>1092</v>
      </c>
      <c r="B241" t="s">
        <v>18</v>
      </c>
      <c r="C241">
        <v>7</v>
      </c>
      <c r="D241" t="s">
        <v>294</v>
      </c>
      <c r="E241" t="s">
        <v>295</v>
      </c>
      <c r="F241" t="s">
        <v>296</v>
      </c>
      <c r="G241">
        <v>193154</v>
      </c>
      <c r="H241">
        <v>246812</v>
      </c>
      <c r="I241" t="s">
        <v>287</v>
      </c>
      <c r="J241">
        <v>88161</v>
      </c>
      <c r="K241" t="s">
        <v>287</v>
      </c>
      <c r="L241">
        <v>55061</v>
      </c>
      <c r="M241">
        <v>0</v>
      </c>
      <c r="N241" t="s">
        <v>28</v>
      </c>
      <c r="O241">
        <v>0</v>
      </c>
      <c r="P241" t="s">
        <v>28</v>
      </c>
      <c r="Q241" t="s">
        <v>28</v>
      </c>
      <c r="R241" t="s">
        <v>38</v>
      </c>
      <c r="S241" t="s">
        <v>28</v>
      </c>
      <c r="T241" t="s">
        <v>28</v>
      </c>
      <c r="U241" t="s">
        <v>297</v>
      </c>
      <c r="V241" t="s">
        <v>288</v>
      </c>
      <c r="W241">
        <v>3</v>
      </c>
      <c r="X241" t="s">
        <v>289</v>
      </c>
      <c r="Y241" s="11">
        <v>42362</v>
      </c>
      <c r="Z241">
        <v>20151224</v>
      </c>
      <c r="AA241">
        <v>0</v>
      </c>
      <c r="AB241">
        <v>123452</v>
      </c>
      <c r="AC241" t="s">
        <v>298</v>
      </c>
      <c r="AD241" t="s">
        <v>283</v>
      </c>
      <c r="AE241" s="11">
        <v>42857</v>
      </c>
      <c r="AF241" s="11">
        <v>42857</v>
      </c>
      <c r="AG241">
        <v>30</v>
      </c>
      <c r="AH241">
        <v>0</v>
      </c>
      <c r="AI241" t="s">
        <v>28</v>
      </c>
      <c r="AJ241" t="s">
        <v>284</v>
      </c>
      <c r="AK241">
        <v>98</v>
      </c>
      <c r="AL241" t="s">
        <v>19</v>
      </c>
      <c r="AM241">
        <v>3</v>
      </c>
      <c r="AN241" t="s">
        <v>20</v>
      </c>
      <c r="AO241">
        <v>27</v>
      </c>
      <c r="AP241" t="s">
        <v>21</v>
      </c>
      <c r="AQ241" s="35" t="s">
        <v>476</v>
      </c>
      <c r="AR241" t="s">
        <v>34</v>
      </c>
      <c r="AS241" t="s">
        <v>29</v>
      </c>
      <c r="AT241" t="s">
        <v>69</v>
      </c>
      <c r="AU241" t="s">
        <v>24</v>
      </c>
      <c r="AV241" t="s">
        <v>84</v>
      </c>
      <c r="AW241" s="11" t="s">
        <v>85</v>
      </c>
      <c r="AX241" s="11" t="s">
        <v>86</v>
      </c>
      <c r="AY241">
        <v>2176.3507949999998</v>
      </c>
      <c r="AZ241">
        <v>275678.42653499998</v>
      </c>
      <c r="BA241" s="42">
        <f t="shared" si="4"/>
        <v>6.3287058433195584</v>
      </c>
    </row>
    <row r="242" spans="1:53" x14ac:dyDescent="0.25">
      <c r="A242">
        <v>104</v>
      </c>
      <c r="B242" t="s">
        <v>18</v>
      </c>
      <c r="C242">
        <v>13</v>
      </c>
      <c r="D242" t="s">
        <v>292</v>
      </c>
      <c r="E242">
        <v>96681</v>
      </c>
      <c r="F242" t="s">
        <v>293</v>
      </c>
      <c r="G242">
        <v>221549</v>
      </c>
      <c r="H242">
        <v>287099</v>
      </c>
      <c r="I242" t="s">
        <v>287</v>
      </c>
      <c r="J242">
        <v>86866</v>
      </c>
      <c r="K242" t="s">
        <v>287</v>
      </c>
      <c r="L242">
        <v>55324</v>
      </c>
      <c r="M242">
        <v>96681</v>
      </c>
      <c r="N242" t="s">
        <v>28</v>
      </c>
      <c r="O242">
        <v>0</v>
      </c>
      <c r="P242" t="s">
        <v>28</v>
      </c>
      <c r="Q242" t="s">
        <v>28</v>
      </c>
      <c r="R242" t="s">
        <v>38</v>
      </c>
      <c r="S242" t="s">
        <v>28</v>
      </c>
      <c r="T242" t="s">
        <v>28</v>
      </c>
      <c r="U242" t="s">
        <v>279</v>
      </c>
      <c r="V242" t="s">
        <v>288</v>
      </c>
      <c r="W242">
        <v>3</v>
      </c>
      <c r="X242" t="s">
        <v>289</v>
      </c>
      <c r="Y242" s="11">
        <v>39223</v>
      </c>
      <c r="Z242">
        <v>20070521</v>
      </c>
      <c r="AA242">
        <v>0</v>
      </c>
      <c r="AB242">
        <v>7605.6</v>
      </c>
      <c r="AC242" t="s">
        <v>282</v>
      </c>
      <c r="AD242" t="s">
        <v>283</v>
      </c>
      <c r="AE242" s="11">
        <v>44823</v>
      </c>
      <c r="AF242" s="11">
        <v>44823</v>
      </c>
      <c r="AG242">
        <v>30</v>
      </c>
      <c r="AH242">
        <v>0</v>
      </c>
      <c r="AI242" t="s">
        <v>290</v>
      </c>
      <c r="AJ242" t="s">
        <v>291</v>
      </c>
      <c r="AK242">
        <v>75</v>
      </c>
      <c r="AL242" t="s">
        <v>19</v>
      </c>
      <c r="AM242">
        <v>3</v>
      </c>
      <c r="AN242" t="s">
        <v>20</v>
      </c>
      <c r="AO242">
        <v>26</v>
      </c>
      <c r="AP242" t="s">
        <v>21</v>
      </c>
      <c r="AQ242" s="35" t="s">
        <v>490</v>
      </c>
      <c r="AR242" t="s">
        <v>38</v>
      </c>
      <c r="AS242" t="s">
        <v>22</v>
      </c>
      <c r="AT242" t="s">
        <v>53</v>
      </c>
      <c r="AU242" t="s">
        <v>24</v>
      </c>
      <c r="AV242" t="s">
        <v>25</v>
      </c>
      <c r="AW242" s="11" t="s">
        <v>32</v>
      </c>
      <c r="AX242" s="11" t="s">
        <v>54</v>
      </c>
      <c r="AY242">
        <v>2832.751847</v>
      </c>
      <c r="AZ242">
        <v>281384.34431900003</v>
      </c>
      <c r="BA242" s="42">
        <f t="shared" si="4"/>
        <v>6.4596956914370987</v>
      </c>
    </row>
    <row r="243" spans="1:53" x14ac:dyDescent="0.25">
      <c r="A243">
        <v>26</v>
      </c>
      <c r="B243" t="s">
        <v>18</v>
      </c>
      <c r="C243">
        <v>15</v>
      </c>
      <c r="D243" t="s">
        <v>453</v>
      </c>
      <c r="E243" t="s">
        <v>454</v>
      </c>
      <c r="F243" t="s">
        <v>455</v>
      </c>
      <c r="G243">
        <v>223436</v>
      </c>
      <c r="H243">
        <v>290083</v>
      </c>
      <c r="I243" t="s">
        <v>277</v>
      </c>
      <c r="J243">
        <v>17738</v>
      </c>
      <c r="K243" t="s">
        <v>277</v>
      </c>
      <c r="L243">
        <v>18858</v>
      </c>
      <c r="M243">
        <v>0</v>
      </c>
      <c r="N243" t="s">
        <v>28</v>
      </c>
      <c r="O243">
        <v>0</v>
      </c>
      <c r="P243" t="s">
        <v>28</v>
      </c>
      <c r="Q243" t="s">
        <v>28</v>
      </c>
      <c r="R243" t="s">
        <v>278</v>
      </c>
      <c r="S243" t="s">
        <v>28</v>
      </c>
      <c r="T243" t="s">
        <v>28</v>
      </c>
      <c r="U243" t="s">
        <v>279</v>
      </c>
      <c r="V243" t="s">
        <v>280</v>
      </c>
      <c r="W243">
        <v>3</v>
      </c>
      <c r="X243" t="s">
        <v>281</v>
      </c>
      <c r="Y243" s="11">
        <v>41597</v>
      </c>
      <c r="Z243">
        <v>20131119</v>
      </c>
      <c r="AA243">
        <v>1</v>
      </c>
      <c r="AB243">
        <v>8013.5</v>
      </c>
      <c r="AC243" t="s">
        <v>456</v>
      </c>
      <c r="AD243" t="s">
        <v>283</v>
      </c>
      <c r="AE243" s="11">
        <v>45131</v>
      </c>
      <c r="AF243" s="11">
        <v>45132</v>
      </c>
      <c r="AG243">
        <v>30</v>
      </c>
      <c r="AH243">
        <v>0</v>
      </c>
      <c r="AI243" t="s">
        <v>457</v>
      </c>
      <c r="AJ243" t="s">
        <v>284</v>
      </c>
      <c r="AK243">
        <v>75</v>
      </c>
      <c r="AL243" t="s">
        <v>19</v>
      </c>
      <c r="AM243">
        <v>3</v>
      </c>
      <c r="AN243" t="s">
        <v>20</v>
      </c>
      <c r="AO243">
        <v>26</v>
      </c>
      <c r="AP243" t="s">
        <v>21</v>
      </c>
      <c r="AQ243" s="35" t="s">
        <v>490</v>
      </c>
      <c r="AR243" t="s">
        <v>38</v>
      </c>
      <c r="AS243" t="s">
        <v>22</v>
      </c>
      <c r="AT243" t="s">
        <v>53</v>
      </c>
      <c r="AU243" t="s">
        <v>24</v>
      </c>
      <c r="AV243" t="s">
        <v>25</v>
      </c>
      <c r="AW243" s="11" t="s">
        <v>32</v>
      </c>
      <c r="AX243" s="11" t="s">
        <v>54</v>
      </c>
      <c r="AY243">
        <v>2832.751855</v>
      </c>
      <c r="AZ243">
        <v>281384.41519700002</v>
      </c>
      <c r="BA243" s="42">
        <f t="shared" si="4"/>
        <v>6.4596973185720854</v>
      </c>
    </row>
    <row r="244" spans="1:53" x14ac:dyDescent="0.25">
      <c r="A244">
        <v>215</v>
      </c>
      <c r="B244" t="s">
        <v>18</v>
      </c>
      <c r="C244">
        <v>12</v>
      </c>
      <c r="D244" t="s">
        <v>285</v>
      </c>
      <c r="E244">
        <v>96680</v>
      </c>
      <c r="F244" t="s">
        <v>286</v>
      </c>
      <c r="G244">
        <v>221543</v>
      </c>
      <c r="H244">
        <v>287093</v>
      </c>
      <c r="I244" t="s">
        <v>287</v>
      </c>
      <c r="J244">
        <v>70272</v>
      </c>
      <c r="K244" t="s">
        <v>287</v>
      </c>
      <c r="L244">
        <v>55323</v>
      </c>
      <c r="M244">
        <v>96680</v>
      </c>
      <c r="N244" t="s">
        <v>28</v>
      </c>
      <c r="O244">
        <v>0</v>
      </c>
      <c r="P244" t="s">
        <v>28</v>
      </c>
      <c r="Q244" t="s">
        <v>28</v>
      </c>
      <c r="R244" t="s">
        <v>38</v>
      </c>
      <c r="S244" t="s">
        <v>28</v>
      </c>
      <c r="T244" t="s">
        <v>28</v>
      </c>
      <c r="U244" t="s">
        <v>279</v>
      </c>
      <c r="V244" t="s">
        <v>288</v>
      </c>
      <c r="W244">
        <v>3</v>
      </c>
      <c r="X244" t="s">
        <v>289</v>
      </c>
      <c r="Y244" s="11">
        <v>32965</v>
      </c>
      <c r="Z244">
        <v>19900402</v>
      </c>
      <c r="AA244">
        <v>0</v>
      </c>
      <c r="AB244">
        <v>7582.6</v>
      </c>
      <c r="AC244" t="s">
        <v>282</v>
      </c>
      <c r="AD244" t="s">
        <v>283</v>
      </c>
      <c r="AE244" s="11">
        <v>44820</v>
      </c>
      <c r="AF244" s="11">
        <v>44820</v>
      </c>
      <c r="AG244">
        <v>30</v>
      </c>
      <c r="AH244">
        <v>0</v>
      </c>
      <c r="AI244" t="s">
        <v>290</v>
      </c>
      <c r="AJ244" t="s">
        <v>291</v>
      </c>
      <c r="AK244">
        <v>75</v>
      </c>
      <c r="AL244" t="s">
        <v>19</v>
      </c>
      <c r="AM244">
        <v>3</v>
      </c>
      <c r="AN244" t="s">
        <v>20</v>
      </c>
      <c r="AO244">
        <v>26</v>
      </c>
      <c r="AP244" t="s">
        <v>21</v>
      </c>
      <c r="AQ244" s="35" t="s">
        <v>490</v>
      </c>
      <c r="AR244" t="s">
        <v>38</v>
      </c>
      <c r="AS244" t="s">
        <v>22</v>
      </c>
      <c r="AT244" t="s">
        <v>53</v>
      </c>
      <c r="AU244" t="s">
        <v>24</v>
      </c>
      <c r="AV244" t="s">
        <v>25</v>
      </c>
      <c r="AW244" s="11" t="s">
        <v>32</v>
      </c>
      <c r="AX244" s="11" t="s">
        <v>54</v>
      </c>
      <c r="AY244">
        <v>2832.751855</v>
      </c>
      <c r="AZ244">
        <v>281384.41519700002</v>
      </c>
      <c r="BA244" s="42">
        <f t="shared" si="4"/>
        <v>6.4596973185720854</v>
      </c>
    </row>
    <row r="245" spans="1:53" x14ac:dyDescent="0.25">
      <c r="A245">
        <v>67</v>
      </c>
      <c r="B245" t="s">
        <v>18</v>
      </c>
      <c r="C245">
        <v>15</v>
      </c>
      <c r="D245" t="s">
        <v>453</v>
      </c>
      <c r="E245" t="s">
        <v>454</v>
      </c>
      <c r="F245" t="s">
        <v>455</v>
      </c>
      <c r="G245">
        <v>223436</v>
      </c>
      <c r="H245">
        <v>290083</v>
      </c>
      <c r="I245" t="s">
        <v>277</v>
      </c>
      <c r="J245">
        <v>17738</v>
      </c>
      <c r="K245" t="s">
        <v>277</v>
      </c>
      <c r="L245">
        <v>18858</v>
      </c>
      <c r="M245">
        <v>0</v>
      </c>
      <c r="N245" t="s">
        <v>28</v>
      </c>
      <c r="O245">
        <v>0</v>
      </c>
      <c r="P245" t="s">
        <v>28</v>
      </c>
      <c r="Q245" t="s">
        <v>28</v>
      </c>
      <c r="R245" t="s">
        <v>278</v>
      </c>
      <c r="S245" t="s">
        <v>28</v>
      </c>
      <c r="T245" t="s">
        <v>28</v>
      </c>
      <c r="U245" t="s">
        <v>279</v>
      </c>
      <c r="V245" t="s">
        <v>280</v>
      </c>
      <c r="W245">
        <v>3</v>
      </c>
      <c r="X245" t="s">
        <v>281</v>
      </c>
      <c r="Y245" s="11">
        <v>41597</v>
      </c>
      <c r="Z245">
        <v>20131119</v>
      </c>
      <c r="AA245">
        <v>1</v>
      </c>
      <c r="AB245">
        <v>8013.5</v>
      </c>
      <c r="AC245" t="s">
        <v>456</v>
      </c>
      <c r="AD245" t="s">
        <v>283</v>
      </c>
      <c r="AE245" s="11">
        <v>45131</v>
      </c>
      <c r="AF245" s="11">
        <v>45132</v>
      </c>
      <c r="AG245">
        <v>30</v>
      </c>
      <c r="AH245">
        <v>0</v>
      </c>
      <c r="AI245" t="s">
        <v>457</v>
      </c>
      <c r="AJ245" t="s">
        <v>284</v>
      </c>
      <c r="AK245">
        <v>195</v>
      </c>
      <c r="AL245" t="s">
        <v>19</v>
      </c>
      <c r="AM245">
        <v>3</v>
      </c>
      <c r="AN245" t="s">
        <v>20</v>
      </c>
      <c r="AO245">
        <v>27</v>
      </c>
      <c r="AP245" t="s">
        <v>21</v>
      </c>
      <c r="AQ245" s="35" t="s">
        <v>481</v>
      </c>
      <c r="AR245" t="s">
        <v>22</v>
      </c>
      <c r="AS245" t="s">
        <v>22</v>
      </c>
      <c r="AT245" t="s">
        <v>23</v>
      </c>
      <c r="AU245" t="s">
        <v>24</v>
      </c>
      <c r="AV245" t="s">
        <v>84</v>
      </c>
      <c r="AW245" s="11" t="s">
        <v>192</v>
      </c>
      <c r="AX245" t="s">
        <v>193</v>
      </c>
      <c r="AY245">
        <v>2647.962951</v>
      </c>
      <c r="AZ245">
        <v>283801.935459</v>
      </c>
      <c r="BA245" s="42">
        <f t="shared" si="4"/>
        <v>6.5151959471763083</v>
      </c>
    </row>
    <row r="246" spans="1:53" x14ac:dyDescent="0.25">
      <c r="A246">
        <v>522</v>
      </c>
      <c r="B246" t="s">
        <v>18</v>
      </c>
      <c r="C246">
        <v>14</v>
      </c>
      <c r="D246" t="s">
        <v>458</v>
      </c>
      <c r="E246" t="s">
        <v>459</v>
      </c>
      <c r="F246" t="s">
        <v>460</v>
      </c>
      <c r="G246">
        <v>222149</v>
      </c>
      <c r="H246">
        <v>287985</v>
      </c>
      <c r="I246" t="s">
        <v>287</v>
      </c>
      <c r="J246">
        <v>88288</v>
      </c>
      <c r="K246" t="s">
        <v>287</v>
      </c>
      <c r="L246">
        <v>55401</v>
      </c>
      <c r="M246">
        <v>0</v>
      </c>
      <c r="N246" t="s">
        <v>28</v>
      </c>
      <c r="O246">
        <v>0</v>
      </c>
      <c r="P246" t="s">
        <v>28</v>
      </c>
      <c r="Q246" t="s">
        <v>28</v>
      </c>
      <c r="R246" t="s">
        <v>38</v>
      </c>
      <c r="S246" t="s">
        <v>28</v>
      </c>
      <c r="T246" t="s">
        <v>28</v>
      </c>
      <c r="U246" t="s">
        <v>297</v>
      </c>
      <c r="V246" t="s">
        <v>288</v>
      </c>
      <c r="W246">
        <v>3</v>
      </c>
      <c r="X246" t="s">
        <v>289</v>
      </c>
      <c r="Y246" s="11">
        <v>42625</v>
      </c>
      <c r="Z246">
        <v>20160912</v>
      </c>
      <c r="AA246">
        <v>0</v>
      </c>
      <c r="AB246">
        <v>123452</v>
      </c>
      <c r="AC246" t="s">
        <v>282</v>
      </c>
      <c r="AD246" t="s">
        <v>283</v>
      </c>
      <c r="AE246" s="11">
        <v>44956</v>
      </c>
      <c r="AF246" s="11">
        <v>44959</v>
      </c>
      <c r="AG246">
        <v>30</v>
      </c>
      <c r="AH246">
        <v>0</v>
      </c>
      <c r="AI246" t="s">
        <v>461</v>
      </c>
      <c r="AJ246" t="s">
        <v>284</v>
      </c>
      <c r="AK246">
        <v>212</v>
      </c>
      <c r="AL246" t="s">
        <v>19</v>
      </c>
      <c r="AM246">
        <v>3</v>
      </c>
      <c r="AN246" t="s">
        <v>20</v>
      </c>
      <c r="AO246">
        <v>27</v>
      </c>
      <c r="AP246" t="s">
        <v>21</v>
      </c>
      <c r="AQ246" s="35" t="s">
        <v>474</v>
      </c>
      <c r="AR246" t="s">
        <v>38</v>
      </c>
      <c r="AS246" t="s">
        <v>38</v>
      </c>
      <c r="AT246" t="s">
        <v>59</v>
      </c>
      <c r="AU246" t="s">
        <v>24</v>
      </c>
      <c r="AV246" t="s">
        <v>84</v>
      </c>
      <c r="AW246" s="11" t="s">
        <v>440</v>
      </c>
      <c r="AX246" s="11" t="s">
        <v>442</v>
      </c>
      <c r="AY246">
        <v>2657.2776399999998</v>
      </c>
      <c r="AZ246">
        <v>285761.35316499998</v>
      </c>
      <c r="BA246" s="42">
        <f t="shared" si="4"/>
        <v>6.5601779881772266</v>
      </c>
    </row>
    <row r="247" spans="1:53" x14ac:dyDescent="0.25">
      <c r="A247">
        <v>826</v>
      </c>
      <c r="B247" t="s">
        <v>18</v>
      </c>
      <c r="C247">
        <v>9</v>
      </c>
      <c r="D247" t="s">
        <v>303</v>
      </c>
      <c r="E247" t="s">
        <v>304</v>
      </c>
      <c r="F247" t="s">
        <v>305</v>
      </c>
      <c r="G247">
        <v>202543</v>
      </c>
      <c r="H247">
        <v>261950</v>
      </c>
      <c r="I247" t="s">
        <v>287</v>
      </c>
      <c r="J247">
        <v>88162</v>
      </c>
      <c r="K247" t="s">
        <v>287</v>
      </c>
      <c r="L247">
        <v>54633</v>
      </c>
      <c r="M247">
        <v>0</v>
      </c>
      <c r="N247" t="s">
        <v>28</v>
      </c>
      <c r="O247">
        <v>0</v>
      </c>
      <c r="P247" t="s">
        <v>28</v>
      </c>
      <c r="Q247" t="s">
        <v>28</v>
      </c>
      <c r="R247" t="s">
        <v>38</v>
      </c>
      <c r="S247" t="s">
        <v>28</v>
      </c>
      <c r="T247" t="s">
        <v>28</v>
      </c>
      <c r="U247" t="s">
        <v>297</v>
      </c>
      <c r="V247" t="s">
        <v>288</v>
      </c>
      <c r="W247">
        <v>3</v>
      </c>
      <c r="X247" t="s">
        <v>289</v>
      </c>
      <c r="Y247" s="11">
        <v>42362</v>
      </c>
      <c r="Z247">
        <v>20151224</v>
      </c>
      <c r="AA247">
        <v>0</v>
      </c>
      <c r="AB247">
        <v>123452</v>
      </c>
      <c r="AC247" t="s">
        <v>306</v>
      </c>
      <c r="AD247" t="s">
        <v>283</v>
      </c>
      <c r="AE247" s="11">
        <v>43901</v>
      </c>
      <c r="AF247" s="11">
        <v>43901</v>
      </c>
      <c r="AG247">
        <v>30</v>
      </c>
      <c r="AH247">
        <v>0</v>
      </c>
      <c r="AI247" t="s">
        <v>290</v>
      </c>
      <c r="AJ247" t="s">
        <v>284</v>
      </c>
      <c r="AK247">
        <v>212</v>
      </c>
      <c r="AL247" t="s">
        <v>19</v>
      </c>
      <c r="AM247">
        <v>3</v>
      </c>
      <c r="AN247" t="s">
        <v>20</v>
      </c>
      <c r="AO247">
        <v>27</v>
      </c>
      <c r="AP247" t="s">
        <v>21</v>
      </c>
      <c r="AQ247" s="35" t="s">
        <v>474</v>
      </c>
      <c r="AR247" t="s">
        <v>38</v>
      </c>
      <c r="AS247" t="s">
        <v>38</v>
      </c>
      <c r="AT247" t="s">
        <v>59</v>
      </c>
      <c r="AU247" t="s">
        <v>24</v>
      </c>
      <c r="AV247" t="s">
        <v>84</v>
      </c>
      <c r="AW247" s="11" t="s">
        <v>440</v>
      </c>
      <c r="AX247" s="11" t="s">
        <v>442</v>
      </c>
      <c r="AY247">
        <v>2657.2776399999998</v>
      </c>
      <c r="AZ247">
        <v>285761.35316499998</v>
      </c>
      <c r="BA247" s="42">
        <f t="shared" si="4"/>
        <v>6.5601779881772266</v>
      </c>
    </row>
    <row r="248" spans="1:53" x14ac:dyDescent="0.25">
      <c r="A248">
        <v>1053</v>
      </c>
      <c r="B248" t="s">
        <v>18</v>
      </c>
      <c r="C248">
        <v>8</v>
      </c>
      <c r="D248" t="s">
        <v>300</v>
      </c>
      <c r="E248" t="s">
        <v>301</v>
      </c>
      <c r="F248" t="s">
        <v>302</v>
      </c>
      <c r="G248">
        <v>198571</v>
      </c>
      <c r="H248">
        <v>256278</v>
      </c>
      <c r="I248" t="s">
        <v>287</v>
      </c>
      <c r="J248">
        <v>88289</v>
      </c>
      <c r="K248" t="s">
        <v>287</v>
      </c>
      <c r="L248">
        <v>55192</v>
      </c>
      <c r="M248">
        <v>0</v>
      </c>
      <c r="N248" t="s">
        <v>28</v>
      </c>
      <c r="O248">
        <v>0</v>
      </c>
      <c r="P248" t="s">
        <v>28</v>
      </c>
      <c r="Q248" t="s">
        <v>28</v>
      </c>
      <c r="R248" t="s">
        <v>38</v>
      </c>
      <c r="S248" t="s">
        <v>28</v>
      </c>
      <c r="T248" t="s">
        <v>28</v>
      </c>
      <c r="U248" t="s">
        <v>297</v>
      </c>
      <c r="V248" t="s">
        <v>288</v>
      </c>
      <c r="W248">
        <v>3</v>
      </c>
      <c r="X248" t="s">
        <v>289</v>
      </c>
      <c r="Y248" s="11">
        <v>42625</v>
      </c>
      <c r="Z248">
        <v>20160912</v>
      </c>
      <c r="AA248">
        <v>0</v>
      </c>
      <c r="AB248">
        <v>123452</v>
      </c>
      <c r="AC248" t="s">
        <v>282</v>
      </c>
      <c r="AD248" t="s">
        <v>283</v>
      </c>
      <c r="AE248" s="11">
        <v>43504</v>
      </c>
      <c r="AF248" s="11">
        <v>43504</v>
      </c>
      <c r="AG248">
        <v>30</v>
      </c>
      <c r="AH248">
        <v>0</v>
      </c>
      <c r="AI248" t="s">
        <v>290</v>
      </c>
      <c r="AJ248" t="s">
        <v>284</v>
      </c>
      <c r="AK248">
        <v>212</v>
      </c>
      <c r="AL248" t="s">
        <v>19</v>
      </c>
      <c r="AM248">
        <v>3</v>
      </c>
      <c r="AN248" t="s">
        <v>20</v>
      </c>
      <c r="AO248">
        <v>27</v>
      </c>
      <c r="AP248" t="s">
        <v>21</v>
      </c>
      <c r="AQ248" s="35" t="s">
        <v>474</v>
      </c>
      <c r="AR248" t="s">
        <v>38</v>
      </c>
      <c r="AS248" t="s">
        <v>38</v>
      </c>
      <c r="AT248" t="s">
        <v>59</v>
      </c>
      <c r="AU248" t="s">
        <v>24</v>
      </c>
      <c r="AV248" t="s">
        <v>84</v>
      </c>
      <c r="AW248" s="11" t="s">
        <v>440</v>
      </c>
      <c r="AX248" s="11" t="s">
        <v>442</v>
      </c>
      <c r="AY248">
        <v>2657.2776399999998</v>
      </c>
      <c r="AZ248">
        <v>285761.35316499998</v>
      </c>
      <c r="BA248" s="42">
        <f t="shared" si="4"/>
        <v>6.5601779881772266</v>
      </c>
    </row>
    <row r="249" spans="1:53" x14ac:dyDescent="0.25">
      <c r="A249">
        <v>1280</v>
      </c>
      <c r="B249" t="s">
        <v>18</v>
      </c>
      <c r="C249">
        <v>7</v>
      </c>
      <c r="D249" t="s">
        <v>294</v>
      </c>
      <c r="E249" t="s">
        <v>295</v>
      </c>
      <c r="F249" t="s">
        <v>296</v>
      </c>
      <c r="G249">
        <v>193154</v>
      </c>
      <c r="H249">
        <v>246812</v>
      </c>
      <c r="I249" t="s">
        <v>287</v>
      </c>
      <c r="J249">
        <v>88161</v>
      </c>
      <c r="K249" t="s">
        <v>287</v>
      </c>
      <c r="L249">
        <v>55061</v>
      </c>
      <c r="M249">
        <v>0</v>
      </c>
      <c r="N249" t="s">
        <v>28</v>
      </c>
      <c r="O249">
        <v>0</v>
      </c>
      <c r="P249" t="s">
        <v>28</v>
      </c>
      <c r="Q249" t="s">
        <v>28</v>
      </c>
      <c r="R249" t="s">
        <v>38</v>
      </c>
      <c r="S249" t="s">
        <v>28</v>
      </c>
      <c r="T249" t="s">
        <v>28</v>
      </c>
      <c r="U249" t="s">
        <v>297</v>
      </c>
      <c r="V249" t="s">
        <v>288</v>
      </c>
      <c r="W249">
        <v>3</v>
      </c>
      <c r="X249" t="s">
        <v>289</v>
      </c>
      <c r="Y249" s="11">
        <v>42362</v>
      </c>
      <c r="Z249">
        <v>20151224</v>
      </c>
      <c r="AA249">
        <v>0</v>
      </c>
      <c r="AB249">
        <v>123452</v>
      </c>
      <c r="AC249" t="s">
        <v>298</v>
      </c>
      <c r="AD249" t="s">
        <v>283</v>
      </c>
      <c r="AE249" s="11">
        <v>42857</v>
      </c>
      <c r="AF249" s="11">
        <v>42857</v>
      </c>
      <c r="AG249">
        <v>30</v>
      </c>
      <c r="AH249">
        <v>0</v>
      </c>
      <c r="AI249" t="s">
        <v>28</v>
      </c>
      <c r="AJ249" t="s">
        <v>284</v>
      </c>
      <c r="AK249">
        <v>212</v>
      </c>
      <c r="AL249" t="s">
        <v>19</v>
      </c>
      <c r="AM249">
        <v>3</v>
      </c>
      <c r="AN249" t="s">
        <v>20</v>
      </c>
      <c r="AO249">
        <v>27</v>
      </c>
      <c r="AP249" t="s">
        <v>21</v>
      </c>
      <c r="AQ249" s="35" t="s">
        <v>474</v>
      </c>
      <c r="AR249" t="s">
        <v>38</v>
      </c>
      <c r="AS249" t="s">
        <v>38</v>
      </c>
      <c r="AT249" t="s">
        <v>59</v>
      </c>
      <c r="AU249" t="s">
        <v>24</v>
      </c>
      <c r="AV249" t="s">
        <v>84</v>
      </c>
      <c r="AW249" s="11" t="s">
        <v>440</v>
      </c>
      <c r="AX249" s="11" t="s">
        <v>442</v>
      </c>
      <c r="AY249">
        <v>2657.2776399999998</v>
      </c>
      <c r="AZ249">
        <v>285761.35316499998</v>
      </c>
      <c r="BA249" s="42">
        <f t="shared" si="4"/>
        <v>6.5601779881772266</v>
      </c>
    </row>
    <row r="250" spans="1:53" x14ac:dyDescent="0.25">
      <c r="A250">
        <v>1388</v>
      </c>
      <c r="B250" t="s">
        <v>18</v>
      </c>
      <c r="C250">
        <v>2</v>
      </c>
      <c r="D250" t="s">
        <v>463</v>
      </c>
      <c r="E250">
        <v>46085</v>
      </c>
      <c r="F250" t="s">
        <v>464</v>
      </c>
      <c r="G250">
        <v>98485</v>
      </c>
      <c r="H250">
        <v>84904</v>
      </c>
      <c r="I250" t="s">
        <v>277</v>
      </c>
      <c r="J250">
        <v>4601</v>
      </c>
      <c r="K250" t="s">
        <v>277</v>
      </c>
      <c r="L250">
        <v>4325</v>
      </c>
      <c r="M250">
        <v>46085</v>
      </c>
      <c r="N250" t="s">
        <v>28</v>
      </c>
      <c r="O250">
        <v>0</v>
      </c>
      <c r="P250" t="s">
        <v>28</v>
      </c>
      <c r="Q250" t="s">
        <v>28</v>
      </c>
      <c r="R250" t="s">
        <v>278</v>
      </c>
      <c r="S250" t="s">
        <v>28</v>
      </c>
      <c r="T250" t="s">
        <v>28</v>
      </c>
      <c r="U250" t="s">
        <v>465</v>
      </c>
      <c r="V250" t="s">
        <v>288</v>
      </c>
      <c r="W250">
        <v>3</v>
      </c>
      <c r="X250" t="s">
        <v>289</v>
      </c>
      <c r="Y250" s="11">
        <v>25099</v>
      </c>
      <c r="Z250">
        <v>19680918</v>
      </c>
      <c r="AA250">
        <v>0</v>
      </c>
      <c r="AB250">
        <v>1687.5</v>
      </c>
      <c r="AC250" t="s">
        <v>466</v>
      </c>
      <c r="AD250" t="s">
        <v>283</v>
      </c>
      <c r="AE250" s="11">
        <v>35765</v>
      </c>
      <c r="AF250" s="11">
        <v>35765</v>
      </c>
      <c r="AG250">
        <v>0</v>
      </c>
      <c r="AH250">
        <v>0</v>
      </c>
      <c r="AI250" t="s">
        <v>467</v>
      </c>
      <c r="AJ250" t="s">
        <v>291</v>
      </c>
      <c r="AK250">
        <v>212</v>
      </c>
      <c r="AL250" t="s">
        <v>19</v>
      </c>
      <c r="AM250">
        <v>3</v>
      </c>
      <c r="AN250" t="s">
        <v>20</v>
      </c>
      <c r="AO250">
        <v>27</v>
      </c>
      <c r="AP250" t="s">
        <v>21</v>
      </c>
      <c r="AQ250" s="35" t="s">
        <v>474</v>
      </c>
      <c r="AR250" t="s">
        <v>38</v>
      </c>
      <c r="AS250" t="s">
        <v>38</v>
      </c>
      <c r="AT250" t="s">
        <v>59</v>
      </c>
      <c r="AU250" t="s">
        <v>24</v>
      </c>
      <c r="AV250" t="s">
        <v>84</v>
      </c>
      <c r="AW250" s="11" t="s">
        <v>440</v>
      </c>
      <c r="AX250" s="11" t="s">
        <v>442</v>
      </c>
      <c r="AY250">
        <v>2657.2776399999998</v>
      </c>
      <c r="AZ250">
        <v>285761.35316499998</v>
      </c>
      <c r="BA250" s="42">
        <f t="shared" si="4"/>
        <v>6.5601779881772266</v>
      </c>
    </row>
    <row r="251" spans="1:53" x14ac:dyDescent="0.25">
      <c r="A251">
        <v>329</v>
      </c>
      <c r="B251" t="s">
        <v>18</v>
      </c>
      <c r="C251">
        <v>11</v>
      </c>
      <c r="D251" t="s">
        <v>318</v>
      </c>
      <c r="E251" t="s">
        <v>319</v>
      </c>
      <c r="F251" t="s">
        <v>320</v>
      </c>
      <c r="G251">
        <v>211963</v>
      </c>
      <c r="H251">
        <v>273612</v>
      </c>
      <c r="I251" t="s">
        <v>287</v>
      </c>
      <c r="J251">
        <v>88507</v>
      </c>
      <c r="K251" t="s">
        <v>287</v>
      </c>
      <c r="L251">
        <v>55338</v>
      </c>
      <c r="M251">
        <v>0</v>
      </c>
      <c r="N251" t="s">
        <v>28</v>
      </c>
      <c r="O251">
        <v>0</v>
      </c>
      <c r="P251" t="s">
        <v>28</v>
      </c>
      <c r="Q251" t="s">
        <v>28</v>
      </c>
      <c r="R251" t="s">
        <v>38</v>
      </c>
      <c r="S251" t="s">
        <v>28</v>
      </c>
      <c r="T251" t="s">
        <v>28</v>
      </c>
      <c r="U251" t="s">
        <v>321</v>
      </c>
      <c r="V251" t="s">
        <v>322</v>
      </c>
      <c r="W251">
        <v>9</v>
      </c>
      <c r="X251" t="s">
        <v>323</v>
      </c>
      <c r="Y251" s="11">
        <v>43129</v>
      </c>
      <c r="Z251">
        <v>20180129</v>
      </c>
      <c r="AA251">
        <v>0</v>
      </c>
      <c r="AB251">
        <v>0</v>
      </c>
      <c r="AC251" t="s">
        <v>298</v>
      </c>
      <c r="AD251" t="s">
        <v>283</v>
      </c>
      <c r="AE251" s="11">
        <v>44515</v>
      </c>
      <c r="AF251" s="11">
        <v>44517</v>
      </c>
      <c r="AG251">
        <v>30</v>
      </c>
      <c r="AH251">
        <v>0</v>
      </c>
      <c r="AI251" t="s">
        <v>28</v>
      </c>
      <c r="AJ251" t="s">
        <v>284</v>
      </c>
      <c r="AK251">
        <v>201</v>
      </c>
      <c r="AL251" t="s">
        <v>19</v>
      </c>
      <c r="AM251">
        <v>3</v>
      </c>
      <c r="AN251" t="s">
        <v>20</v>
      </c>
      <c r="AO251">
        <v>27</v>
      </c>
      <c r="AP251" t="s">
        <v>21</v>
      </c>
      <c r="AQ251" s="35" t="s">
        <v>481</v>
      </c>
      <c r="AR251" t="s">
        <v>34</v>
      </c>
      <c r="AS251" t="s">
        <v>29</v>
      </c>
      <c r="AT251" t="s">
        <v>69</v>
      </c>
      <c r="AU251" t="s">
        <v>24</v>
      </c>
      <c r="AV251" t="s">
        <v>84</v>
      </c>
      <c r="AW251" s="11" t="s">
        <v>192</v>
      </c>
      <c r="AX251" s="11" t="s">
        <v>199</v>
      </c>
      <c r="AY251">
        <v>3770.087849</v>
      </c>
      <c r="AZ251">
        <v>294778.102594</v>
      </c>
      <c r="BA251" s="42">
        <f t="shared" si="4"/>
        <v>6.7671740724058767</v>
      </c>
    </row>
    <row r="252" spans="1:53" x14ac:dyDescent="0.25">
      <c r="A252">
        <v>483</v>
      </c>
      <c r="B252" t="s">
        <v>18</v>
      </c>
      <c r="C252">
        <v>14</v>
      </c>
      <c r="D252" t="s">
        <v>458</v>
      </c>
      <c r="E252" t="s">
        <v>459</v>
      </c>
      <c r="F252" t="s">
        <v>460</v>
      </c>
      <c r="G252">
        <v>222149</v>
      </c>
      <c r="H252">
        <v>287985</v>
      </c>
      <c r="I252" t="s">
        <v>287</v>
      </c>
      <c r="J252">
        <v>88288</v>
      </c>
      <c r="K252" t="s">
        <v>287</v>
      </c>
      <c r="L252">
        <v>55401</v>
      </c>
      <c r="M252">
        <v>0</v>
      </c>
      <c r="N252" t="s">
        <v>28</v>
      </c>
      <c r="O252">
        <v>0</v>
      </c>
      <c r="P252" t="s">
        <v>28</v>
      </c>
      <c r="Q252" t="s">
        <v>28</v>
      </c>
      <c r="R252" t="s">
        <v>38</v>
      </c>
      <c r="S252" t="s">
        <v>28</v>
      </c>
      <c r="T252" t="s">
        <v>28</v>
      </c>
      <c r="U252" t="s">
        <v>297</v>
      </c>
      <c r="V252" t="s">
        <v>288</v>
      </c>
      <c r="W252">
        <v>3</v>
      </c>
      <c r="X252" t="s">
        <v>289</v>
      </c>
      <c r="Y252" s="11">
        <v>42625</v>
      </c>
      <c r="Z252">
        <v>20160912</v>
      </c>
      <c r="AA252">
        <v>0</v>
      </c>
      <c r="AB252">
        <v>123452</v>
      </c>
      <c r="AC252" t="s">
        <v>282</v>
      </c>
      <c r="AD252" t="s">
        <v>283</v>
      </c>
      <c r="AE252" s="11">
        <v>44956</v>
      </c>
      <c r="AF252" s="11">
        <v>44959</v>
      </c>
      <c r="AG252">
        <v>30</v>
      </c>
      <c r="AH252">
        <v>0</v>
      </c>
      <c r="AI252" t="s">
        <v>461</v>
      </c>
      <c r="AJ252" t="s">
        <v>284</v>
      </c>
      <c r="AK252">
        <v>201</v>
      </c>
      <c r="AL252" t="s">
        <v>19</v>
      </c>
      <c r="AM252">
        <v>3</v>
      </c>
      <c r="AN252" t="s">
        <v>20</v>
      </c>
      <c r="AO252">
        <v>27</v>
      </c>
      <c r="AP252" t="s">
        <v>21</v>
      </c>
      <c r="AQ252" s="35" t="s">
        <v>481</v>
      </c>
      <c r="AR252" t="s">
        <v>34</v>
      </c>
      <c r="AS252" t="s">
        <v>29</v>
      </c>
      <c r="AT252" t="s">
        <v>69</v>
      </c>
      <c r="AU252" t="s">
        <v>24</v>
      </c>
      <c r="AV252" t="s">
        <v>84</v>
      </c>
      <c r="AW252" s="11" t="s">
        <v>192</v>
      </c>
      <c r="AX252" s="11" t="s">
        <v>199</v>
      </c>
      <c r="AY252">
        <v>3770.087849</v>
      </c>
      <c r="AZ252">
        <v>294778.102594</v>
      </c>
      <c r="BA252" s="42">
        <f t="shared" si="4"/>
        <v>6.7671740724058767</v>
      </c>
    </row>
    <row r="253" spans="1:53" x14ac:dyDescent="0.25">
      <c r="A253">
        <v>770</v>
      </c>
      <c r="B253" t="s">
        <v>18</v>
      </c>
      <c r="C253">
        <v>9</v>
      </c>
      <c r="D253" t="s">
        <v>303</v>
      </c>
      <c r="E253" t="s">
        <v>304</v>
      </c>
      <c r="F253" t="s">
        <v>305</v>
      </c>
      <c r="G253">
        <v>202543</v>
      </c>
      <c r="H253">
        <v>261950</v>
      </c>
      <c r="I253" t="s">
        <v>287</v>
      </c>
      <c r="J253">
        <v>88162</v>
      </c>
      <c r="K253" t="s">
        <v>287</v>
      </c>
      <c r="L253">
        <v>54633</v>
      </c>
      <c r="M253">
        <v>0</v>
      </c>
      <c r="N253" t="s">
        <v>28</v>
      </c>
      <c r="O253">
        <v>0</v>
      </c>
      <c r="P253" t="s">
        <v>28</v>
      </c>
      <c r="Q253" t="s">
        <v>28</v>
      </c>
      <c r="R253" t="s">
        <v>38</v>
      </c>
      <c r="S253" t="s">
        <v>28</v>
      </c>
      <c r="T253" t="s">
        <v>28</v>
      </c>
      <c r="U253" t="s">
        <v>297</v>
      </c>
      <c r="V253" t="s">
        <v>288</v>
      </c>
      <c r="W253">
        <v>3</v>
      </c>
      <c r="X253" t="s">
        <v>289</v>
      </c>
      <c r="Y253" s="11">
        <v>42362</v>
      </c>
      <c r="Z253">
        <v>20151224</v>
      </c>
      <c r="AA253">
        <v>0</v>
      </c>
      <c r="AB253">
        <v>123452</v>
      </c>
      <c r="AC253" t="s">
        <v>306</v>
      </c>
      <c r="AD253" t="s">
        <v>283</v>
      </c>
      <c r="AE253" s="11">
        <v>43901</v>
      </c>
      <c r="AF253" s="11">
        <v>43901</v>
      </c>
      <c r="AG253">
        <v>30</v>
      </c>
      <c r="AH253">
        <v>0</v>
      </c>
      <c r="AI253" t="s">
        <v>290</v>
      </c>
      <c r="AJ253" t="s">
        <v>284</v>
      </c>
      <c r="AK253">
        <v>201</v>
      </c>
      <c r="AL253" t="s">
        <v>19</v>
      </c>
      <c r="AM253">
        <v>3</v>
      </c>
      <c r="AN253" t="s">
        <v>20</v>
      </c>
      <c r="AO253">
        <v>27</v>
      </c>
      <c r="AP253" t="s">
        <v>21</v>
      </c>
      <c r="AQ253" s="35" t="s">
        <v>481</v>
      </c>
      <c r="AR253" t="s">
        <v>34</v>
      </c>
      <c r="AS253" t="s">
        <v>29</v>
      </c>
      <c r="AT253" t="s">
        <v>69</v>
      </c>
      <c r="AU253" t="s">
        <v>24</v>
      </c>
      <c r="AV253" t="s">
        <v>84</v>
      </c>
      <c r="AW253" s="11" t="s">
        <v>192</v>
      </c>
      <c r="AX253" t="s">
        <v>199</v>
      </c>
      <c r="AY253">
        <v>3770.087849</v>
      </c>
      <c r="AZ253">
        <v>294778.102594</v>
      </c>
      <c r="BA253" s="42">
        <f t="shared" si="4"/>
        <v>6.7671740724058767</v>
      </c>
    </row>
    <row r="254" spans="1:53" x14ac:dyDescent="0.25">
      <c r="A254">
        <v>997</v>
      </c>
      <c r="B254" t="s">
        <v>18</v>
      </c>
      <c r="C254">
        <v>8</v>
      </c>
      <c r="D254" t="s">
        <v>300</v>
      </c>
      <c r="E254" t="s">
        <v>301</v>
      </c>
      <c r="F254" t="s">
        <v>302</v>
      </c>
      <c r="G254">
        <v>198571</v>
      </c>
      <c r="H254">
        <v>256278</v>
      </c>
      <c r="I254" t="s">
        <v>287</v>
      </c>
      <c r="J254">
        <v>88289</v>
      </c>
      <c r="K254" t="s">
        <v>287</v>
      </c>
      <c r="L254">
        <v>55192</v>
      </c>
      <c r="M254">
        <v>0</v>
      </c>
      <c r="N254" t="s">
        <v>28</v>
      </c>
      <c r="O254">
        <v>0</v>
      </c>
      <c r="P254" t="s">
        <v>28</v>
      </c>
      <c r="Q254" t="s">
        <v>28</v>
      </c>
      <c r="R254" t="s">
        <v>38</v>
      </c>
      <c r="S254" t="s">
        <v>28</v>
      </c>
      <c r="T254" t="s">
        <v>28</v>
      </c>
      <c r="U254" t="s">
        <v>297</v>
      </c>
      <c r="V254" t="s">
        <v>288</v>
      </c>
      <c r="W254">
        <v>3</v>
      </c>
      <c r="X254" t="s">
        <v>289</v>
      </c>
      <c r="Y254" s="11">
        <v>42625</v>
      </c>
      <c r="Z254">
        <v>20160912</v>
      </c>
      <c r="AA254">
        <v>0</v>
      </c>
      <c r="AB254">
        <v>123452</v>
      </c>
      <c r="AC254" t="s">
        <v>282</v>
      </c>
      <c r="AD254" t="s">
        <v>283</v>
      </c>
      <c r="AE254" s="11">
        <v>43504</v>
      </c>
      <c r="AF254" s="11">
        <v>43504</v>
      </c>
      <c r="AG254">
        <v>30</v>
      </c>
      <c r="AH254">
        <v>0</v>
      </c>
      <c r="AI254" t="s">
        <v>290</v>
      </c>
      <c r="AJ254" t="s">
        <v>284</v>
      </c>
      <c r="AK254">
        <v>201</v>
      </c>
      <c r="AL254" t="s">
        <v>19</v>
      </c>
      <c r="AM254">
        <v>3</v>
      </c>
      <c r="AN254" t="s">
        <v>20</v>
      </c>
      <c r="AO254">
        <v>27</v>
      </c>
      <c r="AP254" t="s">
        <v>21</v>
      </c>
      <c r="AQ254" s="35" t="s">
        <v>481</v>
      </c>
      <c r="AR254" t="s">
        <v>34</v>
      </c>
      <c r="AS254" t="s">
        <v>29</v>
      </c>
      <c r="AT254" t="s">
        <v>69</v>
      </c>
      <c r="AU254" t="s">
        <v>24</v>
      </c>
      <c r="AV254" t="s">
        <v>84</v>
      </c>
      <c r="AW254" s="11" t="s">
        <v>192</v>
      </c>
      <c r="AX254" s="11" t="s">
        <v>199</v>
      </c>
      <c r="AY254">
        <v>3770.087849</v>
      </c>
      <c r="AZ254">
        <v>294778.102594</v>
      </c>
      <c r="BA254" s="42">
        <f t="shared" si="4"/>
        <v>6.7671740724058767</v>
      </c>
    </row>
    <row r="255" spans="1:53" x14ac:dyDescent="0.25">
      <c r="A255">
        <v>1224</v>
      </c>
      <c r="B255" t="s">
        <v>18</v>
      </c>
      <c r="C255">
        <v>7</v>
      </c>
      <c r="D255" t="s">
        <v>294</v>
      </c>
      <c r="E255" t="s">
        <v>295</v>
      </c>
      <c r="F255" t="s">
        <v>296</v>
      </c>
      <c r="G255">
        <v>193154</v>
      </c>
      <c r="H255">
        <v>246812</v>
      </c>
      <c r="I255" t="s">
        <v>287</v>
      </c>
      <c r="J255">
        <v>88161</v>
      </c>
      <c r="K255" t="s">
        <v>287</v>
      </c>
      <c r="L255">
        <v>55061</v>
      </c>
      <c r="M255">
        <v>0</v>
      </c>
      <c r="N255" t="s">
        <v>28</v>
      </c>
      <c r="O255">
        <v>0</v>
      </c>
      <c r="P255" t="s">
        <v>28</v>
      </c>
      <c r="Q255" t="s">
        <v>28</v>
      </c>
      <c r="R255" t="s">
        <v>38</v>
      </c>
      <c r="S255" t="s">
        <v>28</v>
      </c>
      <c r="T255" t="s">
        <v>28</v>
      </c>
      <c r="U255" t="s">
        <v>297</v>
      </c>
      <c r="V255" t="s">
        <v>288</v>
      </c>
      <c r="W255">
        <v>3</v>
      </c>
      <c r="X255" t="s">
        <v>289</v>
      </c>
      <c r="Y255" s="11">
        <v>42362</v>
      </c>
      <c r="Z255">
        <v>20151224</v>
      </c>
      <c r="AA255">
        <v>0</v>
      </c>
      <c r="AB255">
        <v>123452</v>
      </c>
      <c r="AC255" t="s">
        <v>298</v>
      </c>
      <c r="AD255" t="s">
        <v>283</v>
      </c>
      <c r="AE255" s="11">
        <v>42857</v>
      </c>
      <c r="AF255" s="11">
        <v>42857</v>
      </c>
      <c r="AG255">
        <v>30</v>
      </c>
      <c r="AH255">
        <v>0</v>
      </c>
      <c r="AI255" t="s">
        <v>28</v>
      </c>
      <c r="AJ255" t="s">
        <v>284</v>
      </c>
      <c r="AK255">
        <v>201</v>
      </c>
      <c r="AL255" t="s">
        <v>19</v>
      </c>
      <c r="AM255">
        <v>3</v>
      </c>
      <c r="AN255" t="s">
        <v>20</v>
      </c>
      <c r="AO255">
        <v>27</v>
      </c>
      <c r="AP255" t="s">
        <v>21</v>
      </c>
      <c r="AQ255" s="35" t="s">
        <v>481</v>
      </c>
      <c r="AR255" t="s">
        <v>34</v>
      </c>
      <c r="AS255" t="s">
        <v>29</v>
      </c>
      <c r="AT255" t="s">
        <v>69</v>
      </c>
      <c r="AU255" t="s">
        <v>24</v>
      </c>
      <c r="AV255" t="s">
        <v>84</v>
      </c>
      <c r="AW255" s="11" t="s">
        <v>192</v>
      </c>
      <c r="AX255" s="11" t="s">
        <v>199</v>
      </c>
      <c r="AY255">
        <v>3770.087849</v>
      </c>
      <c r="AZ255">
        <v>294778.102594</v>
      </c>
      <c r="BA255" s="42">
        <f t="shared" si="4"/>
        <v>6.7671740724058767</v>
      </c>
    </row>
    <row r="256" spans="1:53" x14ac:dyDescent="0.25">
      <c r="A256">
        <v>27</v>
      </c>
      <c r="B256" t="s">
        <v>18</v>
      </c>
      <c r="C256">
        <v>15</v>
      </c>
      <c r="D256" t="s">
        <v>453</v>
      </c>
      <c r="E256" t="s">
        <v>454</v>
      </c>
      <c r="F256" t="s">
        <v>455</v>
      </c>
      <c r="G256">
        <v>223436</v>
      </c>
      <c r="H256">
        <v>290083</v>
      </c>
      <c r="I256" t="s">
        <v>277</v>
      </c>
      <c r="J256">
        <v>17738</v>
      </c>
      <c r="K256" t="s">
        <v>277</v>
      </c>
      <c r="L256">
        <v>18858</v>
      </c>
      <c r="M256">
        <v>0</v>
      </c>
      <c r="N256" t="s">
        <v>28</v>
      </c>
      <c r="O256">
        <v>0</v>
      </c>
      <c r="P256" t="s">
        <v>28</v>
      </c>
      <c r="Q256" t="s">
        <v>28</v>
      </c>
      <c r="R256" t="s">
        <v>278</v>
      </c>
      <c r="S256" t="s">
        <v>28</v>
      </c>
      <c r="T256" t="s">
        <v>28</v>
      </c>
      <c r="U256" t="s">
        <v>279</v>
      </c>
      <c r="V256" t="s">
        <v>280</v>
      </c>
      <c r="W256">
        <v>3</v>
      </c>
      <c r="X256" t="s">
        <v>281</v>
      </c>
      <c r="Y256" s="11">
        <v>41597</v>
      </c>
      <c r="Z256">
        <v>20131119</v>
      </c>
      <c r="AA256">
        <v>1</v>
      </c>
      <c r="AB256">
        <v>8013.5</v>
      </c>
      <c r="AC256" t="s">
        <v>456</v>
      </c>
      <c r="AD256" t="s">
        <v>283</v>
      </c>
      <c r="AE256" s="11">
        <v>45131</v>
      </c>
      <c r="AF256" s="11">
        <v>45132</v>
      </c>
      <c r="AG256">
        <v>30</v>
      </c>
      <c r="AH256">
        <v>0</v>
      </c>
      <c r="AI256" t="s">
        <v>457</v>
      </c>
      <c r="AJ256" t="s">
        <v>284</v>
      </c>
      <c r="AK256">
        <v>76</v>
      </c>
      <c r="AL256" t="s">
        <v>19</v>
      </c>
      <c r="AM256">
        <v>3</v>
      </c>
      <c r="AN256" t="s">
        <v>20</v>
      </c>
      <c r="AO256">
        <v>26</v>
      </c>
      <c r="AP256" t="s">
        <v>21</v>
      </c>
      <c r="AQ256" s="35" t="s">
        <v>490</v>
      </c>
      <c r="AR256" t="s">
        <v>38</v>
      </c>
      <c r="AS256" t="s">
        <v>34</v>
      </c>
      <c r="AT256" t="s">
        <v>55</v>
      </c>
      <c r="AU256" t="s">
        <v>24</v>
      </c>
      <c r="AV256" t="s">
        <v>25</v>
      </c>
      <c r="AW256" s="11" t="s">
        <v>32</v>
      </c>
      <c r="AX256" s="11" t="s">
        <v>56</v>
      </c>
      <c r="AY256">
        <v>2535.6121880000001</v>
      </c>
      <c r="AZ256">
        <v>302736.88609500002</v>
      </c>
      <c r="BA256" s="42">
        <f t="shared" si="4"/>
        <v>6.9498826008953172</v>
      </c>
    </row>
    <row r="257" spans="1:53" x14ac:dyDescent="0.25">
      <c r="A257">
        <v>209</v>
      </c>
      <c r="B257" t="s">
        <v>18</v>
      </c>
      <c r="C257">
        <v>12</v>
      </c>
      <c r="D257" t="s">
        <v>285</v>
      </c>
      <c r="E257">
        <v>96680</v>
      </c>
      <c r="F257" t="s">
        <v>286</v>
      </c>
      <c r="G257">
        <v>221543</v>
      </c>
      <c r="H257">
        <v>287093</v>
      </c>
      <c r="I257" t="s">
        <v>287</v>
      </c>
      <c r="J257">
        <v>70272</v>
      </c>
      <c r="K257" t="s">
        <v>287</v>
      </c>
      <c r="L257">
        <v>55323</v>
      </c>
      <c r="M257">
        <v>96680</v>
      </c>
      <c r="N257" t="s">
        <v>28</v>
      </c>
      <c r="O257">
        <v>0</v>
      </c>
      <c r="P257" t="s">
        <v>28</v>
      </c>
      <c r="Q257" t="s">
        <v>28</v>
      </c>
      <c r="R257" t="s">
        <v>38</v>
      </c>
      <c r="S257" t="s">
        <v>28</v>
      </c>
      <c r="T257" t="s">
        <v>28</v>
      </c>
      <c r="U257" t="s">
        <v>279</v>
      </c>
      <c r="V257" t="s">
        <v>288</v>
      </c>
      <c r="W257">
        <v>3</v>
      </c>
      <c r="X257" t="s">
        <v>289</v>
      </c>
      <c r="Y257" s="11">
        <v>32965</v>
      </c>
      <c r="Z257">
        <v>19900402</v>
      </c>
      <c r="AA257">
        <v>0</v>
      </c>
      <c r="AB257">
        <v>7582.6</v>
      </c>
      <c r="AC257" t="s">
        <v>282</v>
      </c>
      <c r="AD257" t="s">
        <v>283</v>
      </c>
      <c r="AE257" s="11">
        <v>44820</v>
      </c>
      <c r="AF257" s="11">
        <v>44820</v>
      </c>
      <c r="AG257">
        <v>30</v>
      </c>
      <c r="AH257">
        <v>0</v>
      </c>
      <c r="AI257" t="s">
        <v>290</v>
      </c>
      <c r="AJ257" t="s">
        <v>291</v>
      </c>
      <c r="AK257">
        <v>76</v>
      </c>
      <c r="AL257" t="s">
        <v>19</v>
      </c>
      <c r="AM257">
        <v>3</v>
      </c>
      <c r="AN257" t="s">
        <v>20</v>
      </c>
      <c r="AO257">
        <v>26</v>
      </c>
      <c r="AP257" t="s">
        <v>21</v>
      </c>
      <c r="AQ257" s="35" t="s">
        <v>490</v>
      </c>
      <c r="AR257" t="s">
        <v>38</v>
      </c>
      <c r="AS257" t="s">
        <v>34</v>
      </c>
      <c r="AT257" t="s">
        <v>55</v>
      </c>
      <c r="AU257" t="s">
        <v>24</v>
      </c>
      <c r="AV257" t="s">
        <v>25</v>
      </c>
      <c r="AW257" s="11" t="s">
        <v>32</v>
      </c>
      <c r="AX257" s="11" t="s">
        <v>56</v>
      </c>
      <c r="AY257">
        <v>2535.6121880000001</v>
      </c>
      <c r="AZ257">
        <v>302736.88609500002</v>
      </c>
      <c r="BA257" s="42">
        <f t="shared" si="4"/>
        <v>6.9498826008953172</v>
      </c>
    </row>
    <row r="258" spans="1:53" x14ac:dyDescent="0.25">
      <c r="A258">
        <v>98</v>
      </c>
      <c r="B258" t="s">
        <v>18</v>
      </c>
      <c r="C258">
        <v>13</v>
      </c>
      <c r="D258" t="s">
        <v>292</v>
      </c>
      <c r="E258">
        <v>96681</v>
      </c>
      <c r="F258" t="s">
        <v>293</v>
      </c>
      <c r="G258">
        <v>221549</v>
      </c>
      <c r="H258">
        <v>287099</v>
      </c>
      <c r="I258" t="s">
        <v>287</v>
      </c>
      <c r="J258">
        <v>86866</v>
      </c>
      <c r="K258" t="s">
        <v>287</v>
      </c>
      <c r="L258">
        <v>55324</v>
      </c>
      <c r="M258">
        <v>96681</v>
      </c>
      <c r="N258" t="s">
        <v>28</v>
      </c>
      <c r="O258">
        <v>0</v>
      </c>
      <c r="P258" t="s">
        <v>28</v>
      </c>
      <c r="Q258" t="s">
        <v>28</v>
      </c>
      <c r="R258" t="s">
        <v>38</v>
      </c>
      <c r="S258" t="s">
        <v>28</v>
      </c>
      <c r="T258" t="s">
        <v>28</v>
      </c>
      <c r="U258" t="s">
        <v>279</v>
      </c>
      <c r="V258" t="s">
        <v>288</v>
      </c>
      <c r="W258">
        <v>3</v>
      </c>
      <c r="X258" t="s">
        <v>289</v>
      </c>
      <c r="Y258" s="11">
        <v>39223</v>
      </c>
      <c r="Z258">
        <v>20070521</v>
      </c>
      <c r="AA258">
        <v>0</v>
      </c>
      <c r="AB258">
        <v>7605.6</v>
      </c>
      <c r="AC258" t="s">
        <v>282</v>
      </c>
      <c r="AD258" t="s">
        <v>283</v>
      </c>
      <c r="AE258" s="11">
        <v>44823</v>
      </c>
      <c r="AF258" s="11">
        <v>44823</v>
      </c>
      <c r="AG258">
        <v>30</v>
      </c>
      <c r="AH258">
        <v>0</v>
      </c>
      <c r="AI258" t="s">
        <v>290</v>
      </c>
      <c r="AJ258" t="s">
        <v>291</v>
      </c>
      <c r="AK258">
        <v>76</v>
      </c>
      <c r="AL258" t="s">
        <v>19</v>
      </c>
      <c r="AM258">
        <v>3</v>
      </c>
      <c r="AN258" t="s">
        <v>20</v>
      </c>
      <c r="AO258">
        <v>26</v>
      </c>
      <c r="AP258" t="s">
        <v>21</v>
      </c>
      <c r="AQ258" s="35" t="s">
        <v>490</v>
      </c>
      <c r="AR258" t="s">
        <v>38</v>
      </c>
      <c r="AS258" t="s">
        <v>34</v>
      </c>
      <c r="AT258" t="s">
        <v>55</v>
      </c>
      <c r="AU258" t="s">
        <v>24</v>
      </c>
      <c r="AV258" t="s">
        <v>25</v>
      </c>
      <c r="AW258" s="11" t="s">
        <v>32</v>
      </c>
      <c r="AX258" t="s">
        <v>56</v>
      </c>
      <c r="AY258">
        <v>2535.612243</v>
      </c>
      <c r="AZ258">
        <v>302737.25817300001</v>
      </c>
      <c r="BA258" s="42">
        <f t="shared" si="4"/>
        <v>6.9498911426308538</v>
      </c>
    </row>
    <row r="259" spans="1:53" x14ac:dyDescent="0.25">
      <c r="A259">
        <v>537</v>
      </c>
      <c r="B259" t="s">
        <v>18</v>
      </c>
      <c r="C259">
        <v>14</v>
      </c>
      <c r="D259" t="s">
        <v>458</v>
      </c>
      <c r="E259" t="s">
        <v>459</v>
      </c>
      <c r="F259" t="s">
        <v>460</v>
      </c>
      <c r="G259">
        <v>222149</v>
      </c>
      <c r="H259">
        <v>287985</v>
      </c>
      <c r="I259" t="s">
        <v>287</v>
      </c>
      <c r="J259">
        <v>88288</v>
      </c>
      <c r="K259" t="s">
        <v>287</v>
      </c>
      <c r="L259">
        <v>55401</v>
      </c>
      <c r="M259">
        <v>0</v>
      </c>
      <c r="N259" t="s">
        <v>28</v>
      </c>
      <c r="O259">
        <v>0</v>
      </c>
      <c r="P259" t="s">
        <v>28</v>
      </c>
      <c r="Q259" t="s">
        <v>28</v>
      </c>
      <c r="R259" t="s">
        <v>38</v>
      </c>
      <c r="S259" t="s">
        <v>28</v>
      </c>
      <c r="T259" t="s">
        <v>28</v>
      </c>
      <c r="U259" t="s">
        <v>297</v>
      </c>
      <c r="V259" t="s">
        <v>288</v>
      </c>
      <c r="W259">
        <v>3</v>
      </c>
      <c r="X259" t="s">
        <v>289</v>
      </c>
      <c r="Y259" s="11">
        <v>42625</v>
      </c>
      <c r="Z259">
        <v>20160912</v>
      </c>
      <c r="AA259">
        <v>0</v>
      </c>
      <c r="AB259">
        <v>123452</v>
      </c>
      <c r="AC259" t="s">
        <v>282</v>
      </c>
      <c r="AD259" t="s">
        <v>283</v>
      </c>
      <c r="AE259" s="11">
        <v>44956</v>
      </c>
      <c r="AF259" s="11">
        <v>44959</v>
      </c>
      <c r="AG259">
        <v>30</v>
      </c>
      <c r="AH259">
        <v>0</v>
      </c>
      <c r="AI259" t="s">
        <v>461</v>
      </c>
      <c r="AJ259" t="s">
        <v>284</v>
      </c>
      <c r="AK259">
        <v>15</v>
      </c>
      <c r="AL259" t="s">
        <v>19</v>
      </c>
      <c r="AM259">
        <v>2</v>
      </c>
      <c r="AN259" t="s">
        <v>20</v>
      </c>
      <c r="AO259">
        <v>27</v>
      </c>
      <c r="AP259" t="s">
        <v>21</v>
      </c>
      <c r="AQ259" s="35" t="s">
        <v>485</v>
      </c>
      <c r="AR259" t="s">
        <v>22</v>
      </c>
      <c r="AS259" t="s">
        <v>22</v>
      </c>
      <c r="AT259" t="s">
        <v>23</v>
      </c>
      <c r="AU259" t="s">
        <v>24</v>
      </c>
      <c r="AV259" t="s">
        <v>374</v>
      </c>
      <c r="AW259" s="11" t="s">
        <v>390</v>
      </c>
      <c r="AX259" s="11" t="s">
        <v>391</v>
      </c>
      <c r="AY259">
        <v>2729.3308139999999</v>
      </c>
      <c r="AZ259">
        <v>304169.97740700003</v>
      </c>
      <c r="BA259" s="42">
        <f t="shared" si="4"/>
        <v>6.9827818504820947</v>
      </c>
    </row>
    <row r="260" spans="1:53" x14ac:dyDescent="0.25">
      <c r="A260">
        <v>824</v>
      </c>
      <c r="B260" t="s">
        <v>18</v>
      </c>
      <c r="C260">
        <v>9</v>
      </c>
      <c r="D260" t="s">
        <v>303</v>
      </c>
      <c r="E260" t="s">
        <v>304</v>
      </c>
      <c r="F260" t="s">
        <v>305</v>
      </c>
      <c r="G260">
        <v>202543</v>
      </c>
      <c r="H260">
        <v>261950</v>
      </c>
      <c r="I260" t="s">
        <v>287</v>
      </c>
      <c r="J260">
        <v>88162</v>
      </c>
      <c r="K260" t="s">
        <v>287</v>
      </c>
      <c r="L260">
        <v>54633</v>
      </c>
      <c r="M260">
        <v>0</v>
      </c>
      <c r="N260" t="s">
        <v>28</v>
      </c>
      <c r="O260">
        <v>0</v>
      </c>
      <c r="P260" t="s">
        <v>28</v>
      </c>
      <c r="Q260" t="s">
        <v>28</v>
      </c>
      <c r="R260" t="s">
        <v>38</v>
      </c>
      <c r="S260" t="s">
        <v>28</v>
      </c>
      <c r="T260" t="s">
        <v>28</v>
      </c>
      <c r="U260" t="s">
        <v>297</v>
      </c>
      <c r="V260" t="s">
        <v>288</v>
      </c>
      <c r="W260">
        <v>3</v>
      </c>
      <c r="X260" t="s">
        <v>289</v>
      </c>
      <c r="Y260" s="11">
        <v>42362</v>
      </c>
      <c r="Z260">
        <v>20151224</v>
      </c>
      <c r="AA260">
        <v>0</v>
      </c>
      <c r="AB260">
        <v>123452</v>
      </c>
      <c r="AC260" t="s">
        <v>306</v>
      </c>
      <c r="AD260" t="s">
        <v>283</v>
      </c>
      <c r="AE260" s="11">
        <v>43901</v>
      </c>
      <c r="AF260" s="11">
        <v>43901</v>
      </c>
      <c r="AG260">
        <v>30</v>
      </c>
      <c r="AH260">
        <v>0</v>
      </c>
      <c r="AI260" t="s">
        <v>290</v>
      </c>
      <c r="AJ260" t="s">
        <v>284</v>
      </c>
      <c r="AK260">
        <v>15</v>
      </c>
      <c r="AL260" t="s">
        <v>19</v>
      </c>
      <c r="AM260">
        <v>2</v>
      </c>
      <c r="AN260" t="s">
        <v>20</v>
      </c>
      <c r="AO260">
        <v>27</v>
      </c>
      <c r="AP260" t="s">
        <v>21</v>
      </c>
      <c r="AQ260" s="35" t="s">
        <v>485</v>
      </c>
      <c r="AR260" t="s">
        <v>22</v>
      </c>
      <c r="AS260" t="s">
        <v>22</v>
      </c>
      <c r="AT260" t="s">
        <v>23</v>
      </c>
      <c r="AU260" t="s">
        <v>24</v>
      </c>
      <c r="AV260" t="s">
        <v>374</v>
      </c>
      <c r="AW260" s="11" t="s">
        <v>390</v>
      </c>
      <c r="AX260" s="11" t="s">
        <v>391</v>
      </c>
      <c r="AY260">
        <v>2729.3308139999999</v>
      </c>
      <c r="AZ260">
        <v>304169.97740700003</v>
      </c>
      <c r="BA260" s="42">
        <f t="shared" si="4"/>
        <v>6.9827818504820947</v>
      </c>
    </row>
    <row r="261" spans="1:53" x14ac:dyDescent="0.25">
      <c r="A261">
        <v>1051</v>
      </c>
      <c r="B261" t="s">
        <v>18</v>
      </c>
      <c r="C261">
        <v>8</v>
      </c>
      <c r="D261" t="s">
        <v>300</v>
      </c>
      <c r="E261" t="s">
        <v>301</v>
      </c>
      <c r="F261" t="s">
        <v>302</v>
      </c>
      <c r="G261">
        <v>198571</v>
      </c>
      <c r="H261">
        <v>256278</v>
      </c>
      <c r="I261" t="s">
        <v>287</v>
      </c>
      <c r="J261">
        <v>88289</v>
      </c>
      <c r="K261" t="s">
        <v>287</v>
      </c>
      <c r="L261">
        <v>55192</v>
      </c>
      <c r="M261">
        <v>0</v>
      </c>
      <c r="N261" t="s">
        <v>28</v>
      </c>
      <c r="O261">
        <v>0</v>
      </c>
      <c r="P261" t="s">
        <v>28</v>
      </c>
      <c r="Q261" t="s">
        <v>28</v>
      </c>
      <c r="R261" t="s">
        <v>38</v>
      </c>
      <c r="S261" t="s">
        <v>28</v>
      </c>
      <c r="T261" t="s">
        <v>28</v>
      </c>
      <c r="U261" t="s">
        <v>297</v>
      </c>
      <c r="V261" t="s">
        <v>288</v>
      </c>
      <c r="W261">
        <v>3</v>
      </c>
      <c r="X261" t="s">
        <v>289</v>
      </c>
      <c r="Y261" s="11">
        <v>42625</v>
      </c>
      <c r="Z261">
        <v>20160912</v>
      </c>
      <c r="AA261">
        <v>0</v>
      </c>
      <c r="AB261">
        <v>123452</v>
      </c>
      <c r="AC261" t="s">
        <v>282</v>
      </c>
      <c r="AD261" t="s">
        <v>283</v>
      </c>
      <c r="AE261" s="11">
        <v>43504</v>
      </c>
      <c r="AF261" s="11">
        <v>43504</v>
      </c>
      <c r="AG261">
        <v>30</v>
      </c>
      <c r="AH261">
        <v>0</v>
      </c>
      <c r="AI261" t="s">
        <v>290</v>
      </c>
      <c r="AJ261" t="s">
        <v>284</v>
      </c>
      <c r="AK261">
        <v>15</v>
      </c>
      <c r="AL261" t="s">
        <v>19</v>
      </c>
      <c r="AM261">
        <v>2</v>
      </c>
      <c r="AN261" t="s">
        <v>20</v>
      </c>
      <c r="AO261">
        <v>27</v>
      </c>
      <c r="AP261" t="s">
        <v>21</v>
      </c>
      <c r="AQ261" s="35" t="s">
        <v>485</v>
      </c>
      <c r="AR261" t="s">
        <v>22</v>
      </c>
      <c r="AS261" t="s">
        <v>22</v>
      </c>
      <c r="AT261" t="s">
        <v>23</v>
      </c>
      <c r="AU261" t="s">
        <v>24</v>
      </c>
      <c r="AV261" t="s">
        <v>374</v>
      </c>
      <c r="AW261" s="11" t="s">
        <v>390</v>
      </c>
      <c r="AX261" s="11" t="s">
        <v>391</v>
      </c>
      <c r="AY261">
        <v>2729.3308139999999</v>
      </c>
      <c r="AZ261">
        <v>304169.97740700003</v>
      </c>
      <c r="BA261" s="42">
        <f t="shared" si="4"/>
        <v>6.9827818504820947</v>
      </c>
    </row>
    <row r="262" spans="1:53" x14ac:dyDescent="0.25">
      <c r="A262">
        <v>1278</v>
      </c>
      <c r="B262" t="s">
        <v>18</v>
      </c>
      <c r="C262">
        <v>7</v>
      </c>
      <c r="D262" t="s">
        <v>294</v>
      </c>
      <c r="E262" t="s">
        <v>295</v>
      </c>
      <c r="F262" t="s">
        <v>296</v>
      </c>
      <c r="G262">
        <v>193154</v>
      </c>
      <c r="H262">
        <v>246812</v>
      </c>
      <c r="I262" t="s">
        <v>287</v>
      </c>
      <c r="J262">
        <v>88161</v>
      </c>
      <c r="K262" t="s">
        <v>287</v>
      </c>
      <c r="L262">
        <v>55061</v>
      </c>
      <c r="M262">
        <v>0</v>
      </c>
      <c r="N262" t="s">
        <v>28</v>
      </c>
      <c r="O262">
        <v>0</v>
      </c>
      <c r="P262" t="s">
        <v>28</v>
      </c>
      <c r="Q262" t="s">
        <v>28</v>
      </c>
      <c r="R262" t="s">
        <v>38</v>
      </c>
      <c r="S262" t="s">
        <v>28</v>
      </c>
      <c r="T262" t="s">
        <v>28</v>
      </c>
      <c r="U262" t="s">
        <v>297</v>
      </c>
      <c r="V262" t="s">
        <v>288</v>
      </c>
      <c r="W262">
        <v>3</v>
      </c>
      <c r="X262" t="s">
        <v>289</v>
      </c>
      <c r="Y262" s="11">
        <v>42362</v>
      </c>
      <c r="Z262">
        <v>20151224</v>
      </c>
      <c r="AA262">
        <v>0</v>
      </c>
      <c r="AB262">
        <v>123452</v>
      </c>
      <c r="AC262" t="s">
        <v>298</v>
      </c>
      <c r="AD262" t="s">
        <v>283</v>
      </c>
      <c r="AE262" s="11">
        <v>42857</v>
      </c>
      <c r="AF262" s="11">
        <v>42857</v>
      </c>
      <c r="AG262">
        <v>30</v>
      </c>
      <c r="AH262">
        <v>0</v>
      </c>
      <c r="AI262" t="s">
        <v>28</v>
      </c>
      <c r="AJ262" t="s">
        <v>284</v>
      </c>
      <c r="AK262">
        <v>15</v>
      </c>
      <c r="AL262" t="s">
        <v>19</v>
      </c>
      <c r="AM262">
        <v>2</v>
      </c>
      <c r="AN262" t="s">
        <v>20</v>
      </c>
      <c r="AO262">
        <v>27</v>
      </c>
      <c r="AP262" t="s">
        <v>21</v>
      </c>
      <c r="AQ262" s="35" t="s">
        <v>485</v>
      </c>
      <c r="AR262" t="s">
        <v>22</v>
      </c>
      <c r="AS262" t="s">
        <v>22</v>
      </c>
      <c r="AT262" t="s">
        <v>23</v>
      </c>
      <c r="AU262" t="s">
        <v>24</v>
      </c>
      <c r="AV262" t="s">
        <v>374</v>
      </c>
      <c r="AW262" s="11" t="s">
        <v>390</v>
      </c>
      <c r="AX262" t="s">
        <v>391</v>
      </c>
      <c r="AY262">
        <v>2729.3308139999999</v>
      </c>
      <c r="AZ262">
        <v>304169.97740700003</v>
      </c>
      <c r="BA262" s="42">
        <f t="shared" si="4"/>
        <v>6.9827818504820947</v>
      </c>
    </row>
    <row r="263" spans="1:53" x14ac:dyDescent="0.25">
      <c r="A263">
        <v>1386</v>
      </c>
      <c r="B263" t="s">
        <v>18</v>
      </c>
      <c r="C263">
        <v>2</v>
      </c>
      <c r="D263" t="s">
        <v>463</v>
      </c>
      <c r="E263">
        <v>46085</v>
      </c>
      <c r="F263" t="s">
        <v>464</v>
      </c>
      <c r="G263">
        <v>98485</v>
      </c>
      <c r="H263">
        <v>84904</v>
      </c>
      <c r="I263" t="s">
        <v>277</v>
      </c>
      <c r="J263">
        <v>4601</v>
      </c>
      <c r="K263" t="s">
        <v>277</v>
      </c>
      <c r="L263">
        <v>4325</v>
      </c>
      <c r="M263">
        <v>46085</v>
      </c>
      <c r="N263" t="s">
        <v>28</v>
      </c>
      <c r="O263">
        <v>0</v>
      </c>
      <c r="P263" t="s">
        <v>28</v>
      </c>
      <c r="Q263" t="s">
        <v>28</v>
      </c>
      <c r="R263" t="s">
        <v>278</v>
      </c>
      <c r="S263" t="s">
        <v>28</v>
      </c>
      <c r="T263" t="s">
        <v>28</v>
      </c>
      <c r="U263" t="s">
        <v>465</v>
      </c>
      <c r="V263" t="s">
        <v>288</v>
      </c>
      <c r="W263">
        <v>3</v>
      </c>
      <c r="X263" t="s">
        <v>289</v>
      </c>
      <c r="Y263" s="11">
        <v>25099</v>
      </c>
      <c r="Z263">
        <v>19680918</v>
      </c>
      <c r="AA263">
        <v>0</v>
      </c>
      <c r="AB263">
        <v>1687.5</v>
      </c>
      <c r="AC263" t="s">
        <v>466</v>
      </c>
      <c r="AD263" t="s">
        <v>283</v>
      </c>
      <c r="AE263" s="11">
        <v>35765</v>
      </c>
      <c r="AF263" s="11">
        <v>35765</v>
      </c>
      <c r="AG263">
        <v>0</v>
      </c>
      <c r="AH263">
        <v>0</v>
      </c>
      <c r="AI263" t="s">
        <v>467</v>
      </c>
      <c r="AJ263" t="s">
        <v>291</v>
      </c>
      <c r="AK263">
        <v>15</v>
      </c>
      <c r="AL263" t="s">
        <v>19</v>
      </c>
      <c r="AM263">
        <v>2</v>
      </c>
      <c r="AN263" t="s">
        <v>20</v>
      </c>
      <c r="AO263">
        <v>27</v>
      </c>
      <c r="AP263" t="s">
        <v>21</v>
      </c>
      <c r="AQ263" s="35" t="s">
        <v>485</v>
      </c>
      <c r="AR263" t="s">
        <v>22</v>
      </c>
      <c r="AS263" t="s">
        <v>22</v>
      </c>
      <c r="AT263" t="s">
        <v>23</v>
      </c>
      <c r="AU263" t="s">
        <v>24</v>
      </c>
      <c r="AV263" t="s">
        <v>374</v>
      </c>
      <c r="AW263" s="11" t="s">
        <v>390</v>
      </c>
      <c r="AX263" s="11" t="s">
        <v>391</v>
      </c>
      <c r="AY263">
        <v>2729.3308139999999</v>
      </c>
      <c r="AZ263">
        <v>304169.97740700003</v>
      </c>
      <c r="BA263" s="42">
        <f t="shared" si="4"/>
        <v>6.9827818504820947</v>
      </c>
    </row>
    <row r="264" spans="1:53" x14ac:dyDescent="0.25">
      <c r="A264">
        <v>577</v>
      </c>
      <c r="B264" t="s">
        <v>18</v>
      </c>
      <c r="C264">
        <v>14</v>
      </c>
      <c r="D264" t="s">
        <v>458</v>
      </c>
      <c r="E264" t="s">
        <v>459</v>
      </c>
      <c r="F264" t="s">
        <v>460</v>
      </c>
      <c r="G264">
        <v>222149</v>
      </c>
      <c r="H264">
        <v>287985</v>
      </c>
      <c r="I264" t="s">
        <v>287</v>
      </c>
      <c r="J264">
        <v>88288</v>
      </c>
      <c r="K264" t="s">
        <v>287</v>
      </c>
      <c r="L264">
        <v>55401</v>
      </c>
      <c r="M264">
        <v>0</v>
      </c>
      <c r="N264" t="s">
        <v>28</v>
      </c>
      <c r="O264">
        <v>0</v>
      </c>
      <c r="P264" t="s">
        <v>28</v>
      </c>
      <c r="Q264" t="s">
        <v>28</v>
      </c>
      <c r="R264" t="s">
        <v>38</v>
      </c>
      <c r="S264" t="s">
        <v>28</v>
      </c>
      <c r="T264" t="s">
        <v>28</v>
      </c>
      <c r="U264" t="s">
        <v>297</v>
      </c>
      <c r="V264" t="s">
        <v>288</v>
      </c>
      <c r="W264">
        <v>3</v>
      </c>
      <c r="X264" t="s">
        <v>289</v>
      </c>
      <c r="Y264" s="11">
        <v>42625</v>
      </c>
      <c r="Z264">
        <v>20160912</v>
      </c>
      <c r="AA264">
        <v>0</v>
      </c>
      <c r="AB264">
        <v>123452</v>
      </c>
      <c r="AC264" t="s">
        <v>282</v>
      </c>
      <c r="AD264" t="s">
        <v>283</v>
      </c>
      <c r="AE264" s="11">
        <v>44956</v>
      </c>
      <c r="AF264" s="11">
        <v>44959</v>
      </c>
      <c r="AG264">
        <v>30</v>
      </c>
      <c r="AH264">
        <v>0</v>
      </c>
      <c r="AI264" t="s">
        <v>461</v>
      </c>
      <c r="AJ264" t="s">
        <v>284</v>
      </c>
      <c r="AK264">
        <v>55</v>
      </c>
      <c r="AL264" t="s">
        <v>19</v>
      </c>
      <c r="AM264">
        <v>2</v>
      </c>
      <c r="AN264" t="s">
        <v>20</v>
      </c>
      <c r="AO264">
        <v>27</v>
      </c>
      <c r="AP264" t="s">
        <v>21</v>
      </c>
      <c r="AQ264" s="35" t="s">
        <v>487</v>
      </c>
      <c r="AR264" t="s">
        <v>34</v>
      </c>
      <c r="AS264" t="s">
        <v>38</v>
      </c>
      <c r="AT264" t="s">
        <v>43</v>
      </c>
      <c r="AU264" t="s">
        <v>24</v>
      </c>
      <c r="AV264" t="s">
        <v>374</v>
      </c>
      <c r="AW264" s="11" t="s">
        <v>432</v>
      </c>
      <c r="AX264" t="s">
        <v>434</v>
      </c>
      <c r="AY264">
        <v>3772.542586</v>
      </c>
      <c r="AZ264">
        <v>323847.51606400002</v>
      </c>
      <c r="BA264" s="42">
        <f t="shared" si="4"/>
        <v>7.434515979430671</v>
      </c>
    </row>
    <row r="265" spans="1:53" x14ac:dyDescent="0.25">
      <c r="A265">
        <v>701</v>
      </c>
      <c r="B265" t="s">
        <v>18</v>
      </c>
      <c r="C265">
        <v>9</v>
      </c>
      <c r="D265" t="s">
        <v>303</v>
      </c>
      <c r="E265" t="s">
        <v>304</v>
      </c>
      <c r="F265" t="s">
        <v>305</v>
      </c>
      <c r="G265">
        <v>202543</v>
      </c>
      <c r="H265">
        <v>261950</v>
      </c>
      <c r="I265" t="s">
        <v>287</v>
      </c>
      <c r="J265">
        <v>88162</v>
      </c>
      <c r="K265" t="s">
        <v>287</v>
      </c>
      <c r="L265">
        <v>54633</v>
      </c>
      <c r="M265">
        <v>0</v>
      </c>
      <c r="N265" t="s">
        <v>28</v>
      </c>
      <c r="O265">
        <v>0</v>
      </c>
      <c r="P265" t="s">
        <v>28</v>
      </c>
      <c r="Q265" t="s">
        <v>28</v>
      </c>
      <c r="R265" t="s">
        <v>38</v>
      </c>
      <c r="S265" t="s">
        <v>28</v>
      </c>
      <c r="T265" t="s">
        <v>28</v>
      </c>
      <c r="U265" t="s">
        <v>297</v>
      </c>
      <c r="V265" t="s">
        <v>288</v>
      </c>
      <c r="W265">
        <v>3</v>
      </c>
      <c r="X265" t="s">
        <v>289</v>
      </c>
      <c r="Y265" s="11">
        <v>42362</v>
      </c>
      <c r="Z265">
        <v>20151224</v>
      </c>
      <c r="AA265">
        <v>0</v>
      </c>
      <c r="AB265">
        <v>123452</v>
      </c>
      <c r="AC265" t="s">
        <v>306</v>
      </c>
      <c r="AD265" t="s">
        <v>283</v>
      </c>
      <c r="AE265" s="11">
        <v>43901</v>
      </c>
      <c r="AF265" s="11">
        <v>43901</v>
      </c>
      <c r="AG265">
        <v>30</v>
      </c>
      <c r="AH265">
        <v>0</v>
      </c>
      <c r="AI265" t="s">
        <v>290</v>
      </c>
      <c r="AJ265" t="s">
        <v>284</v>
      </c>
      <c r="AK265">
        <v>55</v>
      </c>
      <c r="AL265" t="s">
        <v>19</v>
      </c>
      <c r="AM265">
        <v>2</v>
      </c>
      <c r="AN265" t="s">
        <v>20</v>
      </c>
      <c r="AO265">
        <v>27</v>
      </c>
      <c r="AP265" t="s">
        <v>21</v>
      </c>
      <c r="AQ265" s="35" t="s">
        <v>487</v>
      </c>
      <c r="AR265" t="s">
        <v>34</v>
      </c>
      <c r="AS265" t="s">
        <v>38</v>
      </c>
      <c r="AT265" t="s">
        <v>43</v>
      </c>
      <c r="AU265" t="s">
        <v>24</v>
      </c>
      <c r="AV265" t="s">
        <v>374</v>
      </c>
      <c r="AW265" s="11" t="s">
        <v>432</v>
      </c>
      <c r="AX265" s="11" t="s">
        <v>434</v>
      </c>
      <c r="AY265">
        <v>3772.542586</v>
      </c>
      <c r="AZ265">
        <v>323847.51606400002</v>
      </c>
      <c r="BA265" s="42">
        <f t="shared" si="4"/>
        <v>7.434515979430671</v>
      </c>
    </row>
    <row r="266" spans="1:53" x14ac:dyDescent="0.25">
      <c r="A266">
        <v>928</v>
      </c>
      <c r="B266" t="s">
        <v>18</v>
      </c>
      <c r="C266">
        <v>8</v>
      </c>
      <c r="D266" t="s">
        <v>300</v>
      </c>
      <c r="E266" t="s">
        <v>301</v>
      </c>
      <c r="F266" t="s">
        <v>302</v>
      </c>
      <c r="G266">
        <v>198571</v>
      </c>
      <c r="H266">
        <v>256278</v>
      </c>
      <c r="I266" t="s">
        <v>287</v>
      </c>
      <c r="J266">
        <v>88289</v>
      </c>
      <c r="K266" t="s">
        <v>287</v>
      </c>
      <c r="L266">
        <v>55192</v>
      </c>
      <c r="M266">
        <v>0</v>
      </c>
      <c r="N266" t="s">
        <v>28</v>
      </c>
      <c r="O266">
        <v>0</v>
      </c>
      <c r="P266" t="s">
        <v>28</v>
      </c>
      <c r="Q266" t="s">
        <v>28</v>
      </c>
      <c r="R266" t="s">
        <v>38</v>
      </c>
      <c r="S266" t="s">
        <v>28</v>
      </c>
      <c r="T266" t="s">
        <v>28</v>
      </c>
      <c r="U266" t="s">
        <v>297</v>
      </c>
      <c r="V266" t="s">
        <v>288</v>
      </c>
      <c r="W266">
        <v>3</v>
      </c>
      <c r="X266" t="s">
        <v>289</v>
      </c>
      <c r="Y266" s="11">
        <v>42625</v>
      </c>
      <c r="Z266">
        <v>20160912</v>
      </c>
      <c r="AA266">
        <v>0</v>
      </c>
      <c r="AB266">
        <v>123452</v>
      </c>
      <c r="AC266" t="s">
        <v>282</v>
      </c>
      <c r="AD266" t="s">
        <v>283</v>
      </c>
      <c r="AE266" s="11">
        <v>43504</v>
      </c>
      <c r="AF266" s="11">
        <v>43504</v>
      </c>
      <c r="AG266">
        <v>30</v>
      </c>
      <c r="AH266">
        <v>0</v>
      </c>
      <c r="AI266" t="s">
        <v>290</v>
      </c>
      <c r="AJ266" t="s">
        <v>284</v>
      </c>
      <c r="AK266">
        <v>55</v>
      </c>
      <c r="AL266" t="s">
        <v>19</v>
      </c>
      <c r="AM266">
        <v>2</v>
      </c>
      <c r="AN266" t="s">
        <v>20</v>
      </c>
      <c r="AO266">
        <v>27</v>
      </c>
      <c r="AP266" t="s">
        <v>21</v>
      </c>
      <c r="AQ266" s="35" t="s">
        <v>487</v>
      </c>
      <c r="AR266" t="s">
        <v>34</v>
      </c>
      <c r="AS266" t="s">
        <v>38</v>
      </c>
      <c r="AT266" t="s">
        <v>43</v>
      </c>
      <c r="AU266" t="s">
        <v>24</v>
      </c>
      <c r="AV266" t="s">
        <v>374</v>
      </c>
      <c r="AW266" s="11" t="s">
        <v>432</v>
      </c>
      <c r="AX266" s="11" t="s">
        <v>434</v>
      </c>
      <c r="AY266">
        <v>3772.542586</v>
      </c>
      <c r="AZ266">
        <v>323847.51606400002</v>
      </c>
      <c r="BA266" s="42">
        <f t="shared" si="4"/>
        <v>7.434515979430671</v>
      </c>
    </row>
    <row r="267" spans="1:53" x14ac:dyDescent="0.25">
      <c r="A267">
        <v>1155</v>
      </c>
      <c r="B267" t="s">
        <v>18</v>
      </c>
      <c r="C267">
        <v>7</v>
      </c>
      <c r="D267" t="s">
        <v>294</v>
      </c>
      <c r="E267" t="s">
        <v>295</v>
      </c>
      <c r="F267" t="s">
        <v>296</v>
      </c>
      <c r="G267">
        <v>193154</v>
      </c>
      <c r="H267">
        <v>246812</v>
      </c>
      <c r="I267" t="s">
        <v>287</v>
      </c>
      <c r="J267">
        <v>88161</v>
      </c>
      <c r="K267" t="s">
        <v>287</v>
      </c>
      <c r="L267">
        <v>55061</v>
      </c>
      <c r="M267">
        <v>0</v>
      </c>
      <c r="N267" t="s">
        <v>28</v>
      </c>
      <c r="O267">
        <v>0</v>
      </c>
      <c r="P267" t="s">
        <v>28</v>
      </c>
      <c r="Q267" t="s">
        <v>28</v>
      </c>
      <c r="R267" t="s">
        <v>38</v>
      </c>
      <c r="S267" t="s">
        <v>28</v>
      </c>
      <c r="T267" t="s">
        <v>28</v>
      </c>
      <c r="U267" t="s">
        <v>297</v>
      </c>
      <c r="V267" t="s">
        <v>288</v>
      </c>
      <c r="W267">
        <v>3</v>
      </c>
      <c r="X267" t="s">
        <v>289</v>
      </c>
      <c r="Y267" s="11">
        <v>42362</v>
      </c>
      <c r="Z267">
        <v>20151224</v>
      </c>
      <c r="AA267">
        <v>0</v>
      </c>
      <c r="AB267">
        <v>123452</v>
      </c>
      <c r="AC267" t="s">
        <v>298</v>
      </c>
      <c r="AD267" t="s">
        <v>283</v>
      </c>
      <c r="AE267" s="11">
        <v>42857</v>
      </c>
      <c r="AF267" s="11">
        <v>42857</v>
      </c>
      <c r="AG267">
        <v>30</v>
      </c>
      <c r="AH267">
        <v>0</v>
      </c>
      <c r="AI267" t="s">
        <v>28</v>
      </c>
      <c r="AJ267" t="s">
        <v>284</v>
      </c>
      <c r="AK267">
        <v>55</v>
      </c>
      <c r="AL267" t="s">
        <v>19</v>
      </c>
      <c r="AM267">
        <v>2</v>
      </c>
      <c r="AN267" t="s">
        <v>20</v>
      </c>
      <c r="AO267">
        <v>27</v>
      </c>
      <c r="AP267" t="s">
        <v>21</v>
      </c>
      <c r="AQ267" s="35" t="s">
        <v>487</v>
      </c>
      <c r="AR267" t="s">
        <v>34</v>
      </c>
      <c r="AS267" t="s">
        <v>38</v>
      </c>
      <c r="AT267" t="s">
        <v>43</v>
      </c>
      <c r="AU267" t="s">
        <v>24</v>
      </c>
      <c r="AV267" t="s">
        <v>374</v>
      </c>
      <c r="AW267" s="11" t="s">
        <v>432</v>
      </c>
      <c r="AX267" s="11" t="s">
        <v>434</v>
      </c>
      <c r="AY267">
        <v>3772.542586</v>
      </c>
      <c r="AZ267">
        <v>323847.51606400002</v>
      </c>
      <c r="BA267" s="42">
        <f t="shared" si="4"/>
        <v>7.434515979430671</v>
      </c>
    </row>
    <row r="268" spans="1:53" x14ac:dyDescent="0.25">
      <c r="A268">
        <v>1352</v>
      </c>
      <c r="B268" t="s">
        <v>18</v>
      </c>
      <c r="C268">
        <v>2</v>
      </c>
      <c r="D268" t="s">
        <v>463</v>
      </c>
      <c r="E268">
        <v>46085</v>
      </c>
      <c r="F268" t="s">
        <v>464</v>
      </c>
      <c r="G268">
        <v>98485</v>
      </c>
      <c r="H268">
        <v>84904</v>
      </c>
      <c r="I268" t="s">
        <v>277</v>
      </c>
      <c r="J268">
        <v>4601</v>
      </c>
      <c r="K268" t="s">
        <v>277</v>
      </c>
      <c r="L268">
        <v>4325</v>
      </c>
      <c r="M268">
        <v>46085</v>
      </c>
      <c r="N268" t="s">
        <v>28</v>
      </c>
      <c r="O268">
        <v>0</v>
      </c>
      <c r="P268" t="s">
        <v>28</v>
      </c>
      <c r="Q268" t="s">
        <v>28</v>
      </c>
      <c r="R268" t="s">
        <v>278</v>
      </c>
      <c r="S268" t="s">
        <v>28</v>
      </c>
      <c r="T268" t="s">
        <v>28</v>
      </c>
      <c r="U268" t="s">
        <v>465</v>
      </c>
      <c r="V268" t="s">
        <v>288</v>
      </c>
      <c r="W268">
        <v>3</v>
      </c>
      <c r="X268" t="s">
        <v>289</v>
      </c>
      <c r="Y268" s="11">
        <v>25099</v>
      </c>
      <c r="Z268">
        <v>19680918</v>
      </c>
      <c r="AA268">
        <v>0</v>
      </c>
      <c r="AB268">
        <v>1687.5</v>
      </c>
      <c r="AC268" t="s">
        <v>466</v>
      </c>
      <c r="AD268" t="s">
        <v>283</v>
      </c>
      <c r="AE268" s="11">
        <v>35765</v>
      </c>
      <c r="AF268" s="11">
        <v>35765</v>
      </c>
      <c r="AG268">
        <v>0</v>
      </c>
      <c r="AH268">
        <v>0</v>
      </c>
      <c r="AI268" t="s">
        <v>467</v>
      </c>
      <c r="AJ268" t="s">
        <v>291</v>
      </c>
      <c r="AK268">
        <v>55</v>
      </c>
      <c r="AL268" t="s">
        <v>19</v>
      </c>
      <c r="AM268">
        <v>2</v>
      </c>
      <c r="AN268" t="s">
        <v>20</v>
      </c>
      <c r="AO268">
        <v>27</v>
      </c>
      <c r="AP268" t="s">
        <v>21</v>
      </c>
      <c r="AQ268" s="35" t="s">
        <v>487</v>
      </c>
      <c r="AR268" t="s">
        <v>34</v>
      </c>
      <c r="AS268" t="s">
        <v>38</v>
      </c>
      <c r="AT268" t="s">
        <v>43</v>
      </c>
      <c r="AU268" t="s">
        <v>24</v>
      </c>
      <c r="AV268" t="s">
        <v>374</v>
      </c>
      <c r="AW268" s="11" t="s">
        <v>432</v>
      </c>
      <c r="AX268" t="s">
        <v>434</v>
      </c>
      <c r="AY268">
        <v>3772.542586</v>
      </c>
      <c r="AZ268">
        <v>323847.51606400002</v>
      </c>
      <c r="BA268" s="42">
        <f t="shared" si="4"/>
        <v>7.434515979430671</v>
      </c>
    </row>
    <row r="269" spans="1:53" x14ac:dyDescent="0.25">
      <c r="A269">
        <v>422</v>
      </c>
      <c r="B269" t="s">
        <v>18</v>
      </c>
      <c r="C269">
        <v>14</v>
      </c>
      <c r="D269" t="s">
        <v>458</v>
      </c>
      <c r="E269" t="s">
        <v>459</v>
      </c>
      <c r="F269" t="s">
        <v>460</v>
      </c>
      <c r="G269">
        <v>222149</v>
      </c>
      <c r="H269">
        <v>287985</v>
      </c>
      <c r="I269" t="s">
        <v>287</v>
      </c>
      <c r="J269">
        <v>88288</v>
      </c>
      <c r="K269" t="s">
        <v>287</v>
      </c>
      <c r="L269">
        <v>55401</v>
      </c>
      <c r="M269">
        <v>0</v>
      </c>
      <c r="N269" t="s">
        <v>28</v>
      </c>
      <c r="O269">
        <v>0</v>
      </c>
      <c r="P269" t="s">
        <v>28</v>
      </c>
      <c r="Q269" t="s">
        <v>28</v>
      </c>
      <c r="R269" t="s">
        <v>38</v>
      </c>
      <c r="S269" t="s">
        <v>28</v>
      </c>
      <c r="T269" t="s">
        <v>28</v>
      </c>
      <c r="U269" t="s">
        <v>297</v>
      </c>
      <c r="V269" t="s">
        <v>288</v>
      </c>
      <c r="W269">
        <v>3</v>
      </c>
      <c r="X269" t="s">
        <v>289</v>
      </c>
      <c r="Y269" s="11">
        <v>42625</v>
      </c>
      <c r="Z269">
        <v>20160912</v>
      </c>
      <c r="AA269">
        <v>0</v>
      </c>
      <c r="AB269">
        <v>123452</v>
      </c>
      <c r="AC269" t="s">
        <v>282</v>
      </c>
      <c r="AD269" t="s">
        <v>283</v>
      </c>
      <c r="AE269" s="11">
        <v>44956</v>
      </c>
      <c r="AF269" s="11">
        <v>44959</v>
      </c>
      <c r="AG269">
        <v>30</v>
      </c>
      <c r="AH269">
        <v>0</v>
      </c>
      <c r="AI269" t="s">
        <v>461</v>
      </c>
      <c r="AJ269" t="s">
        <v>284</v>
      </c>
      <c r="AK269">
        <v>135</v>
      </c>
      <c r="AL269" t="s">
        <v>19</v>
      </c>
      <c r="AM269">
        <v>3</v>
      </c>
      <c r="AN269" t="s">
        <v>20</v>
      </c>
      <c r="AO269">
        <v>27</v>
      </c>
      <c r="AP269" t="s">
        <v>21</v>
      </c>
      <c r="AQ269" s="35" t="s">
        <v>479</v>
      </c>
      <c r="AR269" t="s">
        <v>22</v>
      </c>
      <c r="AS269" t="s">
        <v>22</v>
      </c>
      <c r="AT269" t="s">
        <v>23</v>
      </c>
      <c r="AU269" t="s">
        <v>24</v>
      </c>
      <c r="AV269" t="s">
        <v>84</v>
      </c>
      <c r="AW269" s="11" t="s">
        <v>126</v>
      </c>
      <c r="AX269" s="11" t="s">
        <v>127</v>
      </c>
      <c r="AY269">
        <v>3985.0186619999999</v>
      </c>
      <c r="AZ269">
        <v>335190.72500500001</v>
      </c>
      <c r="BA269" s="42">
        <f t="shared" si="4"/>
        <v>7.6949202250918276</v>
      </c>
    </row>
    <row r="270" spans="1:53" x14ac:dyDescent="0.25">
      <c r="A270">
        <v>667</v>
      </c>
      <c r="B270" t="s">
        <v>18</v>
      </c>
      <c r="C270">
        <v>9</v>
      </c>
      <c r="D270" t="s">
        <v>303</v>
      </c>
      <c r="E270" t="s">
        <v>304</v>
      </c>
      <c r="F270" t="s">
        <v>305</v>
      </c>
      <c r="G270">
        <v>202543</v>
      </c>
      <c r="H270">
        <v>261950</v>
      </c>
      <c r="I270" t="s">
        <v>287</v>
      </c>
      <c r="J270">
        <v>88162</v>
      </c>
      <c r="K270" t="s">
        <v>287</v>
      </c>
      <c r="L270">
        <v>54633</v>
      </c>
      <c r="M270">
        <v>0</v>
      </c>
      <c r="N270" t="s">
        <v>28</v>
      </c>
      <c r="O270">
        <v>0</v>
      </c>
      <c r="P270" t="s">
        <v>28</v>
      </c>
      <c r="Q270" t="s">
        <v>28</v>
      </c>
      <c r="R270" t="s">
        <v>38</v>
      </c>
      <c r="S270" t="s">
        <v>28</v>
      </c>
      <c r="T270" t="s">
        <v>28</v>
      </c>
      <c r="U270" t="s">
        <v>297</v>
      </c>
      <c r="V270" t="s">
        <v>288</v>
      </c>
      <c r="W270">
        <v>3</v>
      </c>
      <c r="X270" t="s">
        <v>289</v>
      </c>
      <c r="Y270" s="11">
        <v>42362</v>
      </c>
      <c r="Z270">
        <v>20151224</v>
      </c>
      <c r="AA270">
        <v>0</v>
      </c>
      <c r="AB270">
        <v>123452</v>
      </c>
      <c r="AC270" t="s">
        <v>306</v>
      </c>
      <c r="AD270" t="s">
        <v>283</v>
      </c>
      <c r="AE270" s="11">
        <v>43901</v>
      </c>
      <c r="AF270" s="11">
        <v>43901</v>
      </c>
      <c r="AG270">
        <v>30</v>
      </c>
      <c r="AH270">
        <v>0</v>
      </c>
      <c r="AI270" t="s">
        <v>290</v>
      </c>
      <c r="AJ270" t="s">
        <v>284</v>
      </c>
      <c r="AK270">
        <v>135</v>
      </c>
      <c r="AL270" t="s">
        <v>19</v>
      </c>
      <c r="AM270">
        <v>3</v>
      </c>
      <c r="AN270" t="s">
        <v>20</v>
      </c>
      <c r="AO270">
        <v>27</v>
      </c>
      <c r="AP270" t="s">
        <v>21</v>
      </c>
      <c r="AQ270" s="35" t="s">
        <v>479</v>
      </c>
      <c r="AR270" t="s">
        <v>22</v>
      </c>
      <c r="AS270" t="s">
        <v>22</v>
      </c>
      <c r="AT270" t="s">
        <v>23</v>
      </c>
      <c r="AU270" t="s">
        <v>24</v>
      </c>
      <c r="AV270" t="s">
        <v>84</v>
      </c>
      <c r="AW270" s="11" t="s">
        <v>126</v>
      </c>
      <c r="AX270" t="s">
        <v>127</v>
      </c>
      <c r="AY270">
        <v>3985.0186619999999</v>
      </c>
      <c r="AZ270">
        <v>335190.72500500001</v>
      </c>
      <c r="BA270" s="42">
        <f t="shared" si="4"/>
        <v>7.6949202250918276</v>
      </c>
    </row>
    <row r="271" spans="1:53" x14ac:dyDescent="0.25">
      <c r="A271">
        <v>894</v>
      </c>
      <c r="B271" t="s">
        <v>18</v>
      </c>
      <c r="C271">
        <v>8</v>
      </c>
      <c r="D271" t="s">
        <v>300</v>
      </c>
      <c r="E271" t="s">
        <v>301</v>
      </c>
      <c r="F271" t="s">
        <v>302</v>
      </c>
      <c r="G271">
        <v>198571</v>
      </c>
      <c r="H271">
        <v>256278</v>
      </c>
      <c r="I271" t="s">
        <v>287</v>
      </c>
      <c r="J271">
        <v>88289</v>
      </c>
      <c r="K271" t="s">
        <v>287</v>
      </c>
      <c r="L271">
        <v>55192</v>
      </c>
      <c r="M271">
        <v>0</v>
      </c>
      <c r="N271" t="s">
        <v>28</v>
      </c>
      <c r="O271">
        <v>0</v>
      </c>
      <c r="P271" t="s">
        <v>28</v>
      </c>
      <c r="Q271" t="s">
        <v>28</v>
      </c>
      <c r="R271" t="s">
        <v>38</v>
      </c>
      <c r="S271" t="s">
        <v>28</v>
      </c>
      <c r="T271" t="s">
        <v>28</v>
      </c>
      <c r="U271" t="s">
        <v>297</v>
      </c>
      <c r="V271" t="s">
        <v>288</v>
      </c>
      <c r="W271">
        <v>3</v>
      </c>
      <c r="X271" t="s">
        <v>289</v>
      </c>
      <c r="Y271" s="11">
        <v>42625</v>
      </c>
      <c r="Z271">
        <v>20160912</v>
      </c>
      <c r="AA271">
        <v>0</v>
      </c>
      <c r="AB271">
        <v>123452</v>
      </c>
      <c r="AC271" t="s">
        <v>282</v>
      </c>
      <c r="AD271" t="s">
        <v>283</v>
      </c>
      <c r="AE271" s="11">
        <v>43504</v>
      </c>
      <c r="AF271" s="11">
        <v>43504</v>
      </c>
      <c r="AG271">
        <v>30</v>
      </c>
      <c r="AH271">
        <v>0</v>
      </c>
      <c r="AI271" t="s">
        <v>290</v>
      </c>
      <c r="AJ271" t="s">
        <v>284</v>
      </c>
      <c r="AK271">
        <v>135</v>
      </c>
      <c r="AL271" t="s">
        <v>19</v>
      </c>
      <c r="AM271">
        <v>3</v>
      </c>
      <c r="AN271" t="s">
        <v>20</v>
      </c>
      <c r="AO271">
        <v>27</v>
      </c>
      <c r="AP271" t="s">
        <v>21</v>
      </c>
      <c r="AQ271" s="35" t="s">
        <v>479</v>
      </c>
      <c r="AR271" t="s">
        <v>22</v>
      </c>
      <c r="AS271" t="s">
        <v>22</v>
      </c>
      <c r="AT271" t="s">
        <v>23</v>
      </c>
      <c r="AU271" t="s">
        <v>24</v>
      </c>
      <c r="AV271" t="s">
        <v>84</v>
      </c>
      <c r="AW271" s="11" t="s">
        <v>126</v>
      </c>
      <c r="AX271" s="11" t="s">
        <v>127</v>
      </c>
      <c r="AY271">
        <v>3985.0186619999999</v>
      </c>
      <c r="AZ271">
        <v>335190.72500500001</v>
      </c>
      <c r="BA271" s="42">
        <f t="shared" si="4"/>
        <v>7.6949202250918276</v>
      </c>
    </row>
    <row r="272" spans="1:53" x14ac:dyDescent="0.25">
      <c r="A272">
        <v>1121</v>
      </c>
      <c r="B272" t="s">
        <v>18</v>
      </c>
      <c r="C272">
        <v>7</v>
      </c>
      <c r="D272" t="s">
        <v>294</v>
      </c>
      <c r="E272" t="s">
        <v>295</v>
      </c>
      <c r="F272" t="s">
        <v>296</v>
      </c>
      <c r="G272">
        <v>193154</v>
      </c>
      <c r="H272">
        <v>246812</v>
      </c>
      <c r="I272" t="s">
        <v>287</v>
      </c>
      <c r="J272">
        <v>88161</v>
      </c>
      <c r="K272" t="s">
        <v>287</v>
      </c>
      <c r="L272">
        <v>55061</v>
      </c>
      <c r="M272">
        <v>0</v>
      </c>
      <c r="N272" t="s">
        <v>28</v>
      </c>
      <c r="O272">
        <v>0</v>
      </c>
      <c r="P272" t="s">
        <v>28</v>
      </c>
      <c r="Q272" t="s">
        <v>28</v>
      </c>
      <c r="R272" t="s">
        <v>38</v>
      </c>
      <c r="S272" t="s">
        <v>28</v>
      </c>
      <c r="T272" t="s">
        <v>28</v>
      </c>
      <c r="U272" t="s">
        <v>297</v>
      </c>
      <c r="V272" t="s">
        <v>288</v>
      </c>
      <c r="W272">
        <v>3</v>
      </c>
      <c r="X272" t="s">
        <v>289</v>
      </c>
      <c r="Y272" s="11">
        <v>42362</v>
      </c>
      <c r="Z272">
        <v>20151224</v>
      </c>
      <c r="AA272">
        <v>0</v>
      </c>
      <c r="AB272">
        <v>123452</v>
      </c>
      <c r="AC272" t="s">
        <v>298</v>
      </c>
      <c r="AD272" t="s">
        <v>283</v>
      </c>
      <c r="AE272" s="11">
        <v>42857</v>
      </c>
      <c r="AF272" s="11">
        <v>42857</v>
      </c>
      <c r="AG272">
        <v>30</v>
      </c>
      <c r="AH272">
        <v>0</v>
      </c>
      <c r="AI272" t="s">
        <v>28</v>
      </c>
      <c r="AJ272" t="s">
        <v>284</v>
      </c>
      <c r="AK272">
        <v>135</v>
      </c>
      <c r="AL272" t="s">
        <v>19</v>
      </c>
      <c r="AM272">
        <v>3</v>
      </c>
      <c r="AN272" t="s">
        <v>20</v>
      </c>
      <c r="AO272">
        <v>27</v>
      </c>
      <c r="AP272" t="s">
        <v>21</v>
      </c>
      <c r="AQ272" s="35" t="s">
        <v>479</v>
      </c>
      <c r="AR272" t="s">
        <v>22</v>
      </c>
      <c r="AS272" t="s">
        <v>22</v>
      </c>
      <c r="AT272" t="s">
        <v>23</v>
      </c>
      <c r="AU272" t="s">
        <v>24</v>
      </c>
      <c r="AV272" t="s">
        <v>84</v>
      </c>
      <c r="AW272" s="11" t="s">
        <v>126</v>
      </c>
      <c r="AX272" s="11" t="s">
        <v>127</v>
      </c>
      <c r="AY272">
        <v>3985.0186619999999</v>
      </c>
      <c r="AZ272">
        <v>335190.72500500001</v>
      </c>
      <c r="BA272" s="42">
        <f t="shared" si="4"/>
        <v>7.6949202250918276</v>
      </c>
    </row>
    <row r="273" spans="1:53" x14ac:dyDescent="0.25">
      <c r="A273">
        <v>276</v>
      </c>
      <c r="B273" t="s">
        <v>18</v>
      </c>
      <c r="C273">
        <v>11</v>
      </c>
      <c r="D273" t="s">
        <v>318</v>
      </c>
      <c r="E273" t="s">
        <v>319</v>
      </c>
      <c r="F273" t="s">
        <v>320</v>
      </c>
      <c r="G273">
        <v>211963</v>
      </c>
      <c r="H273">
        <v>273612</v>
      </c>
      <c r="I273" t="s">
        <v>287</v>
      </c>
      <c r="J273">
        <v>88507</v>
      </c>
      <c r="K273" t="s">
        <v>287</v>
      </c>
      <c r="L273">
        <v>55338</v>
      </c>
      <c r="M273">
        <v>0</v>
      </c>
      <c r="N273" t="s">
        <v>28</v>
      </c>
      <c r="O273">
        <v>0</v>
      </c>
      <c r="P273" t="s">
        <v>28</v>
      </c>
      <c r="Q273" t="s">
        <v>28</v>
      </c>
      <c r="R273" t="s">
        <v>38</v>
      </c>
      <c r="S273" t="s">
        <v>28</v>
      </c>
      <c r="T273" t="s">
        <v>28</v>
      </c>
      <c r="U273" t="s">
        <v>321</v>
      </c>
      <c r="V273" t="s">
        <v>322</v>
      </c>
      <c r="W273">
        <v>9</v>
      </c>
      <c r="X273" t="s">
        <v>323</v>
      </c>
      <c r="Y273" s="11">
        <v>43129</v>
      </c>
      <c r="Z273">
        <v>20180129</v>
      </c>
      <c r="AA273">
        <v>0</v>
      </c>
      <c r="AB273">
        <v>0</v>
      </c>
      <c r="AC273" t="s">
        <v>298</v>
      </c>
      <c r="AD273" t="s">
        <v>283</v>
      </c>
      <c r="AE273" s="11">
        <v>44515</v>
      </c>
      <c r="AF273" s="11">
        <v>44517</v>
      </c>
      <c r="AG273">
        <v>30</v>
      </c>
      <c r="AH273">
        <v>0</v>
      </c>
      <c r="AI273" t="s">
        <v>28</v>
      </c>
      <c r="AJ273" t="s">
        <v>284</v>
      </c>
      <c r="AK273">
        <v>135</v>
      </c>
      <c r="AL273" t="s">
        <v>19</v>
      </c>
      <c r="AM273">
        <v>3</v>
      </c>
      <c r="AN273" t="s">
        <v>20</v>
      </c>
      <c r="AO273">
        <v>27</v>
      </c>
      <c r="AP273" t="s">
        <v>21</v>
      </c>
      <c r="AQ273" s="35" t="s">
        <v>479</v>
      </c>
      <c r="AR273" t="s">
        <v>22</v>
      </c>
      <c r="AS273" t="s">
        <v>22</v>
      </c>
      <c r="AT273" t="s">
        <v>23</v>
      </c>
      <c r="AU273" t="s">
        <v>24</v>
      </c>
      <c r="AV273" t="s">
        <v>84</v>
      </c>
      <c r="AW273" s="11" t="s">
        <v>126</v>
      </c>
      <c r="AX273" s="11" t="s">
        <v>127</v>
      </c>
      <c r="AY273">
        <v>3985.0343149999999</v>
      </c>
      <c r="AZ273">
        <v>335191.83887099999</v>
      </c>
      <c r="BA273" s="42">
        <f t="shared" si="4"/>
        <v>7.694945795936639</v>
      </c>
    </row>
    <row r="274" spans="1:53" x14ac:dyDescent="0.25">
      <c r="A274">
        <v>392</v>
      </c>
      <c r="B274" t="s">
        <v>18</v>
      </c>
      <c r="C274">
        <v>11</v>
      </c>
      <c r="D274" t="s">
        <v>318</v>
      </c>
      <c r="E274" t="s">
        <v>319</v>
      </c>
      <c r="F274" t="s">
        <v>320</v>
      </c>
      <c r="G274">
        <v>211963</v>
      </c>
      <c r="H274">
        <v>273612</v>
      </c>
      <c r="I274" t="s">
        <v>287</v>
      </c>
      <c r="J274">
        <v>88507</v>
      </c>
      <c r="K274" t="s">
        <v>287</v>
      </c>
      <c r="L274">
        <v>55338</v>
      </c>
      <c r="M274">
        <v>0</v>
      </c>
      <c r="N274" t="s">
        <v>28</v>
      </c>
      <c r="O274">
        <v>0</v>
      </c>
      <c r="P274" t="s">
        <v>28</v>
      </c>
      <c r="Q274" t="s">
        <v>28</v>
      </c>
      <c r="R274" t="s">
        <v>38</v>
      </c>
      <c r="S274" t="s">
        <v>28</v>
      </c>
      <c r="T274" t="s">
        <v>28</v>
      </c>
      <c r="U274" t="s">
        <v>321</v>
      </c>
      <c r="V274" t="s">
        <v>322</v>
      </c>
      <c r="W274">
        <v>9</v>
      </c>
      <c r="X274" t="s">
        <v>323</v>
      </c>
      <c r="Y274" s="11">
        <v>43129</v>
      </c>
      <c r="Z274">
        <v>20180129</v>
      </c>
      <c r="AA274">
        <v>0</v>
      </c>
      <c r="AB274">
        <v>0</v>
      </c>
      <c r="AC274" t="s">
        <v>298</v>
      </c>
      <c r="AD274" t="s">
        <v>283</v>
      </c>
      <c r="AE274" s="11">
        <v>44515</v>
      </c>
      <c r="AF274" s="11">
        <v>44517</v>
      </c>
      <c r="AG274">
        <v>30</v>
      </c>
      <c r="AH274">
        <v>0</v>
      </c>
      <c r="AI274" t="s">
        <v>28</v>
      </c>
      <c r="AJ274" t="s">
        <v>284</v>
      </c>
      <c r="AK274">
        <v>224</v>
      </c>
      <c r="AL274" t="s">
        <v>19</v>
      </c>
      <c r="AM274">
        <v>3</v>
      </c>
      <c r="AN274" t="s">
        <v>20</v>
      </c>
      <c r="AO274">
        <v>28</v>
      </c>
      <c r="AP274" t="s">
        <v>21</v>
      </c>
      <c r="AQ274" s="35" t="s">
        <v>478</v>
      </c>
      <c r="AR274" t="s">
        <v>34</v>
      </c>
      <c r="AS274" t="s">
        <v>22</v>
      </c>
      <c r="AT274" t="s">
        <v>66</v>
      </c>
      <c r="AU274" t="s">
        <v>24</v>
      </c>
      <c r="AV274" t="s">
        <v>214</v>
      </c>
      <c r="AW274" s="11" t="s">
        <v>220</v>
      </c>
      <c r="AX274" s="11" t="s">
        <v>225</v>
      </c>
      <c r="AY274">
        <v>3207.198586</v>
      </c>
      <c r="AZ274">
        <v>348511.15072600002</v>
      </c>
      <c r="BA274" s="42">
        <f t="shared" si="4"/>
        <v>8.0007151222681365</v>
      </c>
    </row>
    <row r="275" spans="1:53" x14ac:dyDescent="0.25">
      <c r="A275">
        <v>398</v>
      </c>
      <c r="B275" t="s">
        <v>18</v>
      </c>
      <c r="C275">
        <v>14</v>
      </c>
      <c r="D275" t="s">
        <v>458</v>
      </c>
      <c r="E275" t="s">
        <v>459</v>
      </c>
      <c r="F275" t="s">
        <v>460</v>
      </c>
      <c r="G275">
        <v>222149</v>
      </c>
      <c r="H275">
        <v>287985</v>
      </c>
      <c r="I275" t="s">
        <v>287</v>
      </c>
      <c r="J275">
        <v>88288</v>
      </c>
      <c r="K275" t="s">
        <v>287</v>
      </c>
      <c r="L275">
        <v>55401</v>
      </c>
      <c r="M275">
        <v>0</v>
      </c>
      <c r="N275" t="s">
        <v>28</v>
      </c>
      <c r="O275">
        <v>0</v>
      </c>
      <c r="P275" t="s">
        <v>28</v>
      </c>
      <c r="Q275" t="s">
        <v>28</v>
      </c>
      <c r="R275" t="s">
        <v>38</v>
      </c>
      <c r="S275" t="s">
        <v>28</v>
      </c>
      <c r="T275" t="s">
        <v>28</v>
      </c>
      <c r="U275" t="s">
        <v>297</v>
      </c>
      <c r="V275" t="s">
        <v>288</v>
      </c>
      <c r="W275">
        <v>3</v>
      </c>
      <c r="X275" t="s">
        <v>289</v>
      </c>
      <c r="Y275" s="11">
        <v>42625</v>
      </c>
      <c r="Z275">
        <v>20160912</v>
      </c>
      <c r="AA275">
        <v>0</v>
      </c>
      <c r="AB275">
        <v>123452</v>
      </c>
      <c r="AC275" t="s">
        <v>282</v>
      </c>
      <c r="AD275" t="s">
        <v>283</v>
      </c>
      <c r="AE275" s="11">
        <v>44956</v>
      </c>
      <c r="AF275" s="11">
        <v>44959</v>
      </c>
      <c r="AG275">
        <v>30</v>
      </c>
      <c r="AH275">
        <v>0</v>
      </c>
      <c r="AI275" t="s">
        <v>461</v>
      </c>
      <c r="AJ275" t="s">
        <v>284</v>
      </c>
      <c r="AK275">
        <v>224</v>
      </c>
      <c r="AL275" t="s">
        <v>19</v>
      </c>
      <c r="AM275">
        <v>3</v>
      </c>
      <c r="AN275" t="s">
        <v>20</v>
      </c>
      <c r="AO275">
        <v>28</v>
      </c>
      <c r="AP275" t="s">
        <v>21</v>
      </c>
      <c r="AQ275" s="35" t="s">
        <v>478</v>
      </c>
      <c r="AR275" t="s">
        <v>34</v>
      </c>
      <c r="AS275" t="s">
        <v>22</v>
      </c>
      <c r="AT275" t="s">
        <v>66</v>
      </c>
      <c r="AU275" t="s">
        <v>24</v>
      </c>
      <c r="AV275" t="s">
        <v>214</v>
      </c>
      <c r="AW275" s="11" t="s">
        <v>220</v>
      </c>
      <c r="AX275" t="s">
        <v>225</v>
      </c>
      <c r="AY275">
        <v>3207.198586</v>
      </c>
      <c r="AZ275">
        <v>348511.15072600002</v>
      </c>
      <c r="BA275" s="42">
        <f t="shared" si="4"/>
        <v>8.0007151222681365</v>
      </c>
    </row>
    <row r="276" spans="1:53" x14ac:dyDescent="0.25">
      <c r="A276">
        <v>623</v>
      </c>
      <c r="B276" t="s">
        <v>18</v>
      </c>
      <c r="C276">
        <v>9</v>
      </c>
      <c r="D276" t="s">
        <v>303</v>
      </c>
      <c r="E276" t="s">
        <v>304</v>
      </c>
      <c r="F276" t="s">
        <v>305</v>
      </c>
      <c r="G276">
        <v>202543</v>
      </c>
      <c r="H276">
        <v>261950</v>
      </c>
      <c r="I276" t="s">
        <v>287</v>
      </c>
      <c r="J276">
        <v>88162</v>
      </c>
      <c r="K276" t="s">
        <v>287</v>
      </c>
      <c r="L276">
        <v>54633</v>
      </c>
      <c r="M276">
        <v>0</v>
      </c>
      <c r="N276" t="s">
        <v>28</v>
      </c>
      <c r="O276">
        <v>0</v>
      </c>
      <c r="P276" t="s">
        <v>28</v>
      </c>
      <c r="Q276" t="s">
        <v>28</v>
      </c>
      <c r="R276" t="s">
        <v>38</v>
      </c>
      <c r="S276" t="s">
        <v>28</v>
      </c>
      <c r="T276" t="s">
        <v>28</v>
      </c>
      <c r="U276" t="s">
        <v>297</v>
      </c>
      <c r="V276" t="s">
        <v>288</v>
      </c>
      <c r="W276">
        <v>3</v>
      </c>
      <c r="X276" t="s">
        <v>289</v>
      </c>
      <c r="Y276" s="11">
        <v>42362</v>
      </c>
      <c r="Z276">
        <v>20151224</v>
      </c>
      <c r="AA276">
        <v>0</v>
      </c>
      <c r="AB276">
        <v>123452</v>
      </c>
      <c r="AC276" t="s">
        <v>306</v>
      </c>
      <c r="AD276" t="s">
        <v>283</v>
      </c>
      <c r="AE276" s="11">
        <v>43901</v>
      </c>
      <c r="AF276" s="11">
        <v>43901</v>
      </c>
      <c r="AG276">
        <v>30</v>
      </c>
      <c r="AH276">
        <v>0</v>
      </c>
      <c r="AI276" t="s">
        <v>290</v>
      </c>
      <c r="AJ276" t="s">
        <v>284</v>
      </c>
      <c r="AK276">
        <v>224</v>
      </c>
      <c r="AL276" t="s">
        <v>19</v>
      </c>
      <c r="AM276">
        <v>3</v>
      </c>
      <c r="AN276" t="s">
        <v>20</v>
      </c>
      <c r="AO276">
        <v>28</v>
      </c>
      <c r="AP276" t="s">
        <v>21</v>
      </c>
      <c r="AQ276" s="35" t="s">
        <v>478</v>
      </c>
      <c r="AR276" t="s">
        <v>34</v>
      </c>
      <c r="AS276" t="s">
        <v>22</v>
      </c>
      <c r="AT276" t="s">
        <v>66</v>
      </c>
      <c r="AU276" t="s">
        <v>24</v>
      </c>
      <c r="AV276" t="s">
        <v>214</v>
      </c>
      <c r="AW276" s="11" t="s">
        <v>220</v>
      </c>
      <c r="AX276" s="11" t="s">
        <v>225</v>
      </c>
      <c r="AY276">
        <v>3207.198586</v>
      </c>
      <c r="AZ276">
        <v>348511.15072600002</v>
      </c>
      <c r="BA276" s="42">
        <f t="shared" si="4"/>
        <v>8.0007151222681365</v>
      </c>
    </row>
    <row r="277" spans="1:53" x14ac:dyDescent="0.25">
      <c r="A277">
        <v>850</v>
      </c>
      <c r="B277" t="s">
        <v>18</v>
      </c>
      <c r="C277">
        <v>8</v>
      </c>
      <c r="D277" t="s">
        <v>300</v>
      </c>
      <c r="E277" t="s">
        <v>301</v>
      </c>
      <c r="F277" t="s">
        <v>302</v>
      </c>
      <c r="G277">
        <v>198571</v>
      </c>
      <c r="H277">
        <v>256278</v>
      </c>
      <c r="I277" t="s">
        <v>287</v>
      </c>
      <c r="J277">
        <v>88289</v>
      </c>
      <c r="K277" t="s">
        <v>287</v>
      </c>
      <c r="L277">
        <v>55192</v>
      </c>
      <c r="M277">
        <v>0</v>
      </c>
      <c r="N277" t="s">
        <v>28</v>
      </c>
      <c r="O277">
        <v>0</v>
      </c>
      <c r="P277" t="s">
        <v>28</v>
      </c>
      <c r="Q277" t="s">
        <v>28</v>
      </c>
      <c r="R277" t="s">
        <v>38</v>
      </c>
      <c r="S277" t="s">
        <v>28</v>
      </c>
      <c r="T277" t="s">
        <v>28</v>
      </c>
      <c r="U277" t="s">
        <v>297</v>
      </c>
      <c r="V277" t="s">
        <v>288</v>
      </c>
      <c r="W277">
        <v>3</v>
      </c>
      <c r="X277" t="s">
        <v>289</v>
      </c>
      <c r="Y277" s="11">
        <v>42625</v>
      </c>
      <c r="Z277">
        <v>20160912</v>
      </c>
      <c r="AA277">
        <v>0</v>
      </c>
      <c r="AB277">
        <v>123452</v>
      </c>
      <c r="AC277" t="s">
        <v>282</v>
      </c>
      <c r="AD277" t="s">
        <v>283</v>
      </c>
      <c r="AE277" s="11">
        <v>43504</v>
      </c>
      <c r="AF277" s="11">
        <v>43504</v>
      </c>
      <c r="AG277">
        <v>30</v>
      </c>
      <c r="AH277">
        <v>0</v>
      </c>
      <c r="AI277" t="s">
        <v>290</v>
      </c>
      <c r="AJ277" t="s">
        <v>284</v>
      </c>
      <c r="AK277">
        <v>224</v>
      </c>
      <c r="AL277" t="s">
        <v>19</v>
      </c>
      <c r="AM277">
        <v>3</v>
      </c>
      <c r="AN277" t="s">
        <v>20</v>
      </c>
      <c r="AO277">
        <v>28</v>
      </c>
      <c r="AP277" t="s">
        <v>21</v>
      </c>
      <c r="AQ277" s="35" t="s">
        <v>478</v>
      </c>
      <c r="AR277" t="s">
        <v>34</v>
      </c>
      <c r="AS277" t="s">
        <v>22</v>
      </c>
      <c r="AT277" t="s">
        <v>66</v>
      </c>
      <c r="AU277" t="s">
        <v>24</v>
      </c>
      <c r="AV277" t="s">
        <v>214</v>
      </c>
      <c r="AW277" s="11" t="s">
        <v>220</v>
      </c>
      <c r="AX277" s="11" t="s">
        <v>225</v>
      </c>
      <c r="AY277">
        <v>3207.198586</v>
      </c>
      <c r="AZ277">
        <v>348511.15072600002</v>
      </c>
      <c r="BA277" s="42">
        <f t="shared" si="4"/>
        <v>8.0007151222681365</v>
      </c>
    </row>
    <row r="278" spans="1:53" x14ac:dyDescent="0.25">
      <c r="A278">
        <v>1077</v>
      </c>
      <c r="B278" t="s">
        <v>18</v>
      </c>
      <c r="C278">
        <v>7</v>
      </c>
      <c r="D278" t="s">
        <v>294</v>
      </c>
      <c r="E278" t="s">
        <v>295</v>
      </c>
      <c r="F278" t="s">
        <v>296</v>
      </c>
      <c r="G278">
        <v>193154</v>
      </c>
      <c r="H278">
        <v>246812</v>
      </c>
      <c r="I278" t="s">
        <v>287</v>
      </c>
      <c r="J278">
        <v>88161</v>
      </c>
      <c r="K278" t="s">
        <v>287</v>
      </c>
      <c r="L278">
        <v>55061</v>
      </c>
      <c r="M278">
        <v>0</v>
      </c>
      <c r="N278" t="s">
        <v>28</v>
      </c>
      <c r="O278">
        <v>0</v>
      </c>
      <c r="P278" t="s">
        <v>28</v>
      </c>
      <c r="Q278" t="s">
        <v>28</v>
      </c>
      <c r="R278" t="s">
        <v>38</v>
      </c>
      <c r="S278" t="s">
        <v>28</v>
      </c>
      <c r="T278" t="s">
        <v>28</v>
      </c>
      <c r="U278" t="s">
        <v>297</v>
      </c>
      <c r="V278" t="s">
        <v>288</v>
      </c>
      <c r="W278">
        <v>3</v>
      </c>
      <c r="X278" t="s">
        <v>289</v>
      </c>
      <c r="Y278" s="11">
        <v>42362</v>
      </c>
      <c r="Z278">
        <v>20151224</v>
      </c>
      <c r="AA278">
        <v>0</v>
      </c>
      <c r="AB278">
        <v>123452</v>
      </c>
      <c r="AC278" t="s">
        <v>298</v>
      </c>
      <c r="AD278" t="s">
        <v>283</v>
      </c>
      <c r="AE278" s="11">
        <v>42857</v>
      </c>
      <c r="AF278" s="11">
        <v>42857</v>
      </c>
      <c r="AG278">
        <v>30</v>
      </c>
      <c r="AH278">
        <v>0</v>
      </c>
      <c r="AI278" t="s">
        <v>28</v>
      </c>
      <c r="AJ278" t="s">
        <v>284</v>
      </c>
      <c r="AK278">
        <v>224</v>
      </c>
      <c r="AL278" t="s">
        <v>19</v>
      </c>
      <c r="AM278">
        <v>3</v>
      </c>
      <c r="AN278" t="s">
        <v>20</v>
      </c>
      <c r="AO278">
        <v>28</v>
      </c>
      <c r="AP278" t="s">
        <v>21</v>
      </c>
      <c r="AQ278" s="35" t="s">
        <v>478</v>
      </c>
      <c r="AR278" t="s">
        <v>34</v>
      </c>
      <c r="AS278" t="s">
        <v>22</v>
      </c>
      <c r="AT278" t="s">
        <v>66</v>
      </c>
      <c r="AU278" t="s">
        <v>24</v>
      </c>
      <c r="AV278" t="s">
        <v>214</v>
      </c>
      <c r="AW278" s="11" t="s">
        <v>220</v>
      </c>
      <c r="AX278" s="11" t="s">
        <v>225</v>
      </c>
      <c r="AY278">
        <v>3207.198586</v>
      </c>
      <c r="AZ278">
        <v>348511.15072600002</v>
      </c>
      <c r="BA278" s="42">
        <f t="shared" si="4"/>
        <v>8.0007151222681365</v>
      </c>
    </row>
    <row r="279" spans="1:53" x14ac:dyDescent="0.25">
      <c r="A279">
        <v>591</v>
      </c>
      <c r="B279" t="s">
        <v>18</v>
      </c>
      <c r="C279">
        <v>14</v>
      </c>
      <c r="D279" t="s">
        <v>458</v>
      </c>
      <c r="E279" t="s">
        <v>459</v>
      </c>
      <c r="F279" t="s">
        <v>460</v>
      </c>
      <c r="G279">
        <v>222149</v>
      </c>
      <c r="H279">
        <v>287985</v>
      </c>
      <c r="I279" t="s">
        <v>287</v>
      </c>
      <c r="J279">
        <v>88288</v>
      </c>
      <c r="K279" t="s">
        <v>287</v>
      </c>
      <c r="L279">
        <v>55401</v>
      </c>
      <c r="M279">
        <v>0</v>
      </c>
      <c r="N279" t="s">
        <v>28</v>
      </c>
      <c r="O279">
        <v>0</v>
      </c>
      <c r="P279" t="s">
        <v>28</v>
      </c>
      <c r="Q279" t="s">
        <v>28</v>
      </c>
      <c r="R279" t="s">
        <v>38</v>
      </c>
      <c r="S279" t="s">
        <v>28</v>
      </c>
      <c r="T279" t="s">
        <v>28</v>
      </c>
      <c r="U279" t="s">
        <v>297</v>
      </c>
      <c r="V279" t="s">
        <v>288</v>
      </c>
      <c r="W279">
        <v>3</v>
      </c>
      <c r="X279" t="s">
        <v>289</v>
      </c>
      <c r="Y279" s="11">
        <v>42625</v>
      </c>
      <c r="Z279">
        <v>20160912</v>
      </c>
      <c r="AA279">
        <v>0</v>
      </c>
      <c r="AB279">
        <v>123452</v>
      </c>
      <c r="AC279" t="s">
        <v>282</v>
      </c>
      <c r="AD279" t="s">
        <v>283</v>
      </c>
      <c r="AE279" s="11">
        <v>44956</v>
      </c>
      <c r="AF279" s="11">
        <v>44959</v>
      </c>
      <c r="AG279">
        <v>30</v>
      </c>
      <c r="AH279">
        <v>0</v>
      </c>
      <c r="AI279" t="s">
        <v>461</v>
      </c>
      <c r="AJ279" t="s">
        <v>284</v>
      </c>
      <c r="AK279">
        <v>160</v>
      </c>
      <c r="AL279" t="s">
        <v>19</v>
      </c>
      <c r="AM279">
        <v>3</v>
      </c>
      <c r="AN279" t="s">
        <v>20</v>
      </c>
      <c r="AO279">
        <v>27</v>
      </c>
      <c r="AP279" t="s">
        <v>21</v>
      </c>
      <c r="AQ279" s="35" t="s">
        <v>482</v>
      </c>
      <c r="AR279" t="s">
        <v>29</v>
      </c>
      <c r="AS279" t="s">
        <v>38</v>
      </c>
      <c r="AT279" t="s">
        <v>51</v>
      </c>
      <c r="AU279" t="s">
        <v>24</v>
      </c>
      <c r="AV279" t="s">
        <v>84</v>
      </c>
      <c r="AW279" s="11" t="s">
        <v>141</v>
      </c>
      <c r="AX279" t="s">
        <v>153</v>
      </c>
      <c r="AY279">
        <v>2694.8138159999999</v>
      </c>
      <c r="AZ279">
        <v>368497.13880900003</v>
      </c>
      <c r="BA279" s="42">
        <f t="shared" si="4"/>
        <v>8.4595302756887065</v>
      </c>
    </row>
    <row r="280" spans="1:53" x14ac:dyDescent="0.25">
      <c r="A280">
        <v>648</v>
      </c>
      <c r="B280" t="s">
        <v>18</v>
      </c>
      <c r="C280">
        <v>9</v>
      </c>
      <c r="D280" t="s">
        <v>303</v>
      </c>
      <c r="E280" t="s">
        <v>304</v>
      </c>
      <c r="F280" t="s">
        <v>305</v>
      </c>
      <c r="G280">
        <v>202543</v>
      </c>
      <c r="H280">
        <v>261950</v>
      </c>
      <c r="I280" t="s">
        <v>287</v>
      </c>
      <c r="J280">
        <v>88162</v>
      </c>
      <c r="K280" t="s">
        <v>287</v>
      </c>
      <c r="L280">
        <v>54633</v>
      </c>
      <c r="M280">
        <v>0</v>
      </c>
      <c r="N280" t="s">
        <v>28</v>
      </c>
      <c r="O280">
        <v>0</v>
      </c>
      <c r="P280" t="s">
        <v>28</v>
      </c>
      <c r="Q280" t="s">
        <v>28</v>
      </c>
      <c r="R280" t="s">
        <v>38</v>
      </c>
      <c r="S280" t="s">
        <v>28</v>
      </c>
      <c r="T280" t="s">
        <v>28</v>
      </c>
      <c r="U280" t="s">
        <v>297</v>
      </c>
      <c r="V280" t="s">
        <v>288</v>
      </c>
      <c r="W280">
        <v>3</v>
      </c>
      <c r="X280" t="s">
        <v>289</v>
      </c>
      <c r="Y280" s="11">
        <v>42362</v>
      </c>
      <c r="Z280">
        <v>20151224</v>
      </c>
      <c r="AA280">
        <v>0</v>
      </c>
      <c r="AB280">
        <v>123452</v>
      </c>
      <c r="AC280" t="s">
        <v>306</v>
      </c>
      <c r="AD280" t="s">
        <v>283</v>
      </c>
      <c r="AE280" s="11">
        <v>43901</v>
      </c>
      <c r="AF280" s="11">
        <v>43901</v>
      </c>
      <c r="AG280">
        <v>30</v>
      </c>
      <c r="AH280">
        <v>0</v>
      </c>
      <c r="AI280" t="s">
        <v>290</v>
      </c>
      <c r="AJ280" t="s">
        <v>284</v>
      </c>
      <c r="AK280">
        <v>160</v>
      </c>
      <c r="AL280" t="s">
        <v>19</v>
      </c>
      <c r="AM280">
        <v>3</v>
      </c>
      <c r="AN280" t="s">
        <v>20</v>
      </c>
      <c r="AO280">
        <v>27</v>
      </c>
      <c r="AP280" t="s">
        <v>21</v>
      </c>
      <c r="AQ280" s="35" t="s">
        <v>482</v>
      </c>
      <c r="AR280" t="s">
        <v>29</v>
      </c>
      <c r="AS280" t="s">
        <v>38</v>
      </c>
      <c r="AT280" t="s">
        <v>51</v>
      </c>
      <c r="AU280" t="s">
        <v>24</v>
      </c>
      <c r="AV280" t="s">
        <v>84</v>
      </c>
      <c r="AW280" s="11" t="s">
        <v>141</v>
      </c>
      <c r="AX280" s="11" t="s">
        <v>153</v>
      </c>
      <c r="AY280">
        <v>2694.8138159999999</v>
      </c>
      <c r="AZ280">
        <v>368497.13880900003</v>
      </c>
      <c r="BA280" s="42">
        <f t="shared" si="4"/>
        <v>8.4595302756887065</v>
      </c>
    </row>
    <row r="281" spans="1:53" x14ac:dyDescent="0.25">
      <c r="A281">
        <v>875</v>
      </c>
      <c r="B281" t="s">
        <v>18</v>
      </c>
      <c r="C281">
        <v>8</v>
      </c>
      <c r="D281" t="s">
        <v>300</v>
      </c>
      <c r="E281" t="s">
        <v>301</v>
      </c>
      <c r="F281" t="s">
        <v>302</v>
      </c>
      <c r="G281">
        <v>198571</v>
      </c>
      <c r="H281">
        <v>256278</v>
      </c>
      <c r="I281" t="s">
        <v>287</v>
      </c>
      <c r="J281">
        <v>88289</v>
      </c>
      <c r="K281" t="s">
        <v>287</v>
      </c>
      <c r="L281">
        <v>55192</v>
      </c>
      <c r="M281">
        <v>0</v>
      </c>
      <c r="N281" t="s">
        <v>28</v>
      </c>
      <c r="O281">
        <v>0</v>
      </c>
      <c r="P281" t="s">
        <v>28</v>
      </c>
      <c r="Q281" t="s">
        <v>28</v>
      </c>
      <c r="R281" t="s">
        <v>38</v>
      </c>
      <c r="S281" t="s">
        <v>28</v>
      </c>
      <c r="T281" t="s">
        <v>28</v>
      </c>
      <c r="U281" t="s">
        <v>297</v>
      </c>
      <c r="V281" t="s">
        <v>288</v>
      </c>
      <c r="W281">
        <v>3</v>
      </c>
      <c r="X281" t="s">
        <v>289</v>
      </c>
      <c r="Y281" s="11">
        <v>42625</v>
      </c>
      <c r="Z281">
        <v>20160912</v>
      </c>
      <c r="AA281">
        <v>0</v>
      </c>
      <c r="AB281">
        <v>123452</v>
      </c>
      <c r="AC281" t="s">
        <v>282</v>
      </c>
      <c r="AD281" t="s">
        <v>283</v>
      </c>
      <c r="AE281" s="11">
        <v>43504</v>
      </c>
      <c r="AF281" s="11">
        <v>43504</v>
      </c>
      <c r="AG281">
        <v>30</v>
      </c>
      <c r="AH281">
        <v>0</v>
      </c>
      <c r="AI281" t="s">
        <v>290</v>
      </c>
      <c r="AJ281" t="s">
        <v>284</v>
      </c>
      <c r="AK281">
        <v>160</v>
      </c>
      <c r="AL281" t="s">
        <v>19</v>
      </c>
      <c r="AM281">
        <v>3</v>
      </c>
      <c r="AN281" t="s">
        <v>20</v>
      </c>
      <c r="AO281">
        <v>27</v>
      </c>
      <c r="AP281" t="s">
        <v>21</v>
      </c>
      <c r="AQ281" s="35" t="s">
        <v>482</v>
      </c>
      <c r="AR281" t="s">
        <v>29</v>
      </c>
      <c r="AS281" t="s">
        <v>38</v>
      </c>
      <c r="AT281" t="s">
        <v>51</v>
      </c>
      <c r="AU281" t="s">
        <v>24</v>
      </c>
      <c r="AV281" t="s">
        <v>84</v>
      </c>
      <c r="AW281" s="11" t="s">
        <v>141</v>
      </c>
      <c r="AX281" s="11" t="s">
        <v>153</v>
      </c>
      <c r="AY281">
        <v>2694.8138159999999</v>
      </c>
      <c r="AZ281">
        <v>368497.13880900003</v>
      </c>
      <c r="BA281" s="42">
        <f t="shared" si="4"/>
        <v>8.4595302756887065</v>
      </c>
    </row>
    <row r="282" spans="1:53" x14ac:dyDescent="0.25">
      <c r="A282">
        <v>1102</v>
      </c>
      <c r="B282" t="s">
        <v>18</v>
      </c>
      <c r="C282">
        <v>7</v>
      </c>
      <c r="D282" t="s">
        <v>294</v>
      </c>
      <c r="E282" t="s">
        <v>295</v>
      </c>
      <c r="F282" t="s">
        <v>296</v>
      </c>
      <c r="G282">
        <v>193154</v>
      </c>
      <c r="H282">
        <v>246812</v>
      </c>
      <c r="I282" t="s">
        <v>287</v>
      </c>
      <c r="J282">
        <v>88161</v>
      </c>
      <c r="K282" t="s">
        <v>287</v>
      </c>
      <c r="L282">
        <v>55061</v>
      </c>
      <c r="M282">
        <v>0</v>
      </c>
      <c r="N282" t="s">
        <v>28</v>
      </c>
      <c r="O282">
        <v>0</v>
      </c>
      <c r="P282" t="s">
        <v>28</v>
      </c>
      <c r="Q282" t="s">
        <v>28</v>
      </c>
      <c r="R282" t="s">
        <v>38</v>
      </c>
      <c r="S282" t="s">
        <v>28</v>
      </c>
      <c r="T282" t="s">
        <v>28</v>
      </c>
      <c r="U282" t="s">
        <v>297</v>
      </c>
      <c r="V282" t="s">
        <v>288</v>
      </c>
      <c r="W282">
        <v>3</v>
      </c>
      <c r="X282" t="s">
        <v>289</v>
      </c>
      <c r="Y282" s="11">
        <v>42362</v>
      </c>
      <c r="Z282">
        <v>20151224</v>
      </c>
      <c r="AA282">
        <v>0</v>
      </c>
      <c r="AB282">
        <v>123452</v>
      </c>
      <c r="AC282" t="s">
        <v>298</v>
      </c>
      <c r="AD282" t="s">
        <v>283</v>
      </c>
      <c r="AE282" s="11">
        <v>42857</v>
      </c>
      <c r="AF282" s="11">
        <v>42857</v>
      </c>
      <c r="AG282">
        <v>30</v>
      </c>
      <c r="AH282">
        <v>0</v>
      </c>
      <c r="AI282" t="s">
        <v>28</v>
      </c>
      <c r="AJ282" t="s">
        <v>284</v>
      </c>
      <c r="AK282">
        <v>160</v>
      </c>
      <c r="AL282" t="s">
        <v>19</v>
      </c>
      <c r="AM282">
        <v>3</v>
      </c>
      <c r="AN282" t="s">
        <v>20</v>
      </c>
      <c r="AO282">
        <v>27</v>
      </c>
      <c r="AP282" t="s">
        <v>21</v>
      </c>
      <c r="AQ282" s="35" t="s">
        <v>482</v>
      </c>
      <c r="AR282" t="s">
        <v>29</v>
      </c>
      <c r="AS282" t="s">
        <v>38</v>
      </c>
      <c r="AT282" t="s">
        <v>51</v>
      </c>
      <c r="AU282" t="s">
        <v>24</v>
      </c>
      <c r="AV282" t="s">
        <v>84</v>
      </c>
      <c r="AW282" s="11" t="s">
        <v>141</v>
      </c>
      <c r="AX282" s="11" t="s">
        <v>153</v>
      </c>
      <c r="AY282">
        <v>2694.8138159999999</v>
      </c>
      <c r="AZ282">
        <v>368497.13880900003</v>
      </c>
      <c r="BA282" s="42">
        <f t="shared" si="4"/>
        <v>8.4595302756887065</v>
      </c>
    </row>
    <row r="283" spans="1:53" x14ac:dyDescent="0.25">
      <c r="A283">
        <v>606</v>
      </c>
      <c r="B283" t="s">
        <v>18</v>
      </c>
      <c r="C283">
        <v>14</v>
      </c>
      <c r="D283" t="s">
        <v>458</v>
      </c>
      <c r="E283" t="s">
        <v>459</v>
      </c>
      <c r="F283" t="s">
        <v>460</v>
      </c>
      <c r="G283">
        <v>222149</v>
      </c>
      <c r="H283">
        <v>287985</v>
      </c>
      <c r="I283" t="s">
        <v>287</v>
      </c>
      <c r="J283">
        <v>88288</v>
      </c>
      <c r="K283" t="s">
        <v>287</v>
      </c>
      <c r="L283">
        <v>55401</v>
      </c>
      <c r="M283">
        <v>0</v>
      </c>
      <c r="N283" t="s">
        <v>28</v>
      </c>
      <c r="O283">
        <v>0</v>
      </c>
      <c r="P283" t="s">
        <v>28</v>
      </c>
      <c r="Q283" t="s">
        <v>28</v>
      </c>
      <c r="R283" t="s">
        <v>38</v>
      </c>
      <c r="S283" t="s">
        <v>28</v>
      </c>
      <c r="T283" t="s">
        <v>28</v>
      </c>
      <c r="U283" t="s">
        <v>297</v>
      </c>
      <c r="V283" t="s">
        <v>288</v>
      </c>
      <c r="W283">
        <v>3</v>
      </c>
      <c r="X283" t="s">
        <v>289</v>
      </c>
      <c r="Y283" s="11">
        <v>42625</v>
      </c>
      <c r="Z283">
        <v>20160912</v>
      </c>
      <c r="AA283">
        <v>0</v>
      </c>
      <c r="AB283">
        <v>123452</v>
      </c>
      <c r="AC283" t="s">
        <v>282</v>
      </c>
      <c r="AD283" t="s">
        <v>283</v>
      </c>
      <c r="AE283" s="11">
        <v>44956</v>
      </c>
      <c r="AF283" s="11">
        <v>44959</v>
      </c>
      <c r="AG283">
        <v>30</v>
      </c>
      <c r="AH283">
        <v>0</v>
      </c>
      <c r="AI283" t="s">
        <v>461</v>
      </c>
      <c r="AJ283" t="s">
        <v>284</v>
      </c>
      <c r="AK283">
        <v>175</v>
      </c>
      <c r="AL283" t="s">
        <v>19</v>
      </c>
      <c r="AM283">
        <v>3</v>
      </c>
      <c r="AN283" t="s">
        <v>20</v>
      </c>
      <c r="AO283">
        <v>27</v>
      </c>
      <c r="AP283" t="s">
        <v>21</v>
      </c>
      <c r="AQ283" s="35" t="s">
        <v>366</v>
      </c>
      <c r="AR283" t="s">
        <v>38</v>
      </c>
      <c r="AS283" t="s">
        <v>22</v>
      </c>
      <c r="AT283" t="s">
        <v>53</v>
      </c>
      <c r="AU283" t="s">
        <v>24</v>
      </c>
      <c r="AV283" t="s">
        <v>84</v>
      </c>
      <c r="AW283" s="11" t="s">
        <v>165</v>
      </c>
      <c r="AX283" s="11" t="s">
        <v>170</v>
      </c>
      <c r="AY283">
        <v>2964.420259</v>
      </c>
      <c r="AZ283">
        <v>382677.98869500001</v>
      </c>
      <c r="BA283" s="42">
        <f t="shared" si="4"/>
        <v>8.785077793732782</v>
      </c>
    </row>
    <row r="284" spans="1:53" x14ac:dyDescent="0.25">
      <c r="A284">
        <v>621</v>
      </c>
      <c r="B284" t="s">
        <v>18</v>
      </c>
      <c r="C284">
        <v>9</v>
      </c>
      <c r="D284" t="s">
        <v>303</v>
      </c>
      <c r="E284" t="s">
        <v>304</v>
      </c>
      <c r="F284" t="s">
        <v>305</v>
      </c>
      <c r="G284">
        <v>202543</v>
      </c>
      <c r="H284">
        <v>261950</v>
      </c>
      <c r="I284" t="s">
        <v>287</v>
      </c>
      <c r="J284">
        <v>88162</v>
      </c>
      <c r="K284" t="s">
        <v>287</v>
      </c>
      <c r="L284">
        <v>54633</v>
      </c>
      <c r="M284">
        <v>0</v>
      </c>
      <c r="N284" t="s">
        <v>28</v>
      </c>
      <c r="O284">
        <v>0</v>
      </c>
      <c r="P284" t="s">
        <v>28</v>
      </c>
      <c r="Q284" t="s">
        <v>28</v>
      </c>
      <c r="R284" t="s">
        <v>38</v>
      </c>
      <c r="S284" t="s">
        <v>28</v>
      </c>
      <c r="T284" t="s">
        <v>28</v>
      </c>
      <c r="U284" t="s">
        <v>297</v>
      </c>
      <c r="V284" t="s">
        <v>288</v>
      </c>
      <c r="W284">
        <v>3</v>
      </c>
      <c r="X284" t="s">
        <v>289</v>
      </c>
      <c r="Y284" s="11">
        <v>42362</v>
      </c>
      <c r="Z284">
        <v>20151224</v>
      </c>
      <c r="AA284">
        <v>0</v>
      </c>
      <c r="AB284">
        <v>123452</v>
      </c>
      <c r="AC284" t="s">
        <v>306</v>
      </c>
      <c r="AD284" t="s">
        <v>283</v>
      </c>
      <c r="AE284" s="11">
        <v>43901</v>
      </c>
      <c r="AF284" s="11">
        <v>43901</v>
      </c>
      <c r="AG284">
        <v>30</v>
      </c>
      <c r="AH284">
        <v>0</v>
      </c>
      <c r="AI284" t="s">
        <v>290</v>
      </c>
      <c r="AJ284" t="s">
        <v>284</v>
      </c>
      <c r="AK284">
        <v>175</v>
      </c>
      <c r="AL284" t="s">
        <v>19</v>
      </c>
      <c r="AM284">
        <v>3</v>
      </c>
      <c r="AN284" t="s">
        <v>20</v>
      </c>
      <c r="AO284">
        <v>27</v>
      </c>
      <c r="AP284" t="s">
        <v>21</v>
      </c>
      <c r="AQ284" s="35" t="s">
        <v>366</v>
      </c>
      <c r="AR284" t="s">
        <v>38</v>
      </c>
      <c r="AS284" t="s">
        <v>22</v>
      </c>
      <c r="AT284" t="s">
        <v>53</v>
      </c>
      <c r="AU284" t="s">
        <v>24</v>
      </c>
      <c r="AV284" t="s">
        <v>84</v>
      </c>
      <c r="AW284" s="11" t="s">
        <v>165</v>
      </c>
      <c r="AX284" t="s">
        <v>170</v>
      </c>
      <c r="AY284">
        <v>2964.420259</v>
      </c>
      <c r="AZ284">
        <v>382677.98869500001</v>
      </c>
      <c r="BA284" s="42">
        <f t="shared" si="4"/>
        <v>8.785077793732782</v>
      </c>
    </row>
    <row r="285" spans="1:53" x14ac:dyDescent="0.25">
      <c r="A285">
        <v>848</v>
      </c>
      <c r="B285" t="s">
        <v>18</v>
      </c>
      <c r="C285">
        <v>8</v>
      </c>
      <c r="D285" t="s">
        <v>300</v>
      </c>
      <c r="E285" t="s">
        <v>301</v>
      </c>
      <c r="F285" t="s">
        <v>302</v>
      </c>
      <c r="G285">
        <v>198571</v>
      </c>
      <c r="H285">
        <v>256278</v>
      </c>
      <c r="I285" t="s">
        <v>287</v>
      </c>
      <c r="J285">
        <v>88289</v>
      </c>
      <c r="K285" t="s">
        <v>287</v>
      </c>
      <c r="L285">
        <v>55192</v>
      </c>
      <c r="M285">
        <v>0</v>
      </c>
      <c r="N285" t="s">
        <v>28</v>
      </c>
      <c r="O285">
        <v>0</v>
      </c>
      <c r="P285" t="s">
        <v>28</v>
      </c>
      <c r="Q285" t="s">
        <v>28</v>
      </c>
      <c r="R285" t="s">
        <v>38</v>
      </c>
      <c r="S285" t="s">
        <v>28</v>
      </c>
      <c r="T285" t="s">
        <v>28</v>
      </c>
      <c r="U285" t="s">
        <v>297</v>
      </c>
      <c r="V285" t="s">
        <v>288</v>
      </c>
      <c r="W285">
        <v>3</v>
      </c>
      <c r="X285" t="s">
        <v>289</v>
      </c>
      <c r="Y285" s="11">
        <v>42625</v>
      </c>
      <c r="Z285">
        <v>20160912</v>
      </c>
      <c r="AA285">
        <v>0</v>
      </c>
      <c r="AB285">
        <v>123452</v>
      </c>
      <c r="AC285" t="s">
        <v>282</v>
      </c>
      <c r="AD285" t="s">
        <v>283</v>
      </c>
      <c r="AE285" s="11">
        <v>43504</v>
      </c>
      <c r="AF285" s="11">
        <v>43504</v>
      </c>
      <c r="AG285">
        <v>30</v>
      </c>
      <c r="AH285">
        <v>0</v>
      </c>
      <c r="AI285" t="s">
        <v>290</v>
      </c>
      <c r="AJ285" t="s">
        <v>284</v>
      </c>
      <c r="AK285">
        <v>175</v>
      </c>
      <c r="AL285" t="s">
        <v>19</v>
      </c>
      <c r="AM285">
        <v>3</v>
      </c>
      <c r="AN285" t="s">
        <v>20</v>
      </c>
      <c r="AO285">
        <v>27</v>
      </c>
      <c r="AP285" t="s">
        <v>21</v>
      </c>
      <c r="AQ285" s="35" t="s">
        <v>366</v>
      </c>
      <c r="AR285" t="s">
        <v>38</v>
      </c>
      <c r="AS285" t="s">
        <v>22</v>
      </c>
      <c r="AT285" t="s">
        <v>53</v>
      </c>
      <c r="AU285" t="s">
        <v>24</v>
      </c>
      <c r="AV285" t="s">
        <v>84</v>
      </c>
      <c r="AW285" s="11" t="s">
        <v>165</v>
      </c>
      <c r="AX285" s="11" t="s">
        <v>170</v>
      </c>
      <c r="AY285">
        <v>2964.420259</v>
      </c>
      <c r="AZ285">
        <v>382677.98869500001</v>
      </c>
      <c r="BA285" s="42">
        <f t="shared" si="4"/>
        <v>8.785077793732782</v>
      </c>
    </row>
    <row r="286" spans="1:53" x14ac:dyDescent="0.25">
      <c r="A286">
        <v>1075</v>
      </c>
      <c r="B286" t="s">
        <v>18</v>
      </c>
      <c r="C286">
        <v>7</v>
      </c>
      <c r="D286" t="s">
        <v>294</v>
      </c>
      <c r="E286" t="s">
        <v>295</v>
      </c>
      <c r="F286" t="s">
        <v>296</v>
      </c>
      <c r="G286">
        <v>193154</v>
      </c>
      <c r="H286">
        <v>246812</v>
      </c>
      <c r="I286" t="s">
        <v>287</v>
      </c>
      <c r="J286">
        <v>88161</v>
      </c>
      <c r="K286" t="s">
        <v>287</v>
      </c>
      <c r="L286">
        <v>55061</v>
      </c>
      <c r="M286">
        <v>0</v>
      </c>
      <c r="N286" t="s">
        <v>28</v>
      </c>
      <c r="O286">
        <v>0</v>
      </c>
      <c r="P286" t="s">
        <v>28</v>
      </c>
      <c r="Q286" t="s">
        <v>28</v>
      </c>
      <c r="R286" t="s">
        <v>38</v>
      </c>
      <c r="S286" t="s">
        <v>28</v>
      </c>
      <c r="T286" t="s">
        <v>28</v>
      </c>
      <c r="U286" t="s">
        <v>297</v>
      </c>
      <c r="V286" t="s">
        <v>288</v>
      </c>
      <c r="W286">
        <v>3</v>
      </c>
      <c r="X286" t="s">
        <v>289</v>
      </c>
      <c r="Y286" s="11">
        <v>42362</v>
      </c>
      <c r="Z286">
        <v>20151224</v>
      </c>
      <c r="AA286">
        <v>0</v>
      </c>
      <c r="AB286">
        <v>123452</v>
      </c>
      <c r="AC286" t="s">
        <v>298</v>
      </c>
      <c r="AD286" t="s">
        <v>283</v>
      </c>
      <c r="AE286" s="11">
        <v>42857</v>
      </c>
      <c r="AF286" s="11">
        <v>42857</v>
      </c>
      <c r="AG286">
        <v>30</v>
      </c>
      <c r="AH286">
        <v>0</v>
      </c>
      <c r="AI286" t="s">
        <v>28</v>
      </c>
      <c r="AJ286" t="s">
        <v>284</v>
      </c>
      <c r="AK286">
        <v>175</v>
      </c>
      <c r="AL286" t="s">
        <v>19</v>
      </c>
      <c r="AM286">
        <v>3</v>
      </c>
      <c r="AN286" t="s">
        <v>20</v>
      </c>
      <c r="AO286">
        <v>27</v>
      </c>
      <c r="AP286" t="s">
        <v>21</v>
      </c>
      <c r="AQ286" s="35" t="s">
        <v>366</v>
      </c>
      <c r="AR286" t="s">
        <v>38</v>
      </c>
      <c r="AS286" t="s">
        <v>22</v>
      </c>
      <c r="AT286" t="s">
        <v>53</v>
      </c>
      <c r="AU286" t="s">
        <v>24</v>
      </c>
      <c r="AV286" t="s">
        <v>84</v>
      </c>
      <c r="AW286" s="11" t="s">
        <v>165</v>
      </c>
      <c r="AX286" s="11" t="s">
        <v>170</v>
      </c>
      <c r="AY286">
        <v>2964.420259</v>
      </c>
      <c r="AZ286">
        <v>382677.98869500001</v>
      </c>
      <c r="BA286" s="42">
        <f t="shared" si="4"/>
        <v>8.785077793732782</v>
      </c>
    </row>
    <row r="287" spans="1:53" x14ac:dyDescent="0.25">
      <c r="A287">
        <v>559</v>
      </c>
      <c r="B287" t="s">
        <v>18</v>
      </c>
      <c r="C287">
        <v>14</v>
      </c>
      <c r="D287" t="s">
        <v>458</v>
      </c>
      <c r="E287" t="s">
        <v>459</v>
      </c>
      <c r="F287" t="s">
        <v>460</v>
      </c>
      <c r="G287">
        <v>222149</v>
      </c>
      <c r="H287">
        <v>287985</v>
      </c>
      <c r="I287" t="s">
        <v>287</v>
      </c>
      <c r="J287">
        <v>88288</v>
      </c>
      <c r="K287" t="s">
        <v>287</v>
      </c>
      <c r="L287">
        <v>55401</v>
      </c>
      <c r="M287">
        <v>0</v>
      </c>
      <c r="N287" t="s">
        <v>28</v>
      </c>
      <c r="O287">
        <v>0</v>
      </c>
      <c r="P287" t="s">
        <v>28</v>
      </c>
      <c r="Q287" t="s">
        <v>28</v>
      </c>
      <c r="R287" t="s">
        <v>38</v>
      </c>
      <c r="S287" t="s">
        <v>28</v>
      </c>
      <c r="T287" t="s">
        <v>28</v>
      </c>
      <c r="U287" t="s">
        <v>297</v>
      </c>
      <c r="V287" t="s">
        <v>288</v>
      </c>
      <c r="W287">
        <v>3</v>
      </c>
      <c r="X287" t="s">
        <v>289</v>
      </c>
      <c r="Y287" s="11">
        <v>42625</v>
      </c>
      <c r="Z287">
        <v>20160912</v>
      </c>
      <c r="AA287">
        <v>0</v>
      </c>
      <c r="AB287">
        <v>123452</v>
      </c>
      <c r="AC287" t="s">
        <v>282</v>
      </c>
      <c r="AD287" t="s">
        <v>283</v>
      </c>
      <c r="AE287" s="11">
        <v>44956</v>
      </c>
      <c r="AF287" s="11">
        <v>44959</v>
      </c>
      <c r="AG287">
        <v>30</v>
      </c>
      <c r="AH287">
        <v>0</v>
      </c>
      <c r="AI287" t="s">
        <v>461</v>
      </c>
      <c r="AJ287" t="s">
        <v>284</v>
      </c>
      <c r="AK287">
        <v>37</v>
      </c>
      <c r="AL287" t="s">
        <v>19</v>
      </c>
      <c r="AM287">
        <v>2</v>
      </c>
      <c r="AN287" t="s">
        <v>20</v>
      </c>
      <c r="AO287">
        <v>27</v>
      </c>
      <c r="AP287" t="s">
        <v>21</v>
      </c>
      <c r="AQ287" s="35" t="s">
        <v>491</v>
      </c>
      <c r="AR287" t="s">
        <v>29</v>
      </c>
      <c r="AS287" t="s">
        <v>38</v>
      </c>
      <c r="AT287" t="s">
        <v>51</v>
      </c>
      <c r="AU287" t="s">
        <v>24</v>
      </c>
      <c r="AV287" t="s">
        <v>374</v>
      </c>
      <c r="AW287" s="11" t="s">
        <v>404</v>
      </c>
      <c r="AX287" s="11" t="s">
        <v>414</v>
      </c>
      <c r="AY287">
        <v>2755.4340739999998</v>
      </c>
      <c r="AZ287">
        <v>389488.86714500003</v>
      </c>
      <c r="BA287" s="42">
        <f t="shared" si="4"/>
        <v>8.941434048324151</v>
      </c>
    </row>
    <row r="288" spans="1:53" x14ac:dyDescent="0.25">
      <c r="A288">
        <v>827</v>
      </c>
      <c r="B288" t="s">
        <v>18</v>
      </c>
      <c r="C288">
        <v>9</v>
      </c>
      <c r="D288" t="s">
        <v>303</v>
      </c>
      <c r="E288" t="s">
        <v>304</v>
      </c>
      <c r="F288" t="s">
        <v>305</v>
      </c>
      <c r="G288">
        <v>202543</v>
      </c>
      <c r="H288">
        <v>261950</v>
      </c>
      <c r="I288" t="s">
        <v>287</v>
      </c>
      <c r="J288">
        <v>88162</v>
      </c>
      <c r="K288" t="s">
        <v>287</v>
      </c>
      <c r="L288">
        <v>54633</v>
      </c>
      <c r="M288">
        <v>0</v>
      </c>
      <c r="N288" t="s">
        <v>28</v>
      </c>
      <c r="O288">
        <v>0</v>
      </c>
      <c r="P288" t="s">
        <v>28</v>
      </c>
      <c r="Q288" t="s">
        <v>28</v>
      </c>
      <c r="R288" t="s">
        <v>38</v>
      </c>
      <c r="S288" t="s">
        <v>28</v>
      </c>
      <c r="T288" t="s">
        <v>28</v>
      </c>
      <c r="U288" t="s">
        <v>297</v>
      </c>
      <c r="V288" t="s">
        <v>288</v>
      </c>
      <c r="W288">
        <v>3</v>
      </c>
      <c r="X288" t="s">
        <v>289</v>
      </c>
      <c r="Y288" s="11">
        <v>42362</v>
      </c>
      <c r="Z288">
        <v>20151224</v>
      </c>
      <c r="AA288">
        <v>0</v>
      </c>
      <c r="AB288">
        <v>123452</v>
      </c>
      <c r="AC288" t="s">
        <v>306</v>
      </c>
      <c r="AD288" t="s">
        <v>283</v>
      </c>
      <c r="AE288" s="11">
        <v>43901</v>
      </c>
      <c r="AF288" s="11">
        <v>43901</v>
      </c>
      <c r="AG288">
        <v>30</v>
      </c>
      <c r="AH288">
        <v>0</v>
      </c>
      <c r="AI288" t="s">
        <v>290</v>
      </c>
      <c r="AJ288" t="s">
        <v>284</v>
      </c>
      <c r="AK288">
        <v>37</v>
      </c>
      <c r="AL288" t="s">
        <v>19</v>
      </c>
      <c r="AM288">
        <v>2</v>
      </c>
      <c r="AN288" t="s">
        <v>20</v>
      </c>
      <c r="AO288">
        <v>27</v>
      </c>
      <c r="AP288" t="s">
        <v>21</v>
      </c>
      <c r="AQ288" s="35" t="s">
        <v>491</v>
      </c>
      <c r="AR288" t="s">
        <v>29</v>
      </c>
      <c r="AS288" t="s">
        <v>38</v>
      </c>
      <c r="AT288" t="s">
        <v>51</v>
      </c>
      <c r="AU288" t="s">
        <v>24</v>
      </c>
      <c r="AV288" t="s">
        <v>374</v>
      </c>
      <c r="AW288" s="11" t="s">
        <v>404</v>
      </c>
      <c r="AX288" s="11" t="s">
        <v>414</v>
      </c>
      <c r="AY288">
        <v>2755.4340739999998</v>
      </c>
      <c r="AZ288">
        <v>389488.86714500003</v>
      </c>
      <c r="BA288" s="42">
        <f t="shared" si="4"/>
        <v>8.941434048324151</v>
      </c>
    </row>
    <row r="289" spans="1:53" x14ac:dyDescent="0.25">
      <c r="A289">
        <v>1054</v>
      </c>
      <c r="B289" t="s">
        <v>18</v>
      </c>
      <c r="C289">
        <v>8</v>
      </c>
      <c r="D289" t="s">
        <v>300</v>
      </c>
      <c r="E289" t="s">
        <v>301</v>
      </c>
      <c r="F289" t="s">
        <v>302</v>
      </c>
      <c r="G289">
        <v>198571</v>
      </c>
      <c r="H289">
        <v>256278</v>
      </c>
      <c r="I289" t="s">
        <v>287</v>
      </c>
      <c r="J289">
        <v>88289</v>
      </c>
      <c r="K289" t="s">
        <v>287</v>
      </c>
      <c r="L289">
        <v>55192</v>
      </c>
      <c r="M289">
        <v>0</v>
      </c>
      <c r="N289" t="s">
        <v>28</v>
      </c>
      <c r="O289">
        <v>0</v>
      </c>
      <c r="P289" t="s">
        <v>28</v>
      </c>
      <c r="Q289" t="s">
        <v>28</v>
      </c>
      <c r="R289" t="s">
        <v>38</v>
      </c>
      <c r="S289" t="s">
        <v>28</v>
      </c>
      <c r="T289" t="s">
        <v>28</v>
      </c>
      <c r="U289" t="s">
        <v>297</v>
      </c>
      <c r="V289" t="s">
        <v>288</v>
      </c>
      <c r="W289">
        <v>3</v>
      </c>
      <c r="X289" t="s">
        <v>289</v>
      </c>
      <c r="Y289" s="11">
        <v>42625</v>
      </c>
      <c r="Z289">
        <v>20160912</v>
      </c>
      <c r="AA289">
        <v>0</v>
      </c>
      <c r="AB289">
        <v>123452</v>
      </c>
      <c r="AC289" t="s">
        <v>282</v>
      </c>
      <c r="AD289" t="s">
        <v>283</v>
      </c>
      <c r="AE289" s="11">
        <v>43504</v>
      </c>
      <c r="AF289" s="11">
        <v>43504</v>
      </c>
      <c r="AG289">
        <v>30</v>
      </c>
      <c r="AH289">
        <v>0</v>
      </c>
      <c r="AI289" t="s">
        <v>290</v>
      </c>
      <c r="AJ289" t="s">
        <v>284</v>
      </c>
      <c r="AK289">
        <v>37</v>
      </c>
      <c r="AL289" t="s">
        <v>19</v>
      </c>
      <c r="AM289">
        <v>2</v>
      </c>
      <c r="AN289" t="s">
        <v>20</v>
      </c>
      <c r="AO289">
        <v>27</v>
      </c>
      <c r="AP289" t="s">
        <v>21</v>
      </c>
      <c r="AQ289" s="35" t="s">
        <v>491</v>
      </c>
      <c r="AR289" t="s">
        <v>29</v>
      </c>
      <c r="AS289" t="s">
        <v>38</v>
      </c>
      <c r="AT289" t="s">
        <v>51</v>
      </c>
      <c r="AU289" t="s">
        <v>24</v>
      </c>
      <c r="AV289" t="s">
        <v>374</v>
      </c>
      <c r="AW289" s="11" t="s">
        <v>404</v>
      </c>
      <c r="AX289" t="s">
        <v>414</v>
      </c>
      <c r="AY289">
        <v>2755.4340739999998</v>
      </c>
      <c r="AZ289">
        <v>389488.86714500003</v>
      </c>
      <c r="BA289" s="42">
        <f t="shared" si="4"/>
        <v>8.941434048324151</v>
      </c>
    </row>
    <row r="290" spans="1:53" x14ac:dyDescent="0.25">
      <c r="A290">
        <v>1281</v>
      </c>
      <c r="B290" t="s">
        <v>18</v>
      </c>
      <c r="C290">
        <v>7</v>
      </c>
      <c r="D290" t="s">
        <v>294</v>
      </c>
      <c r="E290" t="s">
        <v>295</v>
      </c>
      <c r="F290" t="s">
        <v>296</v>
      </c>
      <c r="G290">
        <v>193154</v>
      </c>
      <c r="H290">
        <v>246812</v>
      </c>
      <c r="I290" t="s">
        <v>287</v>
      </c>
      <c r="J290">
        <v>88161</v>
      </c>
      <c r="K290" t="s">
        <v>287</v>
      </c>
      <c r="L290">
        <v>55061</v>
      </c>
      <c r="M290">
        <v>0</v>
      </c>
      <c r="N290" t="s">
        <v>28</v>
      </c>
      <c r="O290">
        <v>0</v>
      </c>
      <c r="P290" t="s">
        <v>28</v>
      </c>
      <c r="Q290" t="s">
        <v>28</v>
      </c>
      <c r="R290" t="s">
        <v>38</v>
      </c>
      <c r="S290" t="s">
        <v>28</v>
      </c>
      <c r="T290" t="s">
        <v>28</v>
      </c>
      <c r="U290" t="s">
        <v>297</v>
      </c>
      <c r="V290" t="s">
        <v>288</v>
      </c>
      <c r="W290">
        <v>3</v>
      </c>
      <c r="X290" t="s">
        <v>289</v>
      </c>
      <c r="Y290" s="11">
        <v>42362</v>
      </c>
      <c r="Z290">
        <v>20151224</v>
      </c>
      <c r="AA290">
        <v>0</v>
      </c>
      <c r="AB290">
        <v>123452</v>
      </c>
      <c r="AC290" t="s">
        <v>298</v>
      </c>
      <c r="AD290" t="s">
        <v>283</v>
      </c>
      <c r="AE290" s="11">
        <v>42857</v>
      </c>
      <c r="AF290" s="11">
        <v>42857</v>
      </c>
      <c r="AG290">
        <v>30</v>
      </c>
      <c r="AH290">
        <v>0</v>
      </c>
      <c r="AI290" t="s">
        <v>28</v>
      </c>
      <c r="AJ290" t="s">
        <v>284</v>
      </c>
      <c r="AK290">
        <v>37</v>
      </c>
      <c r="AL290" t="s">
        <v>19</v>
      </c>
      <c r="AM290">
        <v>2</v>
      </c>
      <c r="AN290" t="s">
        <v>20</v>
      </c>
      <c r="AO290">
        <v>27</v>
      </c>
      <c r="AP290" t="s">
        <v>21</v>
      </c>
      <c r="AQ290" s="35" t="s">
        <v>491</v>
      </c>
      <c r="AR290" t="s">
        <v>29</v>
      </c>
      <c r="AS290" t="s">
        <v>38</v>
      </c>
      <c r="AT290" t="s">
        <v>51</v>
      </c>
      <c r="AU290" t="s">
        <v>24</v>
      </c>
      <c r="AV290" t="s">
        <v>374</v>
      </c>
      <c r="AW290" s="11" t="s">
        <v>404</v>
      </c>
      <c r="AX290" s="11" t="s">
        <v>414</v>
      </c>
      <c r="AY290">
        <v>2755.4340739999998</v>
      </c>
      <c r="AZ290">
        <v>389488.86714500003</v>
      </c>
      <c r="BA290" s="42">
        <f t="shared" si="4"/>
        <v>8.941434048324151</v>
      </c>
    </row>
    <row r="291" spans="1:53" x14ac:dyDescent="0.25">
      <c r="A291">
        <v>1389</v>
      </c>
      <c r="B291" t="s">
        <v>18</v>
      </c>
      <c r="C291">
        <v>2</v>
      </c>
      <c r="D291" t="s">
        <v>463</v>
      </c>
      <c r="E291">
        <v>46085</v>
      </c>
      <c r="F291" t="s">
        <v>464</v>
      </c>
      <c r="G291">
        <v>98485</v>
      </c>
      <c r="H291">
        <v>84904</v>
      </c>
      <c r="I291" t="s">
        <v>277</v>
      </c>
      <c r="J291">
        <v>4601</v>
      </c>
      <c r="K291" t="s">
        <v>277</v>
      </c>
      <c r="L291">
        <v>4325</v>
      </c>
      <c r="M291">
        <v>46085</v>
      </c>
      <c r="N291" t="s">
        <v>28</v>
      </c>
      <c r="O291">
        <v>0</v>
      </c>
      <c r="P291" t="s">
        <v>28</v>
      </c>
      <c r="Q291" t="s">
        <v>28</v>
      </c>
      <c r="R291" t="s">
        <v>278</v>
      </c>
      <c r="S291" t="s">
        <v>28</v>
      </c>
      <c r="T291" t="s">
        <v>28</v>
      </c>
      <c r="U291" t="s">
        <v>465</v>
      </c>
      <c r="V291" t="s">
        <v>288</v>
      </c>
      <c r="W291">
        <v>3</v>
      </c>
      <c r="X291" t="s">
        <v>289</v>
      </c>
      <c r="Y291" s="11">
        <v>25099</v>
      </c>
      <c r="Z291">
        <v>19680918</v>
      </c>
      <c r="AA291">
        <v>0</v>
      </c>
      <c r="AB291">
        <v>1687.5</v>
      </c>
      <c r="AC291" t="s">
        <v>466</v>
      </c>
      <c r="AD291" t="s">
        <v>283</v>
      </c>
      <c r="AE291" s="11">
        <v>35765</v>
      </c>
      <c r="AF291" s="11">
        <v>35765</v>
      </c>
      <c r="AG291">
        <v>0</v>
      </c>
      <c r="AH291">
        <v>0</v>
      </c>
      <c r="AI291" t="s">
        <v>467</v>
      </c>
      <c r="AJ291" t="s">
        <v>291</v>
      </c>
      <c r="AK291">
        <v>37</v>
      </c>
      <c r="AL291" t="s">
        <v>19</v>
      </c>
      <c r="AM291">
        <v>2</v>
      </c>
      <c r="AN291" t="s">
        <v>20</v>
      </c>
      <c r="AO291">
        <v>27</v>
      </c>
      <c r="AP291" t="s">
        <v>21</v>
      </c>
      <c r="AQ291" s="35" t="s">
        <v>491</v>
      </c>
      <c r="AR291" t="s">
        <v>29</v>
      </c>
      <c r="AS291" t="s">
        <v>38</v>
      </c>
      <c r="AT291" t="s">
        <v>51</v>
      </c>
      <c r="AU291" t="s">
        <v>24</v>
      </c>
      <c r="AV291" t="s">
        <v>374</v>
      </c>
      <c r="AW291" s="11" t="s">
        <v>404</v>
      </c>
      <c r="AX291" s="11" t="s">
        <v>414</v>
      </c>
      <c r="AY291">
        <v>2755.4340739999998</v>
      </c>
      <c r="AZ291">
        <v>389488.86714500003</v>
      </c>
      <c r="BA291" s="42">
        <f t="shared" si="4"/>
        <v>8.941434048324151</v>
      </c>
    </row>
    <row r="292" spans="1:53" x14ac:dyDescent="0.25">
      <c r="A292">
        <v>149</v>
      </c>
      <c r="B292" t="s">
        <v>18</v>
      </c>
      <c r="C292">
        <v>13</v>
      </c>
      <c r="D292" t="s">
        <v>292</v>
      </c>
      <c r="E292">
        <v>96681</v>
      </c>
      <c r="F292" t="s">
        <v>293</v>
      </c>
      <c r="G292">
        <v>221549</v>
      </c>
      <c r="H292">
        <v>287099</v>
      </c>
      <c r="I292" t="s">
        <v>287</v>
      </c>
      <c r="J292">
        <v>86866</v>
      </c>
      <c r="K292" t="s">
        <v>287</v>
      </c>
      <c r="L292">
        <v>55324</v>
      </c>
      <c r="M292">
        <v>96681</v>
      </c>
      <c r="N292" t="s">
        <v>28</v>
      </c>
      <c r="O292">
        <v>0</v>
      </c>
      <c r="P292" t="s">
        <v>28</v>
      </c>
      <c r="Q292" t="s">
        <v>28</v>
      </c>
      <c r="R292" t="s">
        <v>38</v>
      </c>
      <c r="S292" t="s">
        <v>28</v>
      </c>
      <c r="T292" t="s">
        <v>28</v>
      </c>
      <c r="U292" t="s">
        <v>279</v>
      </c>
      <c r="V292" t="s">
        <v>288</v>
      </c>
      <c r="W292">
        <v>3</v>
      </c>
      <c r="X292" t="s">
        <v>289</v>
      </c>
      <c r="Y292" s="11">
        <v>39223</v>
      </c>
      <c r="Z292">
        <v>20070521</v>
      </c>
      <c r="AA292">
        <v>0</v>
      </c>
      <c r="AB292">
        <v>7605.6</v>
      </c>
      <c r="AC292" t="s">
        <v>282</v>
      </c>
      <c r="AD292" t="s">
        <v>283</v>
      </c>
      <c r="AE292" s="11">
        <v>44823</v>
      </c>
      <c r="AF292" s="11">
        <v>44823</v>
      </c>
      <c r="AG292">
        <v>30</v>
      </c>
      <c r="AH292">
        <v>0</v>
      </c>
      <c r="AI292" t="s">
        <v>290</v>
      </c>
      <c r="AJ292" t="s">
        <v>291</v>
      </c>
      <c r="AK292">
        <v>181</v>
      </c>
      <c r="AL292" t="s">
        <v>19</v>
      </c>
      <c r="AM292">
        <v>3</v>
      </c>
      <c r="AN292" t="s">
        <v>20</v>
      </c>
      <c r="AO292">
        <v>27</v>
      </c>
      <c r="AP292" t="s">
        <v>21</v>
      </c>
      <c r="AQ292" s="35" t="s">
        <v>488</v>
      </c>
      <c r="AR292" t="s">
        <v>22</v>
      </c>
      <c r="AS292" t="s">
        <v>29</v>
      </c>
      <c r="AT292" t="s">
        <v>30</v>
      </c>
      <c r="AU292" t="s">
        <v>24</v>
      </c>
      <c r="AV292" t="s">
        <v>84</v>
      </c>
      <c r="AW292" s="11" t="s">
        <v>175</v>
      </c>
      <c r="AX292" s="11" t="s">
        <v>178</v>
      </c>
      <c r="AY292">
        <v>2816.6632159999999</v>
      </c>
      <c r="AZ292">
        <v>398065.80407900002</v>
      </c>
      <c r="BA292" s="42">
        <f t="shared" si="4"/>
        <v>9.1383334269742882</v>
      </c>
    </row>
    <row r="293" spans="1:53" x14ac:dyDescent="0.25">
      <c r="A293">
        <v>198</v>
      </c>
      <c r="B293" t="s">
        <v>18</v>
      </c>
      <c r="C293">
        <v>12</v>
      </c>
      <c r="D293" t="s">
        <v>285</v>
      </c>
      <c r="E293">
        <v>96680</v>
      </c>
      <c r="F293" t="s">
        <v>286</v>
      </c>
      <c r="G293">
        <v>221543</v>
      </c>
      <c r="H293">
        <v>287093</v>
      </c>
      <c r="I293" t="s">
        <v>287</v>
      </c>
      <c r="J293">
        <v>70272</v>
      </c>
      <c r="K293" t="s">
        <v>287</v>
      </c>
      <c r="L293">
        <v>55323</v>
      </c>
      <c r="M293">
        <v>96680</v>
      </c>
      <c r="N293" t="s">
        <v>28</v>
      </c>
      <c r="O293">
        <v>0</v>
      </c>
      <c r="P293" t="s">
        <v>28</v>
      </c>
      <c r="Q293" t="s">
        <v>28</v>
      </c>
      <c r="R293" t="s">
        <v>38</v>
      </c>
      <c r="S293" t="s">
        <v>28</v>
      </c>
      <c r="T293" t="s">
        <v>28</v>
      </c>
      <c r="U293" t="s">
        <v>279</v>
      </c>
      <c r="V293" t="s">
        <v>288</v>
      </c>
      <c r="W293">
        <v>3</v>
      </c>
      <c r="X293" t="s">
        <v>289</v>
      </c>
      <c r="Y293" s="11">
        <v>32965</v>
      </c>
      <c r="Z293">
        <v>19900402</v>
      </c>
      <c r="AA293">
        <v>0</v>
      </c>
      <c r="AB293">
        <v>7582.6</v>
      </c>
      <c r="AC293" t="s">
        <v>282</v>
      </c>
      <c r="AD293" t="s">
        <v>283</v>
      </c>
      <c r="AE293" s="11">
        <v>44820</v>
      </c>
      <c r="AF293" s="11">
        <v>44820</v>
      </c>
      <c r="AG293">
        <v>30</v>
      </c>
      <c r="AH293">
        <v>0</v>
      </c>
      <c r="AI293" t="s">
        <v>290</v>
      </c>
      <c r="AJ293" t="s">
        <v>291</v>
      </c>
      <c r="AK293">
        <v>181</v>
      </c>
      <c r="AL293" t="s">
        <v>19</v>
      </c>
      <c r="AM293">
        <v>3</v>
      </c>
      <c r="AN293" t="s">
        <v>20</v>
      </c>
      <c r="AO293">
        <v>27</v>
      </c>
      <c r="AP293" t="s">
        <v>21</v>
      </c>
      <c r="AQ293" s="35" t="s">
        <v>488</v>
      </c>
      <c r="AR293" t="s">
        <v>22</v>
      </c>
      <c r="AS293" t="s">
        <v>29</v>
      </c>
      <c r="AT293" t="s">
        <v>30</v>
      </c>
      <c r="AU293" t="s">
        <v>24</v>
      </c>
      <c r="AV293" t="s">
        <v>84</v>
      </c>
      <c r="AW293" s="11" t="s">
        <v>175</v>
      </c>
      <c r="AX293" s="11" t="s">
        <v>178</v>
      </c>
      <c r="AY293">
        <v>2816.6645210000001</v>
      </c>
      <c r="AZ293">
        <v>398066.30981200002</v>
      </c>
      <c r="BA293" s="42">
        <f t="shared" si="4"/>
        <v>9.1383450370064292</v>
      </c>
    </row>
    <row r="294" spans="1:53" x14ac:dyDescent="0.25">
      <c r="A294">
        <v>1319</v>
      </c>
      <c r="B294" t="s">
        <v>18</v>
      </c>
      <c r="C294">
        <v>16</v>
      </c>
      <c r="D294" t="s">
        <v>462</v>
      </c>
      <c r="E294" t="s">
        <v>454</v>
      </c>
      <c r="F294" t="s">
        <v>455</v>
      </c>
      <c r="G294">
        <v>223436</v>
      </c>
      <c r="H294">
        <v>290084</v>
      </c>
      <c r="I294" t="s">
        <v>277</v>
      </c>
      <c r="J294">
        <v>17738</v>
      </c>
      <c r="K294" t="s">
        <v>277</v>
      </c>
      <c r="L294">
        <v>18858</v>
      </c>
      <c r="M294">
        <v>0</v>
      </c>
      <c r="N294" t="s">
        <v>28</v>
      </c>
      <c r="O294">
        <v>0</v>
      </c>
      <c r="P294" t="s">
        <v>28</v>
      </c>
      <c r="Q294" t="s">
        <v>28</v>
      </c>
      <c r="R294" t="s">
        <v>278</v>
      </c>
      <c r="S294" t="s">
        <v>28</v>
      </c>
      <c r="T294" t="s">
        <v>28</v>
      </c>
      <c r="U294" t="s">
        <v>279</v>
      </c>
      <c r="V294" t="s">
        <v>288</v>
      </c>
      <c r="W294">
        <v>3</v>
      </c>
      <c r="X294" t="s">
        <v>289</v>
      </c>
      <c r="Y294" s="11">
        <v>41597</v>
      </c>
      <c r="Z294">
        <v>20131119</v>
      </c>
      <c r="AA294">
        <v>0</v>
      </c>
      <c r="AB294">
        <v>1128.9000000000001</v>
      </c>
      <c r="AC294" t="s">
        <v>456</v>
      </c>
      <c r="AD294" t="s">
        <v>283</v>
      </c>
      <c r="AE294" s="11">
        <v>45131</v>
      </c>
      <c r="AF294" s="11">
        <v>45132</v>
      </c>
      <c r="AG294">
        <v>30</v>
      </c>
      <c r="AH294">
        <v>0</v>
      </c>
      <c r="AI294" t="s">
        <v>457</v>
      </c>
      <c r="AJ294" t="s">
        <v>284</v>
      </c>
      <c r="AK294">
        <v>181</v>
      </c>
      <c r="AL294" t="s">
        <v>19</v>
      </c>
      <c r="AM294">
        <v>3</v>
      </c>
      <c r="AN294" t="s">
        <v>20</v>
      </c>
      <c r="AO294">
        <v>27</v>
      </c>
      <c r="AP294" t="s">
        <v>21</v>
      </c>
      <c r="AQ294" s="35" t="s">
        <v>488</v>
      </c>
      <c r="AR294" t="s">
        <v>22</v>
      </c>
      <c r="AS294" t="s">
        <v>29</v>
      </c>
      <c r="AT294" t="s">
        <v>30</v>
      </c>
      <c r="AU294" t="s">
        <v>24</v>
      </c>
      <c r="AV294" t="s">
        <v>84</v>
      </c>
      <c r="AW294" s="11" t="s">
        <v>175</v>
      </c>
      <c r="AX294" t="s">
        <v>178</v>
      </c>
      <c r="AY294">
        <v>2816.6645210000001</v>
      </c>
      <c r="AZ294">
        <v>398066.30981200002</v>
      </c>
      <c r="BA294" s="42">
        <f t="shared" si="4"/>
        <v>9.1383450370064292</v>
      </c>
    </row>
    <row r="295" spans="1:53" x14ac:dyDescent="0.25">
      <c r="A295">
        <v>30</v>
      </c>
      <c r="B295" t="s">
        <v>18</v>
      </c>
      <c r="C295">
        <v>15</v>
      </c>
      <c r="D295" t="s">
        <v>453</v>
      </c>
      <c r="E295" t="s">
        <v>454</v>
      </c>
      <c r="F295" t="s">
        <v>455</v>
      </c>
      <c r="G295">
        <v>223436</v>
      </c>
      <c r="H295">
        <v>290083</v>
      </c>
      <c r="I295" t="s">
        <v>277</v>
      </c>
      <c r="J295">
        <v>17738</v>
      </c>
      <c r="K295" t="s">
        <v>277</v>
      </c>
      <c r="L295">
        <v>18858</v>
      </c>
      <c r="M295">
        <v>0</v>
      </c>
      <c r="N295" t="s">
        <v>28</v>
      </c>
      <c r="O295">
        <v>0</v>
      </c>
      <c r="P295" t="s">
        <v>28</v>
      </c>
      <c r="Q295" t="s">
        <v>28</v>
      </c>
      <c r="R295" t="s">
        <v>278</v>
      </c>
      <c r="S295" t="s">
        <v>28</v>
      </c>
      <c r="T295" t="s">
        <v>28</v>
      </c>
      <c r="U295" t="s">
        <v>279</v>
      </c>
      <c r="V295" t="s">
        <v>280</v>
      </c>
      <c r="W295">
        <v>3</v>
      </c>
      <c r="X295" t="s">
        <v>281</v>
      </c>
      <c r="Y295" s="11">
        <v>41597</v>
      </c>
      <c r="Z295">
        <v>20131119</v>
      </c>
      <c r="AA295">
        <v>1</v>
      </c>
      <c r="AB295">
        <v>8013.5</v>
      </c>
      <c r="AC295" t="s">
        <v>456</v>
      </c>
      <c r="AD295" t="s">
        <v>283</v>
      </c>
      <c r="AE295" s="11">
        <v>45131</v>
      </c>
      <c r="AF295" s="11">
        <v>45132</v>
      </c>
      <c r="AG295">
        <v>30</v>
      </c>
      <c r="AH295">
        <v>0</v>
      </c>
      <c r="AI295" t="s">
        <v>457</v>
      </c>
      <c r="AJ295" t="s">
        <v>284</v>
      </c>
      <c r="AK295">
        <v>79</v>
      </c>
      <c r="AL295" t="s">
        <v>19</v>
      </c>
      <c r="AM295">
        <v>3</v>
      </c>
      <c r="AN295" t="s">
        <v>20</v>
      </c>
      <c r="AO295">
        <v>26</v>
      </c>
      <c r="AP295" t="s">
        <v>21</v>
      </c>
      <c r="AQ295" s="35" t="s">
        <v>480</v>
      </c>
      <c r="AR295" t="s">
        <v>22</v>
      </c>
      <c r="AS295" t="s">
        <v>22</v>
      </c>
      <c r="AT295" t="s">
        <v>23</v>
      </c>
      <c r="AU295" t="s">
        <v>24</v>
      </c>
      <c r="AV295" t="s">
        <v>25</v>
      </c>
      <c r="AW295" s="11" t="s">
        <v>61</v>
      </c>
      <c r="AX295" s="11" t="s">
        <v>62</v>
      </c>
      <c r="AY295">
        <v>2823.3714570000002</v>
      </c>
      <c r="AZ295">
        <v>400763.95776399999</v>
      </c>
      <c r="BA295" s="42">
        <f t="shared" ref="BA295:BA358" si="5">AZ295/43560</f>
        <v>9.2002745124885212</v>
      </c>
    </row>
    <row r="296" spans="1:53" x14ac:dyDescent="0.25">
      <c r="A296">
        <v>138</v>
      </c>
      <c r="B296" t="s">
        <v>18</v>
      </c>
      <c r="C296">
        <v>13</v>
      </c>
      <c r="D296" t="s">
        <v>292</v>
      </c>
      <c r="E296">
        <v>96681</v>
      </c>
      <c r="F296" t="s">
        <v>293</v>
      </c>
      <c r="G296">
        <v>221549</v>
      </c>
      <c r="H296">
        <v>287099</v>
      </c>
      <c r="I296" t="s">
        <v>287</v>
      </c>
      <c r="J296">
        <v>86866</v>
      </c>
      <c r="K296" t="s">
        <v>287</v>
      </c>
      <c r="L296">
        <v>55324</v>
      </c>
      <c r="M296">
        <v>96681</v>
      </c>
      <c r="N296" t="s">
        <v>28</v>
      </c>
      <c r="O296">
        <v>0</v>
      </c>
      <c r="P296" t="s">
        <v>28</v>
      </c>
      <c r="Q296" t="s">
        <v>28</v>
      </c>
      <c r="R296" t="s">
        <v>38</v>
      </c>
      <c r="S296" t="s">
        <v>28</v>
      </c>
      <c r="T296" t="s">
        <v>28</v>
      </c>
      <c r="U296" t="s">
        <v>279</v>
      </c>
      <c r="V296" t="s">
        <v>288</v>
      </c>
      <c r="W296">
        <v>3</v>
      </c>
      <c r="X296" t="s">
        <v>289</v>
      </c>
      <c r="Y296" s="11">
        <v>39223</v>
      </c>
      <c r="Z296">
        <v>20070521</v>
      </c>
      <c r="AA296">
        <v>0</v>
      </c>
      <c r="AB296">
        <v>7605.6</v>
      </c>
      <c r="AC296" t="s">
        <v>282</v>
      </c>
      <c r="AD296" t="s">
        <v>283</v>
      </c>
      <c r="AE296" s="11">
        <v>44823</v>
      </c>
      <c r="AF296" s="11">
        <v>44823</v>
      </c>
      <c r="AG296">
        <v>30</v>
      </c>
      <c r="AH296">
        <v>0</v>
      </c>
      <c r="AI296" t="s">
        <v>290</v>
      </c>
      <c r="AJ296" t="s">
        <v>291</v>
      </c>
      <c r="AK296">
        <v>79</v>
      </c>
      <c r="AL296" t="s">
        <v>19</v>
      </c>
      <c r="AM296">
        <v>3</v>
      </c>
      <c r="AN296" t="s">
        <v>20</v>
      </c>
      <c r="AO296">
        <v>26</v>
      </c>
      <c r="AP296" t="s">
        <v>21</v>
      </c>
      <c r="AQ296" s="35" t="s">
        <v>480</v>
      </c>
      <c r="AR296" t="s">
        <v>22</v>
      </c>
      <c r="AS296" t="s">
        <v>22</v>
      </c>
      <c r="AT296" t="s">
        <v>23</v>
      </c>
      <c r="AU296" t="s">
        <v>24</v>
      </c>
      <c r="AV296" t="s">
        <v>25</v>
      </c>
      <c r="AW296" s="11" t="s">
        <v>61</v>
      </c>
      <c r="AX296" s="11" t="s">
        <v>62</v>
      </c>
      <c r="AY296">
        <v>2823.3714570000002</v>
      </c>
      <c r="AZ296">
        <v>400763.95776399999</v>
      </c>
      <c r="BA296" s="42">
        <f t="shared" si="5"/>
        <v>9.2002745124885212</v>
      </c>
    </row>
    <row r="297" spans="1:53" x14ac:dyDescent="0.25">
      <c r="A297">
        <v>264</v>
      </c>
      <c r="B297" t="s">
        <v>18</v>
      </c>
      <c r="C297">
        <v>12</v>
      </c>
      <c r="D297" t="s">
        <v>285</v>
      </c>
      <c r="E297">
        <v>96680</v>
      </c>
      <c r="F297" t="s">
        <v>286</v>
      </c>
      <c r="G297">
        <v>221543</v>
      </c>
      <c r="H297">
        <v>287093</v>
      </c>
      <c r="I297" t="s">
        <v>287</v>
      </c>
      <c r="J297">
        <v>70272</v>
      </c>
      <c r="K297" t="s">
        <v>287</v>
      </c>
      <c r="L297">
        <v>55323</v>
      </c>
      <c r="M297">
        <v>96680</v>
      </c>
      <c r="N297" t="s">
        <v>28</v>
      </c>
      <c r="O297">
        <v>0</v>
      </c>
      <c r="P297" t="s">
        <v>28</v>
      </c>
      <c r="Q297" t="s">
        <v>28</v>
      </c>
      <c r="R297" t="s">
        <v>38</v>
      </c>
      <c r="S297" t="s">
        <v>28</v>
      </c>
      <c r="T297" t="s">
        <v>28</v>
      </c>
      <c r="U297" t="s">
        <v>279</v>
      </c>
      <c r="V297" t="s">
        <v>288</v>
      </c>
      <c r="W297">
        <v>3</v>
      </c>
      <c r="X297" t="s">
        <v>289</v>
      </c>
      <c r="Y297" s="11">
        <v>32965</v>
      </c>
      <c r="Z297">
        <v>19900402</v>
      </c>
      <c r="AA297">
        <v>0</v>
      </c>
      <c r="AB297">
        <v>7582.6</v>
      </c>
      <c r="AC297" t="s">
        <v>282</v>
      </c>
      <c r="AD297" t="s">
        <v>283</v>
      </c>
      <c r="AE297" s="11">
        <v>44820</v>
      </c>
      <c r="AF297" s="11">
        <v>44820</v>
      </c>
      <c r="AG297">
        <v>30</v>
      </c>
      <c r="AH297">
        <v>0</v>
      </c>
      <c r="AI297" t="s">
        <v>290</v>
      </c>
      <c r="AJ297" t="s">
        <v>291</v>
      </c>
      <c r="AK297">
        <v>79</v>
      </c>
      <c r="AL297" t="s">
        <v>19</v>
      </c>
      <c r="AM297">
        <v>3</v>
      </c>
      <c r="AN297" t="s">
        <v>20</v>
      </c>
      <c r="AO297">
        <v>26</v>
      </c>
      <c r="AP297" t="s">
        <v>21</v>
      </c>
      <c r="AQ297" s="35" t="s">
        <v>480</v>
      </c>
      <c r="AR297" t="s">
        <v>22</v>
      </c>
      <c r="AS297" t="s">
        <v>22</v>
      </c>
      <c r="AT297" t="s">
        <v>23</v>
      </c>
      <c r="AU297" t="s">
        <v>24</v>
      </c>
      <c r="AV297" t="s">
        <v>25</v>
      </c>
      <c r="AW297" s="11" t="s">
        <v>61</v>
      </c>
      <c r="AX297" s="11" t="s">
        <v>62</v>
      </c>
      <c r="AY297">
        <v>2823.3714570000002</v>
      </c>
      <c r="AZ297">
        <v>400763.95776399999</v>
      </c>
      <c r="BA297" s="42">
        <f t="shared" si="5"/>
        <v>9.2002745124885212</v>
      </c>
    </row>
    <row r="298" spans="1:53" x14ac:dyDescent="0.25">
      <c r="A298">
        <v>31</v>
      </c>
      <c r="B298" t="s">
        <v>18</v>
      </c>
      <c r="C298">
        <v>15</v>
      </c>
      <c r="D298" t="s">
        <v>453</v>
      </c>
      <c r="E298" t="s">
        <v>454</v>
      </c>
      <c r="F298" t="s">
        <v>455</v>
      </c>
      <c r="G298">
        <v>223436</v>
      </c>
      <c r="H298">
        <v>290083</v>
      </c>
      <c r="I298" t="s">
        <v>277</v>
      </c>
      <c r="J298">
        <v>17738</v>
      </c>
      <c r="K298" t="s">
        <v>277</v>
      </c>
      <c r="L298">
        <v>18858</v>
      </c>
      <c r="M298">
        <v>0</v>
      </c>
      <c r="N298" t="s">
        <v>28</v>
      </c>
      <c r="O298">
        <v>0</v>
      </c>
      <c r="P298" t="s">
        <v>28</v>
      </c>
      <c r="Q298" t="s">
        <v>28</v>
      </c>
      <c r="R298" t="s">
        <v>278</v>
      </c>
      <c r="S298" t="s">
        <v>28</v>
      </c>
      <c r="T298" t="s">
        <v>28</v>
      </c>
      <c r="U298" t="s">
        <v>279</v>
      </c>
      <c r="V298" t="s">
        <v>280</v>
      </c>
      <c r="W298">
        <v>3</v>
      </c>
      <c r="X298" t="s">
        <v>281</v>
      </c>
      <c r="Y298" s="11">
        <v>41597</v>
      </c>
      <c r="Z298">
        <v>20131119</v>
      </c>
      <c r="AA298">
        <v>1</v>
      </c>
      <c r="AB298">
        <v>8013.5</v>
      </c>
      <c r="AC298" t="s">
        <v>456</v>
      </c>
      <c r="AD298" t="s">
        <v>283</v>
      </c>
      <c r="AE298" s="11">
        <v>45131</v>
      </c>
      <c r="AF298" s="11">
        <v>45132</v>
      </c>
      <c r="AG298">
        <v>30</v>
      </c>
      <c r="AH298">
        <v>0</v>
      </c>
      <c r="AI298" t="s">
        <v>457</v>
      </c>
      <c r="AJ298" t="s">
        <v>284</v>
      </c>
      <c r="AK298">
        <v>81</v>
      </c>
      <c r="AL298" t="s">
        <v>19</v>
      </c>
      <c r="AM298">
        <v>3</v>
      </c>
      <c r="AN298" t="s">
        <v>20</v>
      </c>
      <c r="AO298">
        <v>26</v>
      </c>
      <c r="AP298" t="s">
        <v>21</v>
      </c>
      <c r="AQ298" s="35" t="s">
        <v>480</v>
      </c>
      <c r="AR298" t="s">
        <v>22</v>
      </c>
      <c r="AS298" t="s">
        <v>29</v>
      </c>
      <c r="AT298" t="s">
        <v>30</v>
      </c>
      <c r="AU298" t="s">
        <v>24</v>
      </c>
      <c r="AV298" t="s">
        <v>25</v>
      </c>
      <c r="AW298" s="11" t="s">
        <v>61</v>
      </c>
      <c r="AX298" t="s">
        <v>64</v>
      </c>
      <c r="AY298">
        <v>2833.4163619999999</v>
      </c>
      <c r="AZ298">
        <v>403642.46466</v>
      </c>
      <c r="BA298" s="42">
        <f t="shared" si="5"/>
        <v>9.2663559380165292</v>
      </c>
    </row>
    <row r="299" spans="1:53" x14ac:dyDescent="0.25">
      <c r="A299">
        <v>137</v>
      </c>
      <c r="B299" t="s">
        <v>18</v>
      </c>
      <c r="C299">
        <v>13</v>
      </c>
      <c r="D299" t="s">
        <v>292</v>
      </c>
      <c r="E299">
        <v>96681</v>
      </c>
      <c r="F299" t="s">
        <v>293</v>
      </c>
      <c r="G299">
        <v>221549</v>
      </c>
      <c r="H299">
        <v>287099</v>
      </c>
      <c r="I299" t="s">
        <v>287</v>
      </c>
      <c r="J299">
        <v>86866</v>
      </c>
      <c r="K299" t="s">
        <v>287</v>
      </c>
      <c r="L299">
        <v>55324</v>
      </c>
      <c r="M299">
        <v>96681</v>
      </c>
      <c r="N299" t="s">
        <v>28</v>
      </c>
      <c r="O299">
        <v>0</v>
      </c>
      <c r="P299" t="s">
        <v>28</v>
      </c>
      <c r="Q299" t="s">
        <v>28</v>
      </c>
      <c r="R299" t="s">
        <v>38</v>
      </c>
      <c r="S299" t="s">
        <v>28</v>
      </c>
      <c r="T299" t="s">
        <v>28</v>
      </c>
      <c r="U299" t="s">
        <v>279</v>
      </c>
      <c r="V299" t="s">
        <v>288</v>
      </c>
      <c r="W299">
        <v>3</v>
      </c>
      <c r="X299" t="s">
        <v>289</v>
      </c>
      <c r="Y299" s="11">
        <v>39223</v>
      </c>
      <c r="Z299">
        <v>20070521</v>
      </c>
      <c r="AA299">
        <v>0</v>
      </c>
      <c r="AB299">
        <v>7605.6</v>
      </c>
      <c r="AC299" t="s">
        <v>282</v>
      </c>
      <c r="AD299" t="s">
        <v>283</v>
      </c>
      <c r="AE299" s="11">
        <v>44823</v>
      </c>
      <c r="AF299" s="11">
        <v>44823</v>
      </c>
      <c r="AG299">
        <v>30</v>
      </c>
      <c r="AH299">
        <v>0</v>
      </c>
      <c r="AI299" t="s">
        <v>290</v>
      </c>
      <c r="AJ299" t="s">
        <v>291</v>
      </c>
      <c r="AK299">
        <v>81</v>
      </c>
      <c r="AL299" t="s">
        <v>19</v>
      </c>
      <c r="AM299">
        <v>3</v>
      </c>
      <c r="AN299" t="s">
        <v>20</v>
      </c>
      <c r="AO299">
        <v>26</v>
      </c>
      <c r="AP299" t="s">
        <v>21</v>
      </c>
      <c r="AQ299" s="35" t="s">
        <v>480</v>
      </c>
      <c r="AR299" t="s">
        <v>22</v>
      </c>
      <c r="AS299" t="s">
        <v>29</v>
      </c>
      <c r="AT299" t="s">
        <v>30</v>
      </c>
      <c r="AU299" t="s">
        <v>24</v>
      </c>
      <c r="AV299" t="s">
        <v>25</v>
      </c>
      <c r="AW299" s="11" t="s">
        <v>61</v>
      </c>
      <c r="AX299" s="11" t="s">
        <v>64</v>
      </c>
      <c r="AY299">
        <v>2833.4163619999999</v>
      </c>
      <c r="AZ299">
        <v>403642.46466</v>
      </c>
      <c r="BA299" s="42">
        <f t="shared" si="5"/>
        <v>9.2663559380165292</v>
      </c>
    </row>
    <row r="300" spans="1:53" x14ac:dyDescent="0.25">
      <c r="A300">
        <v>263</v>
      </c>
      <c r="B300" t="s">
        <v>18</v>
      </c>
      <c r="C300">
        <v>12</v>
      </c>
      <c r="D300" t="s">
        <v>285</v>
      </c>
      <c r="E300">
        <v>96680</v>
      </c>
      <c r="F300" t="s">
        <v>286</v>
      </c>
      <c r="G300">
        <v>221543</v>
      </c>
      <c r="H300">
        <v>287093</v>
      </c>
      <c r="I300" t="s">
        <v>287</v>
      </c>
      <c r="J300">
        <v>70272</v>
      </c>
      <c r="K300" t="s">
        <v>287</v>
      </c>
      <c r="L300">
        <v>55323</v>
      </c>
      <c r="M300">
        <v>96680</v>
      </c>
      <c r="N300" t="s">
        <v>28</v>
      </c>
      <c r="O300">
        <v>0</v>
      </c>
      <c r="P300" t="s">
        <v>28</v>
      </c>
      <c r="Q300" t="s">
        <v>28</v>
      </c>
      <c r="R300" t="s">
        <v>38</v>
      </c>
      <c r="S300" t="s">
        <v>28</v>
      </c>
      <c r="T300" t="s">
        <v>28</v>
      </c>
      <c r="U300" t="s">
        <v>279</v>
      </c>
      <c r="V300" t="s">
        <v>288</v>
      </c>
      <c r="W300">
        <v>3</v>
      </c>
      <c r="X300" t="s">
        <v>289</v>
      </c>
      <c r="Y300" s="11">
        <v>32965</v>
      </c>
      <c r="Z300">
        <v>19900402</v>
      </c>
      <c r="AA300">
        <v>0</v>
      </c>
      <c r="AB300">
        <v>7582.6</v>
      </c>
      <c r="AC300" t="s">
        <v>282</v>
      </c>
      <c r="AD300" t="s">
        <v>283</v>
      </c>
      <c r="AE300" s="11">
        <v>44820</v>
      </c>
      <c r="AF300" s="11">
        <v>44820</v>
      </c>
      <c r="AG300">
        <v>30</v>
      </c>
      <c r="AH300">
        <v>0</v>
      </c>
      <c r="AI300" t="s">
        <v>290</v>
      </c>
      <c r="AJ300" t="s">
        <v>291</v>
      </c>
      <c r="AK300">
        <v>81</v>
      </c>
      <c r="AL300" t="s">
        <v>19</v>
      </c>
      <c r="AM300">
        <v>3</v>
      </c>
      <c r="AN300" t="s">
        <v>20</v>
      </c>
      <c r="AO300">
        <v>26</v>
      </c>
      <c r="AP300" t="s">
        <v>21</v>
      </c>
      <c r="AQ300" s="35" t="s">
        <v>480</v>
      </c>
      <c r="AR300" t="s">
        <v>22</v>
      </c>
      <c r="AS300" t="s">
        <v>29</v>
      </c>
      <c r="AT300" t="s">
        <v>30</v>
      </c>
      <c r="AU300" t="s">
        <v>24</v>
      </c>
      <c r="AV300" t="s">
        <v>25</v>
      </c>
      <c r="AW300" s="11" t="s">
        <v>61</v>
      </c>
      <c r="AX300" t="s">
        <v>64</v>
      </c>
      <c r="AY300">
        <v>2833.4163619999999</v>
      </c>
      <c r="AZ300">
        <v>403642.46466</v>
      </c>
      <c r="BA300" s="42">
        <f t="shared" si="5"/>
        <v>9.2663559380165292</v>
      </c>
    </row>
    <row r="301" spans="1:53" x14ac:dyDescent="0.25">
      <c r="A301">
        <v>25</v>
      </c>
      <c r="B301" t="s">
        <v>18</v>
      </c>
      <c r="C301">
        <v>15</v>
      </c>
      <c r="D301" t="s">
        <v>453</v>
      </c>
      <c r="E301" t="s">
        <v>454</v>
      </c>
      <c r="F301" t="s">
        <v>455</v>
      </c>
      <c r="G301">
        <v>223436</v>
      </c>
      <c r="H301">
        <v>290083</v>
      </c>
      <c r="I301" t="s">
        <v>277</v>
      </c>
      <c r="J301">
        <v>17738</v>
      </c>
      <c r="K301" t="s">
        <v>277</v>
      </c>
      <c r="L301">
        <v>18858</v>
      </c>
      <c r="M301">
        <v>0</v>
      </c>
      <c r="N301" t="s">
        <v>28</v>
      </c>
      <c r="O301">
        <v>0</v>
      </c>
      <c r="P301" t="s">
        <v>28</v>
      </c>
      <c r="Q301" t="s">
        <v>28</v>
      </c>
      <c r="R301" t="s">
        <v>278</v>
      </c>
      <c r="S301" t="s">
        <v>28</v>
      </c>
      <c r="T301" t="s">
        <v>28</v>
      </c>
      <c r="U301" t="s">
        <v>279</v>
      </c>
      <c r="V301" t="s">
        <v>280</v>
      </c>
      <c r="W301">
        <v>3</v>
      </c>
      <c r="X301" t="s">
        <v>281</v>
      </c>
      <c r="Y301" s="11">
        <v>41597</v>
      </c>
      <c r="Z301">
        <v>20131119</v>
      </c>
      <c r="AA301">
        <v>1</v>
      </c>
      <c r="AB301">
        <v>8013.5</v>
      </c>
      <c r="AC301" t="s">
        <v>456</v>
      </c>
      <c r="AD301" t="s">
        <v>283</v>
      </c>
      <c r="AE301" s="11">
        <v>45131</v>
      </c>
      <c r="AF301" s="11">
        <v>45132</v>
      </c>
      <c r="AG301">
        <v>30</v>
      </c>
      <c r="AH301">
        <v>0</v>
      </c>
      <c r="AI301" t="s">
        <v>457</v>
      </c>
      <c r="AJ301" t="s">
        <v>284</v>
      </c>
      <c r="AK301">
        <v>74</v>
      </c>
      <c r="AL301" t="s">
        <v>19</v>
      </c>
      <c r="AM301">
        <v>3</v>
      </c>
      <c r="AN301" t="s">
        <v>20</v>
      </c>
      <c r="AO301">
        <v>26</v>
      </c>
      <c r="AP301" t="s">
        <v>21</v>
      </c>
      <c r="AQ301" s="35" t="s">
        <v>490</v>
      </c>
      <c r="AR301" t="s">
        <v>29</v>
      </c>
      <c r="AS301" t="s">
        <v>38</v>
      </c>
      <c r="AT301" t="s">
        <v>51</v>
      </c>
      <c r="AU301" t="s">
        <v>24</v>
      </c>
      <c r="AV301" t="s">
        <v>25</v>
      </c>
      <c r="AW301" s="11" t="s">
        <v>32</v>
      </c>
      <c r="AX301" s="11" t="s">
        <v>52</v>
      </c>
      <c r="AY301">
        <v>2840.9091450000001</v>
      </c>
      <c r="AZ301">
        <v>416459.687194</v>
      </c>
      <c r="BA301" s="42">
        <f t="shared" si="5"/>
        <v>9.5605988795684116</v>
      </c>
    </row>
    <row r="302" spans="1:53" x14ac:dyDescent="0.25">
      <c r="A302">
        <v>262</v>
      </c>
      <c r="B302" t="s">
        <v>18</v>
      </c>
      <c r="C302">
        <v>12</v>
      </c>
      <c r="D302" t="s">
        <v>285</v>
      </c>
      <c r="E302">
        <v>96680</v>
      </c>
      <c r="F302" t="s">
        <v>286</v>
      </c>
      <c r="G302">
        <v>221543</v>
      </c>
      <c r="H302">
        <v>287093</v>
      </c>
      <c r="I302" t="s">
        <v>287</v>
      </c>
      <c r="J302">
        <v>70272</v>
      </c>
      <c r="K302" t="s">
        <v>287</v>
      </c>
      <c r="L302">
        <v>55323</v>
      </c>
      <c r="M302">
        <v>96680</v>
      </c>
      <c r="N302" t="s">
        <v>28</v>
      </c>
      <c r="O302">
        <v>0</v>
      </c>
      <c r="P302" t="s">
        <v>28</v>
      </c>
      <c r="Q302" t="s">
        <v>28</v>
      </c>
      <c r="R302" t="s">
        <v>38</v>
      </c>
      <c r="S302" t="s">
        <v>28</v>
      </c>
      <c r="T302" t="s">
        <v>28</v>
      </c>
      <c r="U302" t="s">
        <v>279</v>
      </c>
      <c r="V302" t="s">
        <v>288</v>
      </c>
      <c r="W302">
        <v>3</v>
      </c>
      <c r="X302" t="s">
        <v>289</v>
      </c>
      <c r="Y302" s="11">
        <v>32965</v>
      </c>
      <c r="Z302">
        <v>19900402</v>
      </c>
      <c r="AA302">
        <v>0</v>
      </c>
      <c r="AB302">
        <v>7582.6</v>
      </c>
      <c r="AC302" t="s">
        <v>282</v>
      </c>
      <c r="AD302" t="s">
        <v>283</v>
      </c>
      <c r="AE302" s="11">
        <v>44820</v>
      </c>
      <c r="AF302" s="11">
        <v>44820</v>
      </c>
      <c r="AG302">
        <v>30</v>
      </c>
      <c r="AH302">
        <v>0</v>
      </c>
      <c r="AI302" t="s">
        <v>290</v>
      </c>
      <c r="AJ302" t="s">
        <v>291</v>
      </c>
      <c r="AK302">
        <v>74</v>
      </c>
      <c r="AL302" t="s">
        <v>19</v>
      </c>
      <c r="AM302">
        <v>3</v>
      </c>
      <c r="AN302" t="s">
        <v>20</v>
      </c>
      <c r="AO302">
        <v>26</v>
      </c>
      <c r="AP302" t="s">
        <v>21</v>
      </c>
      <c r="AQ302" s="35" t="s">
        <v>490</v>
      </c>
      <c r="AR302" t="s">
        <v>29</v>
      </c>
      <c r="AS302" t="s">
        <v>38</v>
      </c>
      <c r="AT302" t="s">
        <v>51</v>
      </c>
      <c r="AU302" t="s">
        <v>24</v>
      </c>
      <c r="AV302" t="s">
        <v>25</v>
      </c>
      <c r="AW302" s="11" t="s">
        <v>32</v>
      </c>
      <c r="AX302" s="11" t="s">
        <v>52</v>
      </c>
      <c r="AY302">
        <v>2840.9091450000001</v>
      </c>
      <c r="AZ302">
        <v>416459.687194</v>
      </c>
      <c r="BA302" s="42">
        <f t="shared" si="5"/>
        <v>9.5605988795684116</v>
      </c>
    </row>
    <row r="303" spans="1:53" x14ac:dyDescent="0.25">
      <c r="A303">
        <v>136</v>
      </c>
      <c r="B303" t="s">
        <v>18</v>
      </c>
      <c r="C303">
        <v>13</v>
      </c>
      <c r="D303" t="s">
        <v>292</v>
      </c>
      <c r="E303">
        <v>96681</v>
      </c>
      <c r="F303" t="s">
        <v>293</v>
      </c>
      <c r="G303">
        <v>221549</v>
      </c>
      <c r="H303">
        <v>287099</v>
      </c>
      <c r="I303" t="s">
        <v>287</v>
      </c>
      <c r="J303">
        <v>86866</v>
      </c>
      <c r="K303" t="s">
        <v>287</v>
      </c>
      <c r="L303">
        <v>55324</v>
      </c>
      <c r="M303">
        <v>96681</v>
      </c>
      <c r="N303" t="s">
        <v>28</v>
      </c>
      <c r="O303">
        <v>0</v>
      </c>
      <c r="P303" t="s">
        <v>28</v>
      </c>
      <c r="Q303" t="s">
        <v>28</v>
      </c>
      <c r="R303" t="s">
        <v>38</v>
      </c>
      <c r="S303" t="s">
        <v>28</v>
      </c>
      <c r="T303" t="s">
        <v>28</v>
      </c>
      <c r="U303" t="s">
        <v>279</v>
      </c>
      <c r="V303" t="s">
        <v>288</v>
      </c>
      <c r="W303">
        <v>3</v>
      </c>
      <c r="X303" t="s">
        <v>289</v>
      </c>
      <c r="Y303" s="11">
        <v>39223</v>
      </c>
      <c r="Z303">
        <v>20070521</v>
      </c>
      <c r="AA303">
        <v>0</v>
      </c>
      <c r="AB303">
        <v>7605.6</v>
      </c>
      <c r="AC303" t="s">
        <v>282</v>
      </c>
      <c r="AD303" t="s">
        <v>283</v>
      </c>
      <c r="AE303" s="11">
        <v>44823</v>
      </c>
      <c r="AF303" s="11">
        <v>44823</v>
      </c>
      <c r="AG303">
        <v>30</v>
      </c>
      <c r="AH303">
        <v>0</v>
      </c>
      <c r="AI303" t="s">
        <v>290</v>
      </c>
      <c r="AJ303" t="s">
        <v>291</v>
      </c>
      <c r="AK303">
        <v>74</v>
      </c>
      <c r="AL303" t="s">
        <v>19</v>
      </c>
      <c r="AM303">
        <v>3</v>
      </c>
      <c r="AN303" t="s">
        <v>20</v>
      </c>
      <c r="AO303">
        <v>26</v>
      </c>
      <c r="AP303" t="s">
        <v>21</v>
      </c>
      <c r="AQ303" s="35" t="s">
        <v>490</v>
      </c>
      <c r="AR303" t="s">
        <v>29</v>
      </c>
      <c r="AS303" t="s">
        <v>38</v>
      </c>
      <c r="AT303" t="s">
        <v>51</v>
      </c>
      <c r="AU303" t="s">
        <v>24</v>
      </c>
      <c r="AV303" t="s">
        <v>25</v>
      </c>
      <c r="AW303" s="11" t="s">
        <v>32</v>
      </c>
      <c r="AX303" s="11" t="s">
        <v>52</v>
      </c>
      <c r="AY303">
        <v>2840.9105949999998</v>
      </c>
      <c r="AZ303">
        <v>416459.687806</v>
      </c>
      <c r="BA303" s="42">
        <f t="shared" si="5"/>
        <v>9.560598893617998</v>
      </c>
    </row>
    <row r="304" spans="1:53" x14ac:dyDescent="0.25">
      <c r="A304">
        <v>300</v>
      </c>
      <c r="B304" t="s">
        <v>18</v>
      </c>
      <c r="C304">
        <v>11</v>
      </c>
      <c r="D304" t="s">
        <v>318</v>
      </c>
      <c r="E304" t="s">
        <v>319</v>
      </c>
      <c r="F304" t="s">
        <v>320</v>
      </c>
      <c r="G304">
        <v>211963</v>
      </c>
      <c r="H304">
        <v>273612</v>
      </c>
      <c r="I304" t="s">
        <v>287</v>
      </c>
      <c r="J304">
        <v>88507</v>
      </c>
      <c r="K304" t="s">
        <v>287</v>
      </c>
      <c r="L304">
        <v>55338</v>
      </c>
      <c r="M304">
        <v>0</v>
      </c>
      <c r="N304" t="s">
        <v>28</v>
      </c>
      <c r="O304">
        <v>0</v>
      </c>
      <c r="P304" t="s">
        <v>28</v>
      </c>
      <c r="Q304" t="s">
        <v>28</v>
      </c>
      <c r="R304" t="s">
        <v>38</v>
      </c>
      <c r="S304" t="s">
        <v>28</v>
      </c>
      <c r="T304" t="s">
        <v>28</v>
      </c>
      <c r="U304" t="s">
        <v>321</v>
      </c>
      <c r="V304" t="s">
        <v>322</v>
      </c>
      <c r="W304">
        <v>9</v>
      </c>
      <c r="X304" t="s">
        <v>323</v>
      </c>
      <c r="Y304" s="11">
        <v>43129</v>
      </c>
      <c r="Z304">
        <v>20180129</v>
      </c>
      <c r="AA304">
        <v>0</v>
      </c>
      <c r="AB304">
        <v>0</v>
      </c>
      <c r="AC304" t="s">
        <v>298</v>
      </c>
      <c r="AD304" t="s">
        <v>283</v>
      </c>
      <c r="AE304" s="11">
        <v>44515</v>
      </c>
      <c r="AF304" s="11">
        <v>44517</v>
      </c>
      <c r="AG304">
        <v>30</v>
      </c>
      <c r="AH304">
        <v>0</v>
      </c>
      <c r="AI304" t="s">
        <v>28</v>
      </c>
      <c r="AJ304" t="s">
        <v>284</v>
      </c>
      <c r="AK304">
        <v>181</v>
      </c>
      <c r="AL304" t="s">
        <v>19</v>
      </c>
      <c r="AM304">
        <v>3</v>
      </c>
      <c r="AN304" t="s">
        <v>20</v>
      </c>
      <c r="AO304">
        <v>27</v>
      </c>
      <c r="AP304" t="s">
        <v>21</v>
      </c>
      <c r="AQ304" s="35" t="s">
        <v>488</v>
      </c>
      <c r="AR304" t="s">
        <v>22</v>
      </c>
      <c r="AS304" t="s">
        <v>29</v>
      </c>
      <c r="AT304" t="s">
        <v>30</v>
      </c>
      <c r="AU304" t="s">
        <v>24</v>
      </c>
      <c r="AV304" t="s">
        <v>84</v>
      </c>
      <c r="AW304" s="11" t="s">
        <v>175</v>
      </c>
      <c r="AX304" s="11" t="s">
        <v>178</v>
      </c>
      <c r="AY304">
        <v>2881.1183249999999</v>
      </c>
      <c r="AZ304">
        <v>419936.66423599998</v>
      </c>
      <c r="BA304" s="42">
        <f t="shared" si="5"/>
        <v>9.6404192891643703</v>
      </c>
    </row>
    <row r="305" spans="1:53" x14ac:dyDescent="0.25">
      <c r="A305">
        <v>451</v>
      </c>
      <c r="B305" t="s">
        <v>18</v>
      </c>
      <c r="C305">
        <v>14</v>
      </c>
      <c r="D305" t="s">
        <v>458</v>
      </c>
      <c r="E305" t="s">
        <v>459</v>
      </c>
      <c r="F305" t="s">
        <v>460</v>
      </c>
      <c r="G305">
        <v>222149</v>
      </c>
      <c r="H305">
        <v>287985</v>
      </c>
      <c r="I305" t="s">
        <v>287</v>
      </c>
      <c r="J305">
        <v>88288</v>
      </c>
      <c r="K305" t="s">
        <v>287</v>
      </c>
      <c r="L305">
        <v>55401</v>
      </c>
      <c r="M305">
        <v>0</v>
      </c>
      <c r="N305" t="s">
        <v>28</v>
      </c>
      <c r="O305">
        <v>0</v>
      </c>
      <c r="P305" t="s">
        <v>28</v>
      </c>
      <c r="Q305" t="s">
        <v>28</v>
      </c>
      <c r="R305" t="s">
        <v>38</v>
      </c>
      <c r="S305" t="s">
        <v>28</v>
      </c>
      <c r="T305" t="s">
        <v>28</v>
      </c>
      <c r="U305" t="s">
        <v>297</v>
      </c>
      <c r="V305" t="s">
        <v>288</v>
      </c>
      <c r="W305">
        <v>3</v>
      </c>
      <c r="X305" t="s">
        <v>289</v>
      </c>
      <c r="Y305" s="11">
        <v>42625</v>
      </c>
      <c r="Z305">
        <v>20160912</v>
      </c>
      <c r="AA305">
        <v>0</v>
      </c>
      <c r="AB305">
        <v>123452</v>
      </c>
      <c r="AC305" t="s">
        <v>282</v>
      </c>
      <c r="AD305" t="s">
        <v>283</v>
      </c>
      <c r="AE305" s="11">
        <v>44956</v>
      </c>
      <c r="AF305" s="11">
        <v>44959</v>
      </c>
      <c r="AG305">
        <v>30</v>
      </c>
      <c r="AH305">
        <v>0</v>
      </c>
      <c r="AI305" t="s">
        <v>461</v>
      </c>
      <c r="AJ305" t="s">
        <v>284</v>
      </c>
      <c r="AK305">
        <v>181</v>
      </c>
      <c r="AL305" t="s">
        <v>19</v>
      </c>
      <c r="AM305">
        <v>3</v>
      </c>
      <c r="AN305" t="s">
        <v>20</v>
      </c>
      <c r="AO305">
        <v>27</v>
      </c>
      <c r="AP305" t="s">
        <v>21</v>
      </c>
      <c r="AQ305" s="35" t="s">
        <v>488</v>
      </c>
      <c r="AR305" t="s">
        <v>22</v>
      </c>
      <c r="AS305" t="s">
        <v>29</v>
      </c>
      <c r="AT305" t="s">
        <v>30</v>
      </c>
      <c r="AU305" t="s">
        <v>24</v>
      </c>
      <c r="AV305" t="s">
        <v>84</v>
      </c>
      <c r="AW305" s="11" t="s">
        <v>175</v>
      </c>
      <c r="AX305" t="s">
        <v>178</v>
      </c>
      <c r="AY305">
        <v>2881.1183249999999</v>
      </c>
      <c r="AZ305">
        <v>419936.66423599998</v>
      </c>
      <c r="BA305" s="42">
        <f t="shared" si="5"/>
        <v>9.6404192891643703</v>
      </c>
    </row>
    <row r="306" spans="1:53" x14ac:dyDescent="0.25">
      <c r="A306">
        <v>721</v>
      </c>
      <c r="B306" t="s">
        <v>18</v>
      </c>
      <c r="C306">
        <v>9</v>
      </c>
      <c r="D306" t="s">
        <v>303</v>
      </c>
      <c r="E306" t="s">
        <v>304</v>
      </c>
      <c r="F306" t="s">
        <v>305</v>
      </c>
      <c r="G306">
        <v>202543</v>
      </c>
      <c r="H306">
        <v>261950</v>
      </c>
      <c r="I306" t="s">
        <v>287</v>
      </c>
      <c r="J306">
        <v>88162</v>
      </c>
      <c r="K306" t="s">
        <v>287</v>
      </c>
      <c r="L306">
        <v>54633</v>
      </c>
      <c r="M306">
        <v>0</v>
      </c>
      <c r="N306" t="s">
        <v>28</v>
      </c>
      <c r="O306">
        <v>0</v>
      </c>
      <c r="P306" t="s">
        <v>28</v>
      </c>
      <c r="Q306" t="s">
        <v>28</v>
      </c>
      <c r="R306" t="s">
        <v>38</v>
      </c>
      <c r="S306" t="s">
        <v>28</v>
      </c>
      <c r="T306" t="s">
        <v>28</v>
      </c>
      <c r="U306" t="s">
        <v>297</v>
      </c>
      <c r="V306" t="s">
        <v>288</v>
      </c>
      <c r="W306">
        <v>3</v>
      </c>
      <c r="X306" t="s">
        <v>289</v>
      </c>
      <c r="Y306" s="11">
        <v>42362</v>
      </c>
      <c r="Z306">
        <v>20151224</v>
      </c>
      <c r="AA306">
        <v>0</v>
      </c>
      <c r="AB306">
        <v>123452</v>
      </c>
      <c r="AC306" t="s">
        <v>306</v>
      </c>
      <c r="AD306" t="s">
        <v>283</v>
      </c>
      <c r="AE306" s="11">
        <v>43901</v>
      </c>
      <c r="AF306" s="11">
        <v>43901</v>
      </c>
      <c r="AG306">
        <v>30</v>
      </c>
      <c r="AH306">
        <v>0</v>
      </c>
      <c r="AI306" t="s">
        <v>290</v>
      </c>
      <c r="AJ306" t="s">
        <v>284</v>
      </c>
      <c r="AK306">
        <v>181</v>
      </c>
      <c r="AL306" t="s">
        <v>19</v>
      </c>
      <c r="AM306">
        <v>3</v>
      </c>
      <c r="AN306" t="s">
        <v>20</v>
      </c>
      <c r="AO306">
        <v>27</v>
      </c>
      <c r="AP306" t="s">
        <v>21</v>
      </c>
      <c r="AQ306" s="35" t="s">
        <v>488</v>
      </c>
      <c r="AR306" t="s">
        <v>22</v>
      </c>
      <c r="AS306" t="s">
        <v>29</v>
      </c>
      <c r="AT306" t="s">
        <v>30</v>
      </c>
      <c r="AU306" t="s">
        <v>24</v>
      </c>
      <c r="AV306" t="s">
        <v>84</v>
      </c>
      <c r="AW306" s="11" t="s">
        <v>175</v>
      </c>
      <c r="AX306" s="11" t="s">
        <v>178</v>
      </c>
      <c r="AY306">
        <v>2881.1183249999999</v>
      </c>
      <c r="AZ306">
        <v>419936.66423599998</v>
      </c>
      <c r="BA306" s="42">
        <f t="shared" si="5"/>
        <v>9.6404192891643703</v>
      </c>
    </row>
    <row r="307" spans="1:53" x14ac:dyDescent="0.25">
      <c r="A307">
        <v>948</v>
      </c>
      <c r="B307" t="s">
        <v>18</v>
      </c>
      <c r="C307">
        <v>8</v>
      </c>
      <c r="D307" t="s">
        <v>300</v>
      </c>
      <c r="E307" t="s">
        <v>301</v>
      </c>
      <c r="F307" t="s">
        <v>302</v>
      </c>
      <c r="G307">
        <v>198571</v>
      </c>
      <c r="H307">
        <v>256278</v>
      </c>
      <c r="I307" t="s">
        <v>287</v>
      </c>
      <c r="J307">
        <v>88289</v>
      </c>
      <c r="K307" t="s">
        <v>287</v>
      </c>
      <c r="L307">
        <v>55192</v>
      </c>
      <c r="M307">
        <v>0</v>
      </c>
      <c r="N307" t="s">
        <v>28</v>
      </c>
      <c r="O307">
        <v>0</v>
      </c>
      <c r="P307" t="s">
        <v>28</v>
      </c>
      <c r="Q307" t="s">
        <v>28</v>
      </c>
      <c r="R307" t="s">
        <v>38</v>
      </c>
      <c r="S307" t="s">
        <v>28</v>
      </c>
      <c r="T307" t="s">
        <v>28</v>
      </c>
      <c r="U307" t="s">
        <v>297</v>
      </c>
      <c r="V307" t="s">
        <v>288</v>
      </c>
      <c r="W307">
        <v>3</v>
      </c>
      <c r="X307" t="s">
        <v>289</v>
      </c>
      <c r="Y307" s="11">
        <v>42625</v>
      </c>
      <c r="Z307">
        <v>20160912</v>
      </c>
      <c r="AA307">
        <v>0</v>
      </c>
      <c r="AB307">
        <v>123452</v>
      </c>
      <c r="AC307" t="s">
        <v>282</v>
      </c>
      <c r="AD307" t="s">
        <v>283</v>
      </c>
      <c r="AE307" s="11">
        <v>43504</v>
      </c>
      <c r="AF307" s="11">
        <v>43504</v>
      </c>
      <c r="AG307">
        <v>30</v>
      </c>
      <c r="AH307">
        <v>0</v>
      </c>
      <c r="AI307" t="s">
        <v>290</v>
      </c>
      <c r="AJ307" t="s">
        <v>284</v>
      </c>
      <c r="AK307">
        <v>181</v>
      </c>
      <c r="AL307" t="s">
        <v>19</v>
      </c>
      <c r="AM307">
        <v>3</v>
      </c>
      <c r="AN307" t="s">
        <v>20</v>
      </c>
      <c r="AO307">
        <v>27</v>
      </c>
      <c r="AP307" t="s">
        <v>21</v>
      </c>
      <c r="AQ307" s="35" t="s">
        <v>488</v>
      </c>
      <c r="AR307" t="s">
        <v>22</v>
      </c>
      <c r="AS307" t="s">
        <v>29</v>
      </c>
      <c r="AT307" t="s">
        <v>30</v>
      </c>
      <c r="AU307" t="s">
        <v>24</v>
      </c>
      <c r="AV307" t="s">
        <v>84</v>
      </c>
      <c r="AW307" s="11" t="s">
        <v>175</v>
      </c>
      <c r="AX307" s="11" t="s">
        <v>178</v>
      </c>
      <c r="AY307">
        <v>2881.1183249999999</v>
      </c>
      <c r="AZ307">
        <v>419936.66423599998</v>
      </c>
      <c r="BA307" s="42">
        <f t="shared" si="5"/>
        <v>9.6404192891643703</v>
      </c>
    </row>
    <row r="308" spans="1:53" x14ac:dyDescent="0.25">
      <c r="A308">
        <v>1175</v>
      </c>
      <c r="B308" t="s">
        <v>18</v>
      </c>
      <c r="C308">
        <v>7</v>
      </c>
      <c r="D308" t="s">
        <v>294</v>
      </c>
      <c r="E308" t="s">
        <v>295</v>
      </c>
      <c r="F308" t="s">
        <v>296</v>
      </c>
      <c r="G308">
        <v>193154</v>
      </c>
      <c r="H308">
        <v>246812</v>
      </c>
      <c r="I308" t="s">
        <v>287</v>
      </c>
      <c r="J308">
        <v>88161</v>
      </c>
      <c r="K308" t="s">
        <v>287</v>
      </c>
      <c r="L308">
        <v>55061</v>
      </c>
      <c r="M308">
        <v>0</v>
      </c>
      <c r="N308" t="s">
        <v>28</v>
      </c>
      <c r="O308">
        <v>0</v>
      </c>
      <c r="P308" t="s">
        <v>28</v>
      </c>
      <c r="Q308" t="s">
        <v>28</v>
      </c>
      <c r="R308" t="s">
        <v>38</v>
      </c>
      <c r="S308" t="s">
        <v>28</v>
      </c>
      <c r="T308" t="s">
        <v>28</v>
      </c>
      <c r="U308" t="s">
        <v>297</v>
      </c>
      <c r="V308" t="s">
        <v>288</v>
      </c>
      <c r="W308">
        <v>3</v>
      </c>
      <c r="X308" t="s">
        <v>289</v>
      </c>
      <c r="Y308" s="11">
        <v>42362</v>
      </c>
      <c r="Z308">
        <v>20151224</v>
      </c>
      <c r="AA308">
        <v>0</v>
      </c>
      <c r="AB308">
        <v>123452</v>
      </c>
      <c r="AC308" t="s">
        <v>298</v>
      </c>
      <c r="AD308" t="s">
        <v>283</v>
      </c>
      <c r="AE308" s="11">
        <v>42857</v>
      </c>
      <c r="AF308" s="11">
        <v>42857</v>
      </c>
      <c r="AG308">
        <v>30</v>
      </c>
      <c r="AH308">
        <v>0</v>
      </c>
      <c r="AI308" t="s">
        <v>28</v>
      </c>
      <c r="AJ308" t="s">
        <v>284</v>
      </c>
      <c r="AK308">
        <v>181</v>
      </c>
      <c r="AL308" t="s">
        <v>19</v>
      </c>
      <c r="AM308">
        <v>3</v>
      </c>
      <c r="AN308" t="s">
        <v>20</v>
      </c>
      <c r="AO308">
        <v>27</v>
      </c>
      <c r="AP308" t="s">
        <v>21</v>
      </c>
      <c r="AQ308" s="35" t="s">
        <v>488</v>
      </c>
      <c r="AR308" t="s">
        <v>22</v>
      </c>
      <c r="AS308" t="s">
        <v>29</v>
      </c>
      <c r="AT308" t="s">
        <v>30</v>
      </c>
      <c r="AU308" t="s">
        <v>24</v>
      </c>
      <c r="AV308" t="s">
        <v>84</v>
      </c>
      <c r="AW308" s="11" t="s">
        <v>175</v>
      </c>
      <c r="AX308" s="11" t="s">
        <v>178</v>
      </c>
      <c r="AY308">
        <v>2881.1183249999999</v>
      </c>
      <c r="AZ308">
        <v>419936.66423599998</v>
      </c>
      <c r="BA308" s="42">
        <f t="shared" si="5"/>
        <v>9.6404192891643703</v>
      </c>
    </row>
    <row r="309" spans="1:53" x14ac:dyDescent="0.25">
      <c r="A309">
        <v>372</v>
      </c>
      <c r="B309" t="s">
        <v>18</v>
      </c>
      <c r="C309">
        <v>11</v>
      </c>
      <c r="D309" t="s">
        <v>318</v>
      </c>
      <c r="E309" t="s">
        <v>319</v>
      </c>
      <c r="F309" t="s">
        <v>320</v>
      </c>
      <c r="G309">
        <v>211963</v>
      </c>
      <c r="H309">
        <v>273612</v>
      </c>
      <c r="I309" t="s">
        <v>287</v>
      </c>
      <c r="J309">
        <v>88507</v>
      </c>
      <c r="K309" t="s">
        <v>287</v>
      </c>
      <c r="L309">
        <v>55338</v>
      </c>
      <c r="M309">
        <v>0</v>
      </c>
      <c r="N309" t="s">
        <v>28</v>
      </c>
      <c r="O309">
        <v>0</v>
      </c>
      <c r="P309" t="s">
        <v>28</v>
      </c>
      <c r="Q309" t="s">
        <v>28</v>
      </c>
      <c r="R309" t="s">
        <v>38</v>
      </c>
      <c r="S309" t="s">
        <v>28</v>
      </c>
      <c r="T309" t="s">
        <v>28</v>
      </c>
      <c r="U309" t="s">
        <v>321</v>
      </c>
      <c r="V309" t="s">
        <v>322</v>
      </c>
      <c r="W309">
        <v>9</v>
      </c>
      <c r="X309" t="s">
        <v>323</v>
      </c>
      <c r="Y309" s="11">
        <v>43129</v>
      </c>
      <c r="Z309">
        <v>20180129</v>
      </c>
      <c r="AA309">
        <v>0</v>
      </c>
      <c r="AB309">
        <v>0</v>
      </c>
      <c r="AC309" t="s">
        <v>298</v>
      </c>
      <c r="AD309" t="s">
        <v>283</v>
      </c>
      <c r="AE309" s="11">
        <v>44515</v>
      </c>
      <c r="AF309" s="11">
        <v>44517</v>
      </c>
      <c r="AG309">
        <v>30</v>
      </c>
      <c r="AH309">
        <v>0</v>
      </c>
      <c r="AI309" t="s">
        <v>28</v>
      </c>
      <c r="AJ309" t="s">
        <v>284</v>
      </c>
      <c r="AK309">
        <v>103</v>
      </c>
      <c r="AL309" t="s">
        <v>19</v>
      </c>
      <c r="AM309">
        <v>3</v>
      </c>
      <c r="AN309" t="s">
        <v>20</v>
      </c>
      <c r="AO309">
        <v>27</v>
      </c>
      <c r="AP309" t="s">
        <v>21</v>
      </c>
      <c r="AQ309" s="35" t="s">
        <v>476</v>
      </c>
      <c r="AR309" t="s">
        <v>38</v>
      </c>
      <c r="AS309" t="s">
        <v>38</v>
      </c>
      <c r="AT309" t="s">
        <v>59</v>
      </c>
      <c r="AU309" t="s">
        <v>24</v>
      </c>
      <c r="AV309" t="s">
        <v>84</v>
      </c>
      <c r="AW309" s="11" t="s">
        <v>85</v>
      </c>
      <c r="AX309" s="11" t="s">
        <v>91</v>
      </c>
      <c r="AY309">
        <v>3093.0013749999998</v>
      </c>
      <c r="AZ309">
        <v>426480.95841999998</v>
      </c>
      <c r="BA309" s="42">
        <f t="shared" si="5"/>
        <v>9.7906556111111112</v>
      </c>
    </row>
    <row r="310" spans="1:53" x14ac:dyDescent="0.25">
      <c r="A310">
        <v>416</v>
      </c>
      <c r="B310" t="s">
        <v>18</v>
      </c>
      <c r="C310">
        <v>14</v>
      </c>
      <c r="D310" t="s">
        <v>458</v>
      </c>
      <c r="E310" t="s">
        <v>459</v>
      </c>
      <c r="F310" t="s">
        <v>460</v>
      </c>
      <c r="G310">
        <v>222149</v>
      </c>
      <c r="H310">
        <v>287985</v>
      </c>
      <c r="I310" t="s">
        <v>287</v>
      </c>
      <c r="J310">
        <v>88288</v>
      </c>
      <c r="K310" t="s">
        <v>287</v>
      </c>
      <c r="L310">
        <v>55401</v>
      </c>
      <c r="M310">
        <v>0</v>
      </c>
      <c r="N310" t="s">
        <v>28</v>
      </c>
      <c r="O310">
        <v>0</v>
      </c>
      <c r="P310" t="s">
        <v>28</v>
      </c>
      <c r="Q310" t="s">
        <v>28</v>
      </c>
      <c r="R310" t="s">
        <v>38</v>
      </c>
      <c r="S310" t="s">
        <v>28</v>
      </c>
      <c r="T310" t="s">
        <v>28</v>
      </c>
      <c r="U310" t="s">
        <v>297</v>
      </c>
      <c r="V310" t="s">
        <v>288</v>
      </c>
      <c r="W310">
        <v>3</v>
      </c>
      <c r="X310" t="s">
        <v>289</v>
      </c>
      <c r="Y310" s="11">
        <v>42625</v>
      </c>
      <c r="Z310">
        <v>20160912</v>
      </c>
      <c r="AA310">
        <v>0</v>
      </c>
      <c r="AB310">
        <v>123452</v>
      </c>
      <c r="AC310" t="s">
        <v>282</v>
      </c>
      <c r="AD310" t="s">
        <v>283</v>
      </c>
      <c r="AE310" s="11">
        <v>44956</v>
      </c>
      <c r="AF310" s="11">
        <v>44959</v>
      </c>
      <c r="AG310">
        <v>30</v>
      </c>
      <c r="AH310">
        <v>0</v>
      </c>
      <c r="AI310" t="s">
        <v>461</v>
      </c>
      <c r="AJ310" t="s">
        <v>284</v>
      </c>
      <c r="AK310">
        <v>103</v>
      </c>
      <c r="AL310" t="s">
        <v>19</v>
      </c>
      <c r="AM310">
        <v>3</v>
      </c>
      <c r="AN310" t="s">
        <v>20</v>
      </c>
      <c r="AO310">
        <v>27</v>
      </c>
      <c r="AP310" t="s">
        <v>21</v>
      </c>
      <c r="AQ310" s="35" t="s">
        <v>476</v>
      </c>
      <c r="AR310" t="s">
        <v>38</v>
      </c>
      <c r="AS310" t="s">
        <v>38</v>
      </c>
      <c r="AT310" t="s">
        <v>59</v>
      </c>
      <c r="AU310" t="s">
        <v>24</v>
      </c>
      <c r="AV310" t="s">
        <v>84</v>
      </c>
      <c r="AW310" s="11" t="s">
        <v>85</v>
      </c>
      <c r="AX310" t="s">
        <v>91</v>
      </c>
      <c r="AY310">
        <v>3093.0062680000001</v>
      </c>
      <c r="AZ310">
        <v>426481.802998</v>
      </c>
      <c r="BA310" s="42">
        <f t="shared" si="5"/>
        <v>9.7906749999540867</v>
      </c>
    </row>
    <row r="311" spans="1:53" x14ac:dyDescent="0.25">
      <c r="A311">
        <v>644</v>
      </c>
      <c r="B311" t="s">
        <v>18</v>
      </c>
      <c r="C311">
        <v>9</v>
      </c>
      <c r="D311" t="s">
        <v>303</v>
      </c>
      <c r="E311" t="s">
        <v>304</v>
      </c>
      <c r="F311" t="s">
        <v>305</v>
      </c>
      <c r="G311">
        <v>202543</v>
      </c>
      <c r="H311">
        <v>261950</v>
      </c>
      <c r="I311" t="s">
        <v>287</v>
      </c>
      <c r="J311">
        <v>88162</v>
      </c>
      <c r="K311" t="s">
        <v>287</v>
      </c>
      <c r="L311">
        <v>54633</v>
      </c>
      <c r="M311">
        <v>0</v>
      </c>
      <c r="N311" t="s">
        <v>28</v>
      </c>
      <c r="O311">
        <v>0</v>
      </c>
      <c r="P311" t="s">
        <v>28</v>
      </c>
      <c r="Q311" t="s">
        <v>28</v>
      </c>
      <c r="R311" t="s">
        <v>38</v>
      </c>
      <c r="S311" t="s">
        <v>28</v>
      </c>
      <c r="T311" t="s">
        <v>28</v>
      </c>
      <c r="U311" t="s">
        <v>297</v>
      </c>
      <c r="V311" t="s">
        <v>288</v>
      </c>
      <c r="W311">
        <v>3</v>
      </c>
      <c r="X311" t="s">
        <v>289</v>
      </c>
      <c r="Y311" s="11">
        <v>42362</v>
      </c>
      <c r="Z311">
        <v>20151224</v>
      </c>
      <c r="AA311">
        <v>0</v>
      </c>
      <c r="AB311">
        <v>123452</v>
      </c>
      <c r="AC311" t="s">
        <v>306</v>
      </c>
      <c r="AD311" t="s">
        <v>283</v>
      </c>
      <c r="AE311" s="11">
        <v>43901</v>
      </c>
      <c r="AF311" s="11">
        <v>43901</v>
      </c>
      <c r="AG311">
        <v>30</v>
      </c>
      <c r="AH311">
        <v>0</v>
      </c>
      <c r="AI311" t="s">
        <v>290</v>
      </c>
      <c r="AJ311" t="s">
        <v>284</v>
      </c>
      <c r="AK311">
        <v>103</v>
      </c>
      <c r="AL311" t="s">
        <v>19</v>
      </c>
      <c r="AM311">
        <v>3</v>
      </c>
      <c r="AN311" t="s">
        <v>20</v>
      </c>
      <c r="AO311">
        <v>27</v>
      </c>
      <c r="AP311" t="s">
        <v>21</v>
      </c>
      <c r="AQ311" s="35" t="s">
        <v>476</v>
      </c>
      <c r="AR311" t="s">
        <v>38</v>
      </c>
      <c r="AS311" t="s">
        <v>38</v>
      </c>
      <c r="AT311" t="s">
        <v>59</v>
      </c>
      <c r="AU311" t="s">
        <v>24</v>
      </c>
      <c r="AV311" t="s">
        <v>84</v>
      </c>
      <c r="AW311" s="11" t="s">
        <v>85</v>
      </c>
      <c r="AX311" s="11" t="s">
        <v>91</v>
      </c>
      <c r="AY311">
        <v>3093.0062680000001</v>
      </c>
      <c r="AZ311">
        <v>426481.802998</v>
      </c>
      <c r="BA311" s="42">
        <f t="shared" si="5"/>
        <v>9.7906749999540867</v>
      </c>
    </row>
    <row r="312" spans="1:53" x14ac:dyDescent="0.25">
      <c r="A312">
        <v>871</v>
      </c>
      <c r="B312" t="s">
        <v>18</v>
      </c>
      <c r="C312">
        <v>8</v>
      </c>
      <c r="D312" t="s">
        <v>300</v>
      </c>
      <c r="E312" t="s">
        <v>301</v>
      </c>
      <c r="F312" t="s">
        <v>302</v>
      </c>
      <c r="G312">
        <v>198571</v>
      </c>
      <c r="H312">
        <v>256278</v>
      </c>
      <c r="I312" t="s">
        <v>287</v>
      </c>
      <c r="J312">
        <v>88289</v>
      </c>
      <c r="K312" t="s">
        <v>287</v>
      </c>
      <c r="L312">
        <v>55192</v>
      </c>
      <c r="M312">
        <v>0</v>
      </c>
      <c r="N312" t="s">
        <v>28</v>
      </c>
      <c r="O312">
        <v>0</v>
      </c>
      <c r="P312" t="s">
        <v>28</v>
      </c>
      <c r="Q312" t="s">
        <v>28</v>
      </c>
      <c r="R312" t="s">
        <v>38</v>
      </c>
      <c r="S312" t="s">
        <v>28</v>
      </c>
      <c r="T312" t="s">
        <v>28</v>
      </c>
      <c r="U312" t="s">
        <v>297</v>
      </c>
      <c r="V312" t="s">
        <v>288</v>
      </c>
      <c r="W312">
        <v>3</v>
      </c>
      <c r="X312" t="s">
        <v>289</v>
      </c>
      <c r="Y312" s="11">
        <v>42625</v>
      </c>
      <c r="Z312">
        <v>20160912</v>
      </c>
      <c r="AA312">
        <v>0</v>
      </c>
      <c r="AB312">
        <v>123452</v>
      </c>
      <c r="AC312" t="s">
        <v>282</v>
      </c>
      <c r="AD312" t="s">
        <v>283</v>
      </c>
      <c r="AE312" s="11">
        <v>43504</v>
      </c>
      <c r="AF312" s="11">
        <v>43504</v>
      </c>
      <c r="AG312">
        <v>30</v>
      </c>
      <c r="AH312">
        <v>0</v>
      </c>
      <c r="AI312" t="s">
        <v>290</v>
      </c>
      <c r="AJ312" t="s">
        <v>284</v>
      </c>
      <c r="AK312">
        <v>103</v>
      </c>
      <c r="AL312" t="s">
        <v>19</v>
      </c>
      <c r="AM312">
        <v>3</v>
      </c>
      <c r="AN312" t="s">
        <v>20</v>
      </c>
      <c r="AO312">
        <v>27</v>
      </c>
      <c r="AP312" t="s">
        <v>21</v>
      </c>
      <c r="AQ312" s="35" t="s">
        <v>476</v>
      </c>
      <c r="AR312" t="s">
        <v>38</v>
      </c>
      <c r="AS312" t="s">
        <v>38</v>
      </c>
      <c r="AT312" t="s">
        <v>59</v>
      </c>
      <c r="AU312" t="s">
        <v>24</v>
      </c>
      <c r="AV312" t="s">
        <v>84</v>
      </c>
      <c r="AW312" s="11" t="s">
        <v>85</v>
      </c>
      <c r="AX312" s="11" t="s">
        <v>91</v>
      </c>
      <c r="AY312">
        <v>3093.0062680000001</v>
      </c>
      <c r="AZ312">
        <v>426481.802998</v>
      </c>
      <c r="BA312" s="42">
        <f t="shared" si="5"/>
        <v>9.7906749999540867</v>
      </c>
    </row>
    <row r="313" spans="1:53" x14ac:dyDescent="0.25">
      <c r="A313">
        <v>1098</v>
      </c>
      <c r="B313" t="s">
        <v>18</v>
      </c>
      <c r="C313">
        <v>7</v>
      </c>
      <c r="D313" t="s">
        <v>294</v>
      </c>
      <c r="E313" t="s">
        <v>295</v>
      </c>
      <c r="F313" t="s">
        <v>296</v>
      </c>
      <c r="G313">
        <v>193154</v>
      </c>
      <c r="H313">
        <v>246812</v>
      </c>
      <c r="I313" t="s">
        <v>287</v>
      </c>
      <c r="J313">
        <v>88161</v>
      </c>
      <c r="K313" t="s">
        <v>287</v>
      </c>
      <c r="L313">
        <v>55061</v>
      </c>
      <c r="M313">
        <v>0</v>
      </c>
      <c r="N313" t="s">
        <v>28</v>
      </c>
      <c r="O313">
        <v>0</v>
      </c>
      <c r="P313" t="s">
        <v>28</v>
      </c>
      <c r="Q313" t="s">
        <v>28</v>
      </c>
      <c r="R313" t="s">
        <v>38</v>
      </c>
      <c r="S313" t="s">
        <v>28</v>
      </c>
      <c r="T313" t="s">
        <v>28</v>
      </c>
      <c r="U313" t="s">
        <v>297</v>
      </c>
      <c r="V313" t="s">
        <v>288</v>
      </c>
      <c r="W313">
        <v>3</v>
      </c>
      <c r="X313" t="s">
        <v>289</v>
      </c>
      <c r="Y313" s="11">
        <v>42362</v>
      </c>
      <c r="Z313">
        <v>20151224</v>
      </c>
      <c r="AA313">
        <v>0</v>
      </c>
      <c r="AB313">
        <v>123452</v>
      </c>
      <c r="AC313" t="s">
        <v>298</v>
      </c>
      <c r="AD313" t="s">
        <v>283</v>
      </c>
      <c r="AE313" s="11">
        <v>42857</v>
      </c>
      <c r="AF313" s="11">
        <v>42857</v>
      </c>
      <c r="AG313">
        <v>30</v>
      </c>
      <c r="AH313">
        <v>0</v>
      </c>
      <c r="AI313" t="s">
        <v>28</v>
      </c>
      <c r="AJ313" t="s">
        <v>284</v>
      </c>
      <c r="AK313">
        <v>103</v>
      </c>
      <c r="AL313" t="s">
        <v>19</v>
      </c>
      <c r="AM313">
        <v>3</v>
      </c>
      <c r="AN313" t="s">
        <v>20</v>
      </c>
      <c r="AO313">
        <v>27</v>
      </c>
      <c r="AP313" t="s">
        <v>21</v>
      </c>
      <c r="AQ313" s="35" t="s">
        <v>476</v>
      </c>
      <c r="AR313" t="s">
        <v>38</v>
      </c>
      <c r="AS313" t="s">
        <v>38</v>
      </c>
      <c r="AT313" t="s">
        <v>59</v>
      </c>
      <c r="AU313" t="s">
        <v>24</v>
      </c>
      <c r="AV313" t="s">
        <v>84</v>
      </c>
      <c r="AW313" s="11" t="s">
        <v>85</v>
      </c>
      <c r="AX313" s="11" t="s">
        <v>91</v>
      </c>
      <c r="AY313">
        <v>3093.0062680000001</v>
      </c>
      <c r="AZ313">
        <v>426481.802998</v>
      </c>
      <c r="BA313" s="42">
        <f t="shared" si="5"/>
        <v>9.7906749999540867</v>
      </c>
    </row>
    <row r="314" spans="1:53" x14ac:dyDescent="0.25">
      <c r="A314">
        <v>55</v>
      </c>
      <c r="B314" t="s">
        <v>18</v>
      </c>
      <c r="C314">
        <v>15</v>
      </c>
      <c r="D314" t="s">
        <v>453</v>
      </c>
      <c r="E314" t="s">
        <v>454</v>
      </c>
      <c r="F314" t="s">
        <v>455</v>
      </c>
      <c r="G314">
        <v>223436</v>
      </c>
      <c r="H314">
        <v>290083</v>
      </c>
      <c r="I314" t="s">
        <v>277</v>
      </c>
      <c r="J314">
        <v>17738</v>
      </c>
      <c r="K314" t="s">
        <v>277</v>
      </c>
      <c r="L314">
        <v>18858</v>
      </c>
      <c r="M314">
        <v>0</v>
      </c>
      <c r="N314" t="s">
        <v>28</v>
      </c>
      <c r="O314">
        <v>0</v>
      </c>
      <c r="P314" t="s">
        <v>28</v>
      </c>
      <c r="Q314" t="s">
        <v>28</v>
      </c>
      <c r="R314" t="s">
        <v>278</v>
      </c>
      <c r="S314" t="s">
        <v>28</v>
      </c>
      <c r="T314" t="s">
        <v>28</v>
      </c>
      <c r="U314" t="s">
        <v>279</v>
      </c>
      <c r="V314" t="s">
        <v>280</v>
      </c>
      <c r="W314">
        <v>3</v>
      </c>
      <c r="X314" t="s">
        <v>281</v>
      </c>
      <c r="Y314" s="11">
        <v>41597</v>
      </c>
      <c r="Z314">
        <v>20131119</v>
      </c>
      <c r="AA314">
        <v>1</v>
      </c>
      <c r="AB314">
        <v>8013.5</v>
      </c>
      <c r="AC314" t="s">
        <v>456</v>
      </c>
      <c r="AD314" t="s">
        <v>283</v>
      </c>
      <c r="AE314" s="11">
        <v>45131</v>
      </c>
      <c r="AF314" s="11">
        <v>45132</v>
      </c>
      <c r="AG314">
        <v>30</v>
      </c>
      <c r="AH314">
        <v>0</v>
      </c>
      <c r="AI314" t="s">
        <v>457</v>
      </c>
      <c r="AJ314" t="s">
        <v>284</v>
      </c>
      <c r="AK314">
        <v>134</v>
      </c>
      <c r="AL314" t="s">
        <v>19</v>
      </c>
      <c r="AM314">
        <v>3</v>
      </c>
      <c r="AN314" t="s">
        <v>20</v>
      </c>
      <c r="AO314">
        <v>27</v>
      </c>
      <c r="AP314" t="s">
        <v>21</v>
      </c>
      <c r="AQ314" s="35" t="s">
        <v>489</v>
      </c>
      <c r="AR314" t="s">
        <v>38</v>
      </c>
      <c r="AS314" t="s">
        <v>38</v>
      </c>
      <c r="AT314" t="s">
        <v>59</v>
      </c>
      <c r="AU314" t="s">
        <v>24</v>
      </c>
      <c r="AV314" t="s">
        <v>84</v>
      </c>
      <c r="AW314" s="11" t="s">
        <v>109</v>
      </c>
      <c r="AX314" t="s">
        <v>125</v>
      </c>
      <c r="AY314">
        <v>2892.3670360000001</v>
      </c>
      <c r="AZ314">
        <v>439197.97253500001</v>
      </c>
      <c r="BA314" s="42">
        <f t="shared" si="5"/>
        <v>10.082598083907255</v>
      </c>
    </row>
    <row r="315" spans="1:53" x14ac:dyDescent="0.25">
      <c r="A315">
        <v>88</v>
      </c>
      <c r="B315" t="s">
        <v>18</v>
      </c>
      <c r="C315">
        <v>13</v>
      </c>
      <c r="D315" t="s">
        <v>292</v>
      </c>
      <c r="E315">
        <v>96681</v>
      </c>
      <c r="F315" t="s">
        <v>293</v>
      </c>
      <c r="G315">
        <v>221549</v>
      </c>
      <c r="H315">
        <v>287099</v>
      </c>
      <c r="I315" t="s">
        <v>287</v>
      </c>
      <c r="J315">
        <v>86866</v>
      </c>
      <c r="K315" t="s">
        <v>287</v>
      </c>
      <c r="L315">
        <v>55324</v>
      </c>
      <c r="M315">
        <v>96681</v>
      </c>
      <c r="N315" t="s">
        <v>28</v>
      </c>
      <c r="O315">
        <v>0</v>
      </c>
      <c r="P315" t="s">
        <v>28</v>
      </c>
      <c r="Q315" t="s">
        <v>28</v>
      </c>
      <c r="R315" t="s">
        <v>38</v>
      </c>
      <c r="S315" t="s">
        <v>28</v>
      </c>
      <c r="T315" t="s">
        <v>28</v>
      </c>
      <c r="U315" t="s">
        <v>279</v>
      </c>
      <c r="V315" t="s">
        <v>288</v>
      </c>
      <c r="W315">
        <v>3</v>
      </c>
      <c r="X315" t="s">
        <v>289</v>
      </c>
      <c r="Y315" s="11">
        <v>39223</v>
      </c>
      <c r="Z315">
        <v>20070521</v>
      </c>
      <c r="AA315">
        <v>0</v>
      </c>
      <c r="AB315">
        <v>7605.6</v>
      </c>
      <c r="AC315" t="s">
        <v>282</v>
      </c>
      <c r="AD315" t="s">
        <v>283</v>
      </c>
      <c r="AE315" s="11">
        <v>44823</v>
      </c>
      <c r="AF315" s="11">
        <v>44823</v>
      </c>
      <c r="AG315">
        <v>30</v>
      </c>
      <c r="AH315">
        <v>0</v>
      </c>
      <c r="AI315" t="s">
        <v>290</v>
      </c>
      <c r="AJ315" t="s">
        <v>291</v>
      </c>
      <c r="AK315">
        <v>134</v>
      </c>
      <c r="AL315" t="s">
        <v>19</v>
      </c>
      <c r="AM315">
        <v>3</v>
      </c>
      <c r="AN315" t="s">
        <v>20</v>
      </c>
      <c r="AO315">
        <v>27</v>
      </c>
      <c r="AP315" t="s">
        <v>21</v>
      </c>
      <c r="AQ315" s="35" t="s">
        <v>489</v>
      </c>
      <c r="AR315" t="s">
        <v>38</v>
      </c>
      <c r="AS315" t="s">
        <v>38</v>
      </c>
      <c r="AT315" t="s">
        <v>59</v>
      </c>
      <c r="AU315" t="s">
        <v>24</v>
      </c>
      <c r="AV315" t="s">
        <v>84</v>
      </c>
      <c r="AW315" s="11" t="s">
        <v>109</v>
      </c>
      <c r="AX315" s="11" t="s">
        <v>125</v>
      </c>
      <c r="AY315">
        <v>2892.3670360000001</v>
      </c>
      <c r="AZ315">
        <v>439197.97253500001</v>
      </c>
      <c r="BA315" s="42">
        <f t="shared" si="5"/>
        <v>10.082598083907255</v>
      </c>
    </row>
    <row r="316" spans="1:53" x14ac:dyDescent="0.25">
      <c r="A316">
        <v>199</v>
      </c>
      <c r="B316" t="s">
        <v>18</v>
      </c>
      <c r="C316">
        <v>12</v>
      </c>
      <c r="D316" t="s">
        <v>285</v>
      </c>
      <c r="E316">
        <v>96680</v>
      </c>
      <c r="F316" t="s">
        <v>286</v>
      </c>
      <c r="G316">
        <v>221543</v>
      </c>
      <c r="H316">
        <v>287093</v>
      </c>
      <c r="I316" t="s">
        <v>287</v>
      </c>
      <c r="J316">
        <v>70272</v>
      </c>
      <c r="K316" t="s">
        <v>287</v>
      </c>
      <c r="L316">
        <v>55323</v>
      </c>
      <c r="M316">
        <v>96680</v>
      </c>
      <c r="N316" t="s">
        <v>28</v>
      </c>
      <c r="O316">
        <v>0</v>
      </c>
      <c r="P316" t="s">
        <v>28</v>
      </c>
      <c r="Q316" t="s">
        <v>28</v>
      </c>
      <c r="R316" t="s">
        <v>38</v>
      </c>
      <c r="S316" t="s">
        <v>28</v>
      </c>
      <c r="T316" t="s">
        <v>28</v>
      </c>
      <c r="U316" t="s">
        <v>279</v>
      </c>
      <c r="V316" t="s">
        <v>288</v>
      </c>
      <c r="W316">
        <v>3</v>
      </c>
      <c r="X316" t="s">
        <v>289</v>
      </c>
      <c r="Y316" s="11">
        <v>32965</v>
      </c>
      <c r="Z316">
        <v>19900402</v>
      </c>
      <c r="AA316">
        <v>0</v>
      </c>
      <c r="AB316">
        <v>7582.6</v>
      </c>
      <c r="AC316" t="s">
        <v>282</v>
      </c>
      <c r="AD316" t="s">
        <v>283</v>
      </c>
      <c r="AE316" s="11">
        <v>44820</v>
      </c>
      <c r="AF316" s="11">
        <v>44820</v>
      </c>
      <c r="AG316">
        <v>30</v>
      </c>
      <c r="AH316">
        <v>0</v>
      </c>
      <c r="AI316" t="s">
        <v>290</v>
      </c>
      <c r="AJ316" t="s">
        <v>291</v>
      </c>
      <c r="AK316">
        <v>134</v>
      </c>
      <c r="AL316" t="s">
        <v>19</v>
      </c>
      <c r="AM316">
        <v>3</v>
      </c>
      <c r="AN316" t="s">
        <v>20</v>
      </c>
      <c r="AO316">
        <v>27</v>
      </c>
      <c r="AP316" t="s">
        <v>21</v>
      </c>
      <c r="AQ316" s="35" t="s">
        <v>489</v>
      </c>
      <c r="AR316" t="s">
        <v>38</v>
      </c>
      <c r="AS316" t="s">
        <v>38</v>
      </c>
      <c r="AT316" t="s">
        <v>59</v>
      </c>
      <c r="AU316" t="s">
        <v>24</v>
      </c>
      <c r="AV316" t="s">
        <v>84</v>
      </c>
      <c r="AW316" s="11" t="s">
        <v>109</v>
      </c>
      <c r="AX316" t="s">
        <v>125</v>
      </c>
      <c r="AY316">
        <v>2892.3670360000001</v>
      </c>
      <c r="AZ316">
        <v>439197.97253500001</v>
      </c>
      <c r="BA316" s="42">
        <f t="shared" si="5"/>
        <v>10.082598083907255</v>
      </c>
    </row>
    <row r="317" spans="1:53" x14ac:dyDescent="0.25">
      <c r="A317">
        <v>301</v>
      </c>
      <c r="B317" t="s">
        <v>18</v>
      </c>
      <c r="C317">
        <v>11</v>
      </c>
      <c r="D317" t="s">
        <v>318</v>
      </c>
      <c r="E317" t="s">
        <v>319</v>
      </c>
      <c r="F317" t="s">
        <v>320</v>
      </c>
      <c r="G317">
        <v>211963</v>
      </c>
      <c r="H317">
        <v>273612</v>
      </c>
      <c r="I317" t="s">
        <v>287</v>
      </c>
      <c r="J317">
        <v>88507</v>
      </c>
      <c r="K317" t="s">
        <v>287</v>
      </c>
      <c r="L317">
        <v>55338</v>
      </c>
      <c r="M317">
        <v>0</v>
      </c>
      <c r="N317" t="s">
        <v>28</v>
      </c>
      <c r="O317">
        <v>0</v>
      </c>
      <c r="P317" t="s">
        <v>28</v>
      </c>
      <c r="Q317" t="s">
        <v>28</v>
      </c>
      <c r="R317" t="s">
        <v>38</v>
      </c>
      <c r="S317" t="s">
        <v>28</v>
      </c>
      <c r="T317" t="s">
        <v>28</v>
      </c>
      <c r="U317" t="s">
        <v>321</v>
      </c>
      <c r="V317" t="s">
        <v>322</v>
      </c>
      <c r="W317">
        <v>9</v>
      </c>
      <c r="X317" t="s">
        <v>323</v>
      </c>
      <c r="Y317" s="11">
        <v>43129</v>
      </c>
      <c r="Z317">
        <v>20180129</v>
      </c>
      <c r="AA317">
        <v>0</v>
      </c>
      <c r="AB317">
        <v>0</v>
      </c>
      <c r="AC317" t="s">
        <v>298</v>
      </c>
      <c r="AD317" t="s">
        <v>283</v>
      </c>
      <c r="AE317" s="11">
        <v>44515</v>
      </c>
      <c r="AF317" s="11">
        <v>44517</v>
      </c>
      <c r="AG317">
        <v>30</v>
      </c>
      <c r="AH317">
        <v>0</v>
      </c>
      <c r="AI317" t="s">
        <v>28</v>
      </c>
      <c r="AJ317" t="s">
        <v>284</v>
      </c>
      <c r="AK317">
        <v>134</v>
      </c>
      <c r="AL317" t="s">
        <v>19</v>
      </c>
      <c r="AM317">
        <v>3</v>
      </c>
      <c r="AN317" t="s">
        <v>20</v>
      </c>
      <c r="AO317">
        <v>27</v>
      </c>
      <c r="AP317" t="s">
        <v>21</v>
      </c>
      <c r="AQ317" s="35" t="s">
        <v>489</v>
      </c>
      <c r="AR317" t="s">
        <v>38</v>
      </c>
      <c r="AS317" t="s">
        <v>38</v>
      </c>
      <c r="AT317" t="s">
        <v>59</v>
      </c>
      <c r="AU317" t="s">
        <v>24</v>
      </c>
      <c r="AV317" t="s">
        <v>84</v>
      </c>
      <c r="AW317" s="11" t="s">
        <v>109</v>
      </c>
      <c r="AX317" s="11" t="s">
        <v>125</v>
      </c>
      <c r="AY317">
        <v>2892.3670360000001</v>
      </c>
      <c r="AZ317">
        <v>439197.97253500001</v>
      </c>
      <c r="BA317" s="42">
        <f t="shared" si="5"/>
        <v>10.082598083907255</v>
      </c>
    </row>
    <row r="318" spans="1:53" x14ac:dyDescent="0.25">
      <c r="A318">
        <v>452</v>
      </c>
      <c r="B318" t="s">
        <v>18</v>
      </c>
      <c r="C318">
        <v>14</v>
      </c>
      <c r="D318" t="s">
        <v>458</v>
      </c>
      <c r="E318" t="s">
        <v>459</v>
      </c>
      <c r="F318" t="s">
        <v>460</v>
      </c>
      <c r="G318">
        <v>222149</v>
      </c>
      <c r="H318">
        <v>287985</v>
      </c>
      <c r="I318" t="s">
        <v>287</v>
      </c>
      <c r="J318">
        <v>88288</v>
      </c>
      <c r="K318" t="s">
        <v>287</v>
      </c>
      <c r="L318">
        <v>55401</v>
      </c>
      <c r="M318">
        <v>0</v>
      </c>
      <c r="N318" t="s">
        <v>28</v>
      </c>
      <c r="O318">
        <v>0</v>
      </c>
      <c r="P318" t="s">
        <v>28</v>
      </c>
      <c r="Q318" t="s">
        <v>28</v>
      </c>
      <c r="R318" t="s">
        <v>38</v>
      </c>
      <c r="S318" t="s">
        <v>28</v>
      </c>
      <c r="T318" t="s">
        <v>28</v>
      </c>
      <c r="U318" t="s">
        <v>297</v>
      </c>
      <c r="V318" t="s">
        <v>288</v>
      </c>
      <c r="W318">
        <v>3</v>
      </c>
      <c r="X318" t="s">
        <v>289</v>
      </c>
      <c r="Y318" s="11">
        <v>42625</v>
      </c>
      <c r="Z318">
        <v>20160912</v>
      </c>
      <c r="AA318">
        <v>0</v>
      </c>
      <c r="AB318">
        <v>123452</v>
      </c>
      <c r="AC318" t="s">
        <v>282</v>
      </c>
      <c r="AD318" t="s">
        <v>283</v>
      </c>
      <c r="AE318" s="11">
        <v>44956</v>
      </c>
      <c r="AF318" s="11">
        <v>44959</v>
      </c>
      <c r="AG318">
        <v>30</v>
      </c>
      <c r="AH318">
        <v>0</v>
      </c>
      <c r="AI318" t="s">
        <v>461</v>
      </c>
      <c r="AJ318" t="s">
        <v>284</v>
      </c>
      <c r="AK318">
        <v>134</v>
      </c>
      <c r="AL318" t="s">
        <v>19</v>
      </c>
      <c r="AM318">
        <v>3</v>
      </c>
      <c r="AN318" t="s">
        <v>20</v>
      </c>
      <c r="AO318">
        <v>27</v>
      </c>
      <c r="AP318" t="s">
        <v>21</v>
      </c>
      <c r="AQ318" s="35" t="s">
        <v>489</v>
      </c>
      <c r="AR318" t="s">
        <v>38</v>
      </c>
      <c r="AS318" t="s">
        <v>38</v>
      </c>
      <c r="AT318" t="s">
        <v>59</v>
      </c>
      <c r="AU318" t="s">
        <v>24</v>
      </c>
      <c r="AV318" t="s">
        <v>84</v>
      </c>
      <c r="AW318" s="11" t="s">
        <v>109</v>
      </c>
      <c r="AX318" s="11" t="s">
        <v>125</v>
      </c>
      <c r="AY318">
        <v>2892.3670360000001</v>
      </c>
      <c r="AZ318">
        <v>439197.97253500001</v>
      </c>
      <c r="BA318" s="42">
        <f t="shared" si="5"/>
        <v>10.082598083907255</v>
      </c>
    </row>
    <row r="319" spans="1:53" x14ac:dyDescent="0.25">
      <c r="A319">
        <v>737</v>
      </c>
      <c r="B319" t="s">
        <v>18</v>
      </c>
      <c r="C319">
        <v>9</v>
      </c>
      <c r="D319" t="s">
        <v>303</v>
      </c>
      <c r="E319" t="s">
        <v>304</v>
      </c>
      <c r="F319" t="s">
        <v>305</v>
      </c>
      <c r="G319">
        <v>202543</v>
      </c>
      <c r="H319">
        <v>261950</v>
      </c>
      <c r="I319" t="s">
        <v>287</v>
      </c>
      <c r="J319">
        <v>88162</v>
      </c>
      <c r="K319" t="s">
        <v>287</v>
      </c>
      <c r="L319">
        <v>54633</v>
      </c>
      <c r="M319">
        <v>0</v>
      </c>
      <c r="N319" t="s">
        <v>28</v>
      </c>
      <c r="O319">
        <v>0</v>
      </c>
      <c r="P319" t="s">
        <v>28</v>
      </c>
      <c r="Q319" t="s">
        <v>28</v>
      </c>
      <c r="R319" t="s">
        <v>38</v>
      </c>
      <c r="S319" t="s">
        <v>28</v>
      </c>
      <c r="T319" t="s">
        <v>28</v>
      </c>
      <c r="U319" t="s">
        <v>297</v>
      </c>
      <c r="V319" t="s">
        <v>288</v>
      </c>
      <c r="W319">
        <v>3</v>
      </c>
      <c r="X319" t="s">
        <v>289</v>
      </c>
      <c r="Y319" s="11">
        <v>42362</v>
      </c>
      <c r="Z319">
        <v>20151224</v>
      </c>
      <c r="AA319">
        <v>0</v>
      </c>
      <c r="AB319">
        <v>123452</v>
      </c>
      <c r="AC319" t="s">
        <v>306</v>
      </c>
      <c r="AD319" t="s">
        <v>283</v>
      </c>
      <c r="AE319" s="11">
        <v>43901</v>
      </c>
      <c r="AF319" s="11">
        <v>43901</v>
      </c>
      <c r="AG319">
        <v>30</v>
      </c>
      <c r="AH319">
        <v>0</v>
      </c>
      <c r="AI319" t="s">
        <v>290</v>
      </c>
      <c r="AJ319" t="s">
        <v>284</v>
      </c>
      <c r="AK319">
        <v>134</v>
      </c>
      <c r="AL319" t="s">
        <v>19</v>
      </c>
      <c r="AM319">
        <v>3</v>
      </c>
      <c r="AN319" t="s">
        <v>20</v>
      </c>
      <c r="AO319">
        <v>27</v>
      </c>
      <c r="AP319" t="s">
        <v>21</v>
      </c>
      <c r="AQ319" s="35" t="s">
        <v>489</v>
      </c>
      <c r="AR319" t="s">
        <v>38</v>
      </c>
      <c r="AS319" t="s">
        <v>38</v>
      </c>
      <c r="AT319" t="s">
        <v>59</v>
      </c>
      <c r="AU319" t="s">
        <v>24</v>
      </c>
      <c r="AV319" t="s">
        <v>84</v>
      </c>
      <c r="AW319" s="11" t="s">
        <v>109</v>
      </c>
      <c r="AX319" s="11" t="s">
        <v>125</v>
      </c>
      <c r="AY319">
        <v>2892.3670360000001</v>
      </c>
      <c r="AZ319">
        <v>439197.97253500001</v>
      </c>
      <c r="BA319" s="42">
        <f t="shared" si="5"/>
        <v>10.082598083907255</v>
      </c>
    </row>
    <row r="320" spans="1:53" x14ac:dyDescent="0.25">
      <c r="A320">
        <v>964</v>
      </c>
      <c r="B320" t="s">
        <v>18</v>
      </c>
      <c r="C320">
        <v>8</v>
      </c>
      <c r="D320" t="s">
        <v>300</v>
      </c>
      <c r="E320" t="s">
        <v>301</v>
      </c>
      <c r="F320" t="s">
        <v>302</v>
      </c>
      <c r="G320">
        <v>198571</v>
      </c>
      <c r="H320">
        <v>256278</v>
      </c>
      <c r="I320" t="s">
        <v>287</v>
      </c>
      <c r="J320">
        <v>88289</v>
      </c>
      <c r="K320" t="s">
        <v>287</v>
      </c>
      <c r="L320">
        <v>55192</v>
      </c>
      <c r="M320">
        <v>0</v>
      </c>
      <c r="N320" t="s">
        <v>28</v>
      </c>
      <c r="O320">
        <v>0</v>
      </c>
      <c r="P320" t="s">
        <v>28</v>
      </c>
      <c r="Q320" t="s">
        <v>28</v>
      </c>
      <c r="R320" t="s">
        <v>38</v>
      </c>
      <c r="S320" t="s">
        <v>28</v>
      </c>
      <c r="T320" t="s">
        <v>28</v>
      </c>
      <c r="U320" t="s">
        <v>297</v>
      </c>
      <c r="V320" t="s">
        <v>288</v>
      </c>
      <c r="W320">
        <v>3</v>
      </c>
      <c r="X320" t="s">
        <v>289</v>
      </c>
      <c r="Y320" s="11">
        <v>42625</v>
      </c>
      <c r="Z320">
        <v>20160912</v>
      </c>
      <c r="AA320">
        <v>0</v>
      </c>
      <c r="AB320">
        <v>123452</v>
      </c>
      <c r="AC320" t="s">
        <v>282</v>
      </c>
      <c r="AD320" t="s">
        <v>283</v>
      </c>
      <c r="AE320" s="11">
        <v>43504</v>
      </c>
      <c r="AF320" s="11">
        <v>43504</v>
      </c>
      <c r="AG320">
        <v>30</v>
      </c>
      <c r="AH320">
        <v>0</v>
      </c>
      <c r="AI320" t="s">
        <v>290</v>
      </c>
      <c r="AJ320" t="s">
        <v>284</v>
      </c>
      <c r="AK320">
        <v>134</v>
      </c>
      <c r="AL320" t="s">
        <v>19</v>
      </c>
      <c r="AM320">
        <v>3</v>
      </c>
      <c r="AN320" t="s">
        <v>20</v>
      </c>
      <c r="AO320">
        <v>27</v>
      </c>
      <c r="AP320" t="s">
        <v>21</v>
      </c>
      <c r="AQ320" s="35" t="s">
        <v>489</v>
      </c>
      <c r="AR320" t="s">
        <v>38</v>
      </c>
      <c r="AS320" t="s">
        <v>38</v>
      </c>
      <c r="AT320" t="s">
        <v>59</v>
      </c>
      <c r="AU320" t="s">
        <v>24</v>
      </c>
      <c r="AV320" t="s">
        <v>84</v>
      </c>
      <c r="AW320" s="11" t="s">
        <v>109</v>
      </c>
      <c r="AX320" s="11" t="s">
        <v>125</v>
      </c>
      <c r="AY320">
        <v>2892.3670360000001</v>
      </c>
      <c r="AZ320">
        <v>439197.97253500001</v>
      </c>
      <c r="BA320" s="42">
        <f t="shared" si="5"/>
        <v>10.082598083907255</v>
      </c>
    </row>
    <row r="321" spans="1:53" x14ac:dyDescent="0.25">
      <c r="A321">
        <v>1191</v>
      </c>
      <c r="B321" t="s">
        <v>18</v>
      </c>
      <c r="C321">
        <v>7</v>
      </c>
      <c r="D321" t="s">
        <v>294</v>
      </c>
      <c r="E321" t="s">
        <v>295</v>
      </c>
      <c r="F321" t="s">
        <v>296</v>
      </c>
      <c r="G321">
        <v>193154</v>
      </c>
      <c r="H321">
        <v>246812</v>
      </c>
      <c r="I321" t="s">
        <v>287</v>
      </c>
      <c r="J321">
        <v>88161</v>
      </c>
      <c r="K321" t="s">
        <v>287</v>
      </c>
      <c r="L321">
        <v>55061</v>
      </c>
      <c r="M321">
        <v>0</v>
      </c>
      <c r="N321" t="s">
        <v>28</v>
      </c>
      <c r="O321">
        <v>0</v>
      </c>
      <c r="P321" t="s">
        <v>28</v>
      </c>
      <c r="Q321" t="s">
        <v>28</v>
      </c>
      <c r="R321" t="s">
        <v>38</v>
      </c>
      <c r="S321" t="s">
        <v>28</v>
      </c>
      <c r="T321" t="s">
        <v>28</v>
      </c>
      <c r="U321" t="s">
        <v>297</v>
      </c>
      <c r="V321" t="s">
        <v>288</v>
      </c>
      <c r="W321">
        <v>3</v>
      </c>
      <c r="X321" t="s">
        <v>289</v>
      </c>
      <c r="Y321" s="11">
        <v>42362</v>
      </c>
      <c r="Z321">
        <v>20151224</v>
      </c>
      <c r="AA321">
        <v>0</v>
      </c>
      <c r="AB321">
        <v>123452</v>
      </c>
      <c r="AC321" t="s">
        <v>298</v>
      </c>
      <c r="AD321" t="s">
        <v>283</v>
      </c>
      <c r="AE321" s="11">
        <v>42857</v>
      </c>
      <c r="AF321" s="11">
        <v>42857</v>
      </c>
      <c r="AG321">
        <v>30</v>
      </c>
      <c r="AH321">
        <v>0</v>
      </c>
      <c r="AI321" t="s">
        <v>28</v>
      </c>
      <c r="AJ321" t="s">
        <v>284</v>
      </c>
      <c r="AK321">
        <v>134</v>
      </c>
      <c r="AL321" t="s">
        <v>19</v>
      </c>
      <c r="AM321">
        <v>3</v>
      </c>
      <c r="AN321" t="s">
        <v>20</v>
      </c>
      <c r="AO321">
        <v>27</v>
      </c>
      <c r="AP321" t="s">
        <v>21</v>
      </c>
      <c r="AQ321" s="35" t="s">
        <v>489</v>
      </c>
      <c r="AR321" t="s">
        <v>38</v>
      </c>
      <c r="AS321" t="s">
        <v>38</v>
      </c>
      <c r="AT321" t="s">
        <v>59</v>
      </c>
      <c r="AU321" t="s">
        <v>24</v>
      </c>
      <c r="AV321" t="s">
        <v>84</v>
      </c>
      <c r="AW321" s="11" t="s">
        <v>109</v>
      </c>
      <c r="AX321" t="s">
        <v>125</v>
      </c>
      <c r="AY321">
        <v>2892.3670360000001</v>
      </c>
      <c r="AZ321">
        <v>439197.97253500001</v>
      </c>
      <c r="BA321" s="42">
        <f t="shared" si="5"/>
        <v>10.082598083907255</v>
      </c>
    </row>
    <row r="322" spans="1:53" x14ac:dyDescent="0.25">
      <c r="A322">
        <v>147</v>
      </c>
      <c r="B322" t="s">
        <v>18</v>
      </c>
      <c r="C322">
        <v>13</v>
      </c>
      <c r="D322" t="s">
        <v>292</v>
      </c>
      <c r="E322">
        <v>96681</v>
      </c>
      <c r="F322" t="s">
        <v>293</v>
      </c>
      <c r="G322">
        <v>221549</v>
      </c>
      <c r="H322">
        <v>287099</v>
      </c>
      <c r="I322" t="s">
        <v>287</v>
      </c>
      <c r="J322">
        <v>86866</v>
      </c>
      <c r="K322" t="s">
        <v>287</v>
      </c>
      <c r="L322">
        <v>55324</v>
      </c>
      <c r="M322">
        <v>96681</v>
      </c>
      <c r="N322" t="s">
        <v>28</v>
      </c>
      <c r="O322">
        <v>0</v>
      </c>
      <c r="P322" t="s">
        <v>28</v>
      </c>
      <c r="Q322" t="s">
        <v>28</v>
      </c>
      <c r="R322" t="s">
        <v>38</v>
      </c>
      <c r="S322" t="s">
        <v>28</v>
      </c>
      <c r="T322" t="s">
        <v>28</v>
      </c>
      <c r="U322" t="s">
        <v>279</v>
      </c>
      <c r="V322" t="s">
        <v>288</v>
      </c>
      <c r="W322">
        <v>3</v>
      </c>
      <c r="X322" t="s">
        <v>289</v>
      </c>
      <c r="Y322" s="11">
        <v>39223</v>
      </c>
      <c r="Z322">
        <v>20070521</v>
      </c>
      <c r="AA322">
        <v>0</v>
      </c>
      <c r="AB322">
        <v>7605.6</v>
      </c>
      <c r="AC322" t="s">
        <v>282</v>
      </c>
      <c r="AD322" t="s">
        <v>283</v>
      </c>
      <c r="AE322" s="11">
        <v>44823</v>
      </c>
      <c r="AF322" s="11">
        <v>44823</v>
      </c>
      <c r="AG322">
        <v>30</v>
      </c>
      <c r="AH322">
        <v>0</v>
      </c>
      <c r="AI322" t="s">
        <v>290</v>
      </c>
      <c r="AJ322" t="s">
        <v>291</v>
      </c>
      <c r="AK322">
        <v>179</v>
      </c>
      <c r="AL322" t="s">
        <v>19</v>
      </c>
      <c r="AM322">
        <v>3</v>
      </c>
      <c r="AN322" t="s">
        <v>20</v>
      </c>
      <c r="AO322">
        <v>27</v>
      </c>
      <c r="AP322" t="s">
        <v>21</v>
      </c>
      <c r="AQ322" s="35" t="s">
        <v>488</v>
      </c>
      <c r="AR322" t="s">
        <v>22</v>
      </c>
      <c r="AS322" t="s">
        <v>22</v>
      </c>
      <c r="AT322" t="s">
        <v>23</v>
      </c>
      <c r="AU322" t="s">
        <v>24</v>
      </c>
      <c r="AV322" t="s">
        <v>84</v>
      </c>
      <c r="AW322" s="11" t="s">
        <v>175</v>
      </c>
      <c r="AX322" s="11" t="s">
        <v>176</v>
      </c>
      <c r="AY322">
        <v>2957.994232</v>
      </c>
      <c r="AZ322">
        <v>442503.07641699997</v>
      </c>
      <c r="BA322" s="42">
        <f t="shared" si="5"/>
        <v>10.158472828673094</v>
      </c>
    </row>
    <row r="323" spans="1:53" x14ac:dyDescent="0.25">
      <c r="A323">
        <v>182</v>
      </c>
      <c r="B323" t="s">
        <v>18</v>
      </c>
      <c r="C323">
        <v>12</v>
      </c>
      <c r="D323" t="s">
        <v>285</v>
      </c>
      <c r="E323">
        <v>96680</v>
      </c>
      <c r="F323" t="s">
        <v>286</v>
      </c>
      <c r="G323">
        <v>221543</v>
      </c>
      <c r="H323">
        <v>287093</v>
      </c>
      <c r="I323" t="s">
        <v>287</v>
      </c>
      <c r="J323">
        <v>70272</v>
      </c>
      <c r="K323" t="s">
        <v>287</v>
      </c>
      <c r="L323">
        <v>55323</v>
      </c>
      <c r="M323">
        <v>96680</v>
      </c>
      <c r="N323" t="s">
        <v>28</v>
      </c>
      <c r="O323">
        <v>0</v>
      </c>
      <c r="P323" t="s">
        <v>28</v>
      </c>
      <c r="Q323" t="s">
        <v>28</v>
      </c>
      <c r="R323" t="s">
        <v>38</v>
      </c>
      <c r="S323" t="s">
        <v>28</v>
      </c>
      <c r="T323" t="s">
        <v>28</v>
      </c>
      <c r="U323" t="s">
        <v>279</v>
      </c>
      <c r="V323" t="s">
        <v>288</v>
      </c>
      <c r="W323">
        <v>3</v>
      </c>
      <c r="X323" t="s">
        <v>289</v>
      </c>
      <c r="Y323" s="11">
        <v>32965</v>
      </c>
      <c r="Z323">
        <v>19900402</v>
      </c>
      <c r="AA323">
        <v>0</v>
      </c>
      <c r="AB323">
        <v>7582.6</v>
      </c>
      <c r="AC323" t="s">
        <v>282</v>
      </c>
      <c r="AD323" t="s">
        <v>283</v>
      </c>
      <c r="AE323" s="11">
        <v>44820</v>
      </c>
      <c r="AF323" s="11">
        <v>44820</v>
      </c>
      <c r="AG323">
        <v>30</v>
      </c>
      <c r="AH323">
        <v>0</v>
      </c>
      <c r="AI323" t="s">
        <v>290</v>
      </c>
      <c r="AJ323" t="s">
        <v>291</v>
      </c>
      <c r="AK323">
        <v>179</v>
      </c>
      <c r="AL323" t="s">
        <v>19</v>
      </c>
      <c r="AM323">
        <v>3</v>
      </c>
      <c r="AN323" t="s">
        <v>20</v>
      </c>
      <c r="AO323">
        <v>27</v>
      </c>
      <c r="AP323" t="s">
        <v>21</v>
      </c>
      <c r="AQ323" s="35" t="s">
        <v>488</v>
      </c>
      <c r="AR323" t="s">
        <v>22</v>
      </c>
      <c r="AS323" t="s">
        <v>22</v>
      </c>
      <c r="AT323" t="s">
        <v>23</v>
      </c>
      <c r="AU323" t="s">
        <v>24</v>
      </c>
      <c r="AV323" t="s">
        <v>84</v>
      </c>
      <c r="AW323" s="11" t="s">
        <v>175</v>
      </c>
      <c r="AX323" s="11" t="s">
        <v>176</v>
      </c>
      <c r="AY323">
        <v>2957.994232</v>
      </c>
      <c r="AZ323">
        <v>442503.07641699997</v>
      </c>
      <c r="BA323" s="42">
        <f t="shared" si="5"/>
        <v>10.158472828673094</v>
      </c>
    </row>
    <row r="324" spans="1:53" x14ac:dyDescent="0.25">
      <c r="A324">
        <v>1303</v>
      </c>
      <c r="B324" t="s">
        <v>18</v>
      </c>
      <c r="C324">
        <v>16</v>
      </c>
      <c r="D324" t="s">
        <v>462</v>
      </c>
      <c r="E324" t="s">
        <v>454</v>
      </c>
      <c r="F324" t="s">
        <v>455</v>
      </c>
      <c r="G324">
        <v>223436</v>
      </c>
      <c r="H324">
        <v>290084</v>
      </c>
      <c r="I324" t="s">
        <v>277</v>
      </c>
      <c r="J324">
        <v>17738</v>
      </c>
      <c r="K324" t="s">
        <v>277</v>
      </c>
      <c r="L324">
        <v>18858</v>
      </c>
      <c r="M324">
        <v>0</v>
      </c>
      <c r="N324" t="s">
        <v>28</v>
      </c>
      <c r="O324">
        <v>0</v>
      </c>
      <c r="P324" t="s">
        <v>28</v>
      </c>
      <c r="Q324" t="s">
        <v>28</v>
      </c>
      <c r="R324" t="s">
        <v>278</v>
      </c>
      <c r="S324" t="s">
        <v>28</v>
      </c>
      <c r="T324" t="s">
        <v>28</v>
      </c>
      <c r="U324" t="s">
        <v>279</v>
      </c>
      <c r="V324" t="s">
        <v>288</v>
      </c>
      <c r="W324">
        <v>3</v>
      </c>
      <c r="X324" t="s">
        <v>289</v>
      </c>
      <c r="Y324" s="11">
        <v>41597</v>
      </c>
      <c r="Z324">
        <v>20131119</v>
      </c>
      <c r="AA324">
        <v>0</v>
      </c>
      <c r="AB324">
        <v>1128.9000000000001</v>
      </c>
      <c r="AC324" t="s">
        <v>456</v>
      </c>
      <c r="AD324" t="s">
        <v>283</v>
      </c>
      <c r="AE324" s="11">
        <v>45131</v>
      </c>
      <c r="AF324" s="11">
        <v>45132</v>
      </c>
      <c r="AG324">
        <v>30</v>
      </c>
      <c r="AH324">
        <v>0</v>
      </c>
      <c r="AI324" t="s">
        <v>457</v>
      </c>
      <c r="AJ324" t="s">
        <v>284</v>
      </c>
      <c r="AK324">
        <v>179</v>
      </c>
      <c r="AL324" t="s">
        <v>19</v>
      </c>
      <c r="AM324">
        <v>3</v>
      </c>
      <c r="AN324" t="s">
        <v>20</v>
      </c>
      <c r="AO324">
        <v>27</v>
      </c>
      <c r="AP324" t="s">
        <v>21</v>
      </c>
      <c r="AQ324" s="35" t="s">
        <v>488</v>
      </c>
      <c r="AR324" t="s">
        <v>22</v>
      </c>
      <c r="AS324" t="s">
        <v>22</v>
      </c>
      <c r="AT324" t="s">
        <v>23</v>
      </c>
      <c r="AU324" t="s">
        <v>24</v>
      </c>
      <c r="AV324" t="s">
        <v>84</v>
      </c>
      <c r="AW324" s="11" t="s">
        <v>175</v>
      </c>
      <c r="AX324" s="11" t="s">
        <v>176</v>
      </c>
      <c r="AY324">
        <v>2957.994232</v>
      </c>
      <c r="AZ324">
        <v>442503.07641699997</v>
      </c>
      <c r="BA324" s="42">
        <f t="shared" si="5"/>
        <v>10.158472828673094</v>
      </c>
    </row>
    <row r="325" spans="1:53" x14ac:dyDescent="0.25">
      <c r="A325">
        <v>284</v>
      </c>
      <c r="B325" t="s">
        <v>18</v>
      </c>
      <c r="C325">
        <v>11</v>
      </c>
      <c r="D325" t="s">
        <v>318</v>
      </c>
      <c r="E325" t="s">
        <v>319</v>
      </c>
      <c r="F325" t="s">
        <v>320</v>
      </c>
      <c r="G325">
        <v>211963</v>
      </c>
      <c r="H325">
        <v>273612</v>
      </c>
      <c r="I325" t="s">
        <v>287</v>
      </c>
      <c r="J325">
        <v>88507</v>
      </c>
      <c r="K325" t="s">
        <v>287</v>
      </c>
      <c r="L325">
        <v>55338</v>
      </c>
      <c r="M325">
        <v>0</v>
      </c>
      <c r="N325" t="s">
        <v>28</v>
      </c>
      <c r="O325">
        <v>0</v>
      </c>
      <c r="P325" t="s">
        <v>28</v>
      </c>
      <c r="Q325" t="s">
        <v>28</v>
      </c>
      <c r="R325" t="s">
        <v>38</v>
      </c>
      <c r="S325" t="s">
        <v>28</v>
      </c>
      <c r="T325" t="s">
        <v>28</v>
      </c>
      <c r="U325" t="s">
        <v>321</v>
      </c>
      <c r="V325" t="s">
        <v>322</v>
      </c>
      <c r="W325">
        <v>9</v>
      </c>
      <c r="X325" t="s">
        <v>323</v>
      </c>
      <c r="Y325" s="11">
        <v>43129</v>
      </c>
      <c r="Z325">
        <v>20180129</v>
      </c>
      <c r="AA325">
        <v>0</v>
      </c>
      <c r="AB325">
        <v>0</v>
      </c>
      <c r="AC325" t="s">
        <v>298</v>
      </c>
      <c r="AD325" t="s">
        <v>283</v>
      </c>
      <c r="AE325" s="11">
        <v>44515</v>
      </c>
      <c r="AF325" s="11">
        <v>44517</v>
      </c>
      <c r="AG325">
        <v>30</v>
      </c>
      <c r="AH325">
        <v>0</v>
      </c>
      <c r="AI325" t="s">
        <v>28</v>
      </c>
      <c r="AJ325" t="s">
        <v>284</v>
      </c>
      <c r="AK325">
        <v>179</v>
      </c>
      <c r="AL325" t="s">
        <v>19</v>
      </c>
      <c r="AM325">
        <v>3</v>
      </c>
      <c r="AN325" t="s">
        <v>20</v>
      </c>
      <c r="AO325">
        <v>27</v>
      </c>
      <c r="AP325" t="s">
        <v>21</v>
      </c>
      <c r="AQ325" s="35" t="s">
        <v>488</v>
      </c>
      <c r="AR325" t="s">
        <v>22</v>
      </c>
      <c r="AS325" t="s">
        <v>22</v>
      </c>
      <c r="AT325" t="s">
        <v>23</v>
      </c>
      <c r="AU325" t="s">
        <v>24</v>
      </c>
      <c r="AV325" t="s">
        <v>84</v>
      </c>
      <c r="AW325" s="11" t="s">
        <v>175</v>
      </c>
      <c r="AX325" s="11" t="s">
        <v>176</v>
      </c>
      <c r="AY325">
        <v>2970.633214</v>
      </c>
      <c r="AZ325">
        <v>445375.68008999998</v>
      </c>
      <c r="BA325" s="42">
        <f t="shared" si="5"/>
        <v>10.224418734848484</v>
      </c>
    </row>
    <row r="326" spans="1:53" x14ac:dyDescent="0.25">
      <c r="A326">
        <v>434</v>
      </c>
      <c r="B326" t="s">
        <v>18</v>
      </c>
      <c r="C326">
        <v>14</v>
      </c>
      <c r="D326" t="s">
        <v>458</v>
      </c>
      <c r="E326" t="s">
        <v>459</v>
      </c>
      <c r="F326" t="s">
        <v>460</v>
      </c>
      <c r="G326">
        <v>222149</v>
      </c>
      <c r="H326">
        <v>287985</v>
      </c>
      <c r="I326" t="s">
        <v>287</v>
      </c>
      <c r="J326">
        <v>88288</v>
      </c>
      <c r="K326" t="s">
        <v>287</v>
      </c>
      <c r="L326">
        <v>55401</v>
      </c>
      <c r="M326">
        <v>0</v>
      </c>
      <c r="N326" t="s">
        <v>28</v>
      </c>
      <c r="O326">
        <v>0</v>
      </c>
      <c r="P326" t="s">
        <v>28</v>
      </c>
      <c r="Q326" t="s">
        <v>28</v>
      </c>
      <c r="R326" t="s">
        <v>38</v>
      </c>
      <c r="S326" t="s">
        <v>28</v>
      </c>
      <c r="T326" t="s">
        <v>28</v>
      </c>
      <c r="U326" t="s">
        <v>297</v>
      </c>
      <c r="V326" t="s">
        <v>288</v>
      </c>
      <c r="W326">
        <v>3</v>
      </c>
      <c r="X326" t="s">
        <v>289</v>
      </c>
      <c r="Y326" s="11">
        <v>42625</v>
      </c>
      <c r="Z326">
        <v>20160912</v>
      </c>
      <c r="AA326">
        <v>0</v>
      </c>
      <c r="AB326">
        <v>123452</v>
      </c>
      <c r="AC326" t="s">
        <v>282</v>
      </c>
      <c r="AD326" t="s">
        <v>283</v>
      </c>
      <c r="AE326" s="11">
        <v>44956</v>
      </c>
      <c r="AF326" s="11">
        <v>44959</v>
      </c>
      <c r="AG326">
        <v>30</v>
      </c>
      <c r="AH326">
        <v>0</v>
      </c>
      <c r="AI326" t="s">
        <v>461</v>
      </c>
      <c r="AJ326" t="s">
        <v>284</v>
      </c>
      <c r="AK326">
        <v>179</v>
      </c>
      <c r="AL326" t="s">
        <v>19</v>
      </c>
      <c r="AM326">
        <v>3</v>
      </c>
      <c r="AN326" t="s">
        <v>20</v>
      </c>
      <c r="AO326">
        <v>27</v>
      </c>
      <c r="AP326" t="s">
        <v>21</v>
      </c>
      <c r="AQ326" s="35" t="s">
        <v>488</v>
      </c>
      <c r="AR326" t="s">
        <v>22</v>
      </c>
      <c r="AS326" t="s">
        <v>22</v>
      </c>
      <c r="AT326" t="s">
        <v>23</v>
      </c>
      <c r="AU326" t="s">
        <v>24</v>
      </c>
      <c r="AV326" t="s">
        <v>84</v>
      </c>
      <c r="AW326" s="11" t="s">
        <v>175</v>
      </c>
      <c r="AX326" s="11" t="s">
        <v>176</v>
      </c>
      <c r="AY326">
        <v>2970.633214</v>
      </c>
      <c r="AZ326">
        <v>445375.68008999998</v>
      </c>
      <c r="BA326" s="42">
        <f t="shared" si="5"/>
        <v>10.224418734848484</v>
      </c>
    </row>
    <row r="327" spans="1:53" x14ac:dyDescent="0.25">
      <c r="A327">
        <v>680</v>
      </c>
      <c r="B327" t="s">
        <v>18</v>
      </c>
      <c r="C327">
        <v>9</v>
      </c>
      <c r="D327" t="s">
        <v>303</v>
      </c>
      <c r="E327" t="s">
        <v>304</v>
      </c>
      <c r="F327" t="s">
        <v>305</v>
      </c>
      <c r="G327">
        <v>202543</v>
      </c>
      <c r="H327">
        <v>261950</v>
      </c>
      <c r="I327" t="s">
        <v>287</v>
      </c>
      <c r="J327">
        <v>88162</v>
      </c>
      <c r="K327" t="s">
        <v>287</v>
      </c>
      <c r="L327">
        <v>54633</v>
      </c>
      <c r="M327">
        <v>0</v>
      </c>
      <c r="N327" t="s">
        <v>28</v>
      </c>
      <c r="O327">
        <v>0</v>
      </c>
      <c r="P327" t="s">
        <v>28</v>
      </c>
      <c r="Q327" t="s">
        <v>28</v>
      </c>
      <c r="R327" t="s">
        <v>38</v>
      </c>
      <c r="S327" t="s">
        <v>28</v>
      </c>
      <c r="T327" t="s">
        <v>28</v>
      </c>
      <c r="U327" t="s">
        <v>297</v>
      </c>
      <c r="V327" t="s">
        <v>288</v>
      </c>
      <c r="W327">
        <v>3</v>
      </c>
      <c r="X327" t="s">
        <v>289</v>
      </c>
      <c r="Y327" s="11">
        <v>42362</v>
      </c>
      <c r="Z327">
        <v>20151224</v>
      </c>
      <c r="AA327">
        <v>0</v>
      </c>
      <c r="AB327">
        <v>123452</v>
      </c>
      <c r="AC327" t="s">
        <v>306</v>
      </c>
      <c r="AD327" t="s">
        <v>283</v>
      </c>
      <c r="AE327" s="11">
        <v>43901</v>
      </c>
      <c r="AF327" s="11">
        <v>43901</v>
      </c>
      <c r="AG327">
        <v>30</v>
      </c>
      <c r="AH327">
        <v>0</v>
      </c>
      <c r="AI327" t="s">
        <v>290</v>
      </c>
      <c r="AJ327" t="s">
        <v>284</v>
      </c>
      <c r="AK327">
        <v>179</v>
      </c>
      <c r="AL327" t="s">
        <v>19</v>
      </c>
      <c r="AM327">
        <v>3</v>
      </c>
      <c r="AN327" t="s">
        <v>20</v>
      </c>
      <c r="AO327">
        <v>27</v>
      </c>
      <c r="AP327" t="s">
        <v>21</v>
      </c>
      <c r="AQ327" s="35" t="s">
        <v>488</v>
      </c>
      <c r="AR327" t="s">
        <v>22</v>
      </c>
      <c r="AS327" t="s">
        <v>22</v>
      </c>
      <c r="AT327" t="s">
        <v>23</v>
      </c>
      <c r="AU327" t="s">
        <v>24</v>
      </c>
      <c r="AV327" t="s">
        <v>84</v>
      </c>
      <c r="AW327" s="11" t="s">
        <v>175</v>
      </c>
      <c r="AX327" s="11" t="s">
        <v>176</v>
      </c>
      <c r="AY327">
        <v>2970.633214</v>
      </c>
      <c r="AZ327">
        <v>445375.68008999998</v>
      </c>
      <c r="BA327" s="42">
        <f t="shared" si="5"/>
        <v>10.224418734848484</v>
      </c>
    </row>
    <row r="328" spans="1:53" x14ac:dyDescent="0.25">
      <c r="A328">
        <v>907</v>
      </c>
      <c r="B328" t="s">
        <v>18</v>
      </c>
      <c r="C328">
        <v>8</v>
      </c>
      <c r="D328" t="s">
        <v>300</v>
      </c>
      <c r="E328" t="s">
        <v>301</v>
      </c>
      <c r="F328" t="s">
        <v>302</v>
      </c>
      <c r="G328">
        <v>198571</v>
      </c>
      <c r="H328">
        <v>256278</v>
      </c>
      <c r="I328" t="s">
        <v>287</v>
      </c>
      <c r="J328">
        <v>88289</v>
      </c>
      <c r="K328" t="s">
        <v>287</v>
      </c>
      <c r="L328">
        <v>55192</v>
      </c>
      <c r="M328">
        <v>0</v>
      </c>
      <c r="N328" t="s">
        <v>28</v>
      </c>
      <c r="O328">
        <v>0</v>
      </c>
      <c r="P328" t="s">
        <v>28</v>
      </c>
      <c r="Q328" t="s">
        <v>28</v>
      </c>
      <c r="R328" t="s">
        <v>38</v>
      </c>
      <c r="S328" t="s">
        <v>28</v>
      </c>
      <c r="T328" t="s">
        <v>28</v>
      </c>
      <c r="U328" t="s">
        <v>297</v>
      </c>
      <c r="V328" t="s">
        <v>288</v>
      </c>
      <c r="W328">
        <v>3</v>
      </c>
      <c r="X328" t="s">
        <v>289</v>
      </c>
      <c r="Y328" s="11">
        <v>42625</v>
      </c>
      <c r="Z328">
        <v>20160912</v>
      </c>
      <c r="AA328">
        <v>0</v>
      </c>
      <c r="AB328">
        <v>123452</v>
      </c>
      <c r="AC328" t="s">
        <v>282</v>
      </c>
      <c r="AD328" t="s">
        <v>283</v>
      </c>
      <c r="AE328" s="11">
        <v>43504</v>
      </c>
      <c r="AF328" s="11">
        <v>43504</v>
      </c>
      <c r="AG328">
        <v>30</v>
      </c>
      <c r="AH328">
        <v>0</v>
      </c>
      <c r="AI328" t="s">
        <v>290</v>
      </c>
      <c r="AJ328" t="s">
        <v>284</v>
      </c>
      <c r="AK328">
        <v>179</v>
      </c>
      <c r="AL328" t="s">
        <v>19</v>
      </c>
      <c r="AM328">
        <v>3</v>
      </c>
      <c r="AN328" t="s">
        <v>20</v>
      </c>
      <c r="AO328">
        <v>27</v>
      </c>
      <c r="AP328" t="s">
        <v>21</v>
      </c>
      <c r="AQ328" s="35" t="s">
        <v>488</v>
      </c>
      <c r="AR328" t="s">
        <v>22</v>
      </c>
      <c r="AS328" t="s">
        <v>22</v>
      </c>
      <c r="AT328" t="s">
        <v>23</v>
      </c>
      <c r="AU328" t="s">
        <v>24</v>
      </c>
      <c r="AV328" t="s">
        <v>84</v>
      </c>
      <c r="AW328" s="11" t="s">
        <v>175</v>
      </c>
      <c r="AX328" s="11" t="s">
        <v>176</v>
      </c>
      <c r="AY328">
        <v>2970.633214</v>
      </c>
      <c r="AZ328">
        <v>445375.68008999998</v>
      </c>
      <c r="BA328" s="42">
        <f t="shared" si="5"/>
        <v>10.224418734848484</v>
      </c>
    </row>
    <row r="329" spans="1:53" x14ac:dyDescent="0.25">
      <c r="A329">
        <v>1134</v>
      </c>
      <c r="B329" t="s">
        <v>18</v>
      </c>
      <c r="C329">
        <v>7</v>
      </c>
      <c r="D329" t="s">
        <v>294</v>
      </c>
      <c r="E329" t="s">
        <v>295</v>
      </c>
      <c r="F329" t="s">
        <v>296</v>
      </c>
      <c r="G329">
        <v>193154</v>
      </c>
      <c r="H329">
        <v>246812</v>
      </c>
      <c r="I329" t="s">
        <v>287</v>
      </c>
      <c r="J329">
        <v>88161</v>
      </c>
      <c r="K329" t="s">
        <v>287</v>
      </c>
      <c r="L329">
        <v>55061</v>
      </c>
      <c r="M329">
        <v>0</v>
      </c>
      <c r="N329" t="s">
        <v>28</v>
      </c>
      <c r="O329">
        <v>0</v>
      </c>
      <c r="P329" t="s">
        <v>28</v>
      </c>
      <c r="Q329" t="s">
        <v>28</v>
      </c>
      <c r="R329" t="s">
        <v>38</v>
      </c>
      <c r="S329" t="s">
        <v>28</v>
      </c>
      <c r="T329" t="s">
        <v>28</v>
      </c>
      <c r="U329" t="s">
        <v>297</v>
      </c>
      <c r="V329" t="s">
        <v>288</v>
      </c>
      <c r="W329">
        <v>3</v>
      </c>
      <c r="X329" t="s">
        <v>289</v>
      </c>
      <c r="Y329" s="11">
        <v>42362</v>
      </c>
      <c r="Z329">
        <v>20151224</v>
      </c>
      <c r="AA329">
        <v>0</v>
      </c>
      <c r="AB329">
        <v>123452</v>
      </c>
      <c r="AC329" t="s">
        <v>298</v>
      </c>
      <c r="AD329" t="s">
        <v>283</v>
      </c>
      <c r="AE329" s="11">
        <v>42857</v>
      </c>
      <c r="AF329" s="11">
        <v>42857</v>
      </c>
      <c r="AG329">
        <v>30</v>
      </c>
      <c r="AH329">
        <v>0</v>
      </c>
      <c r="AI329" t="s">
        <v>28</v>
      </c>
      <c r="AJ329" t="s">
        <v>284</v>
      </c>
      <c r="AK329">
        <v>179</v>
      </c>
      <c r="AL329" t="s">
        <v>19</v>
      </c>
      <c r="AM329">
        <v>3</v>
      </c>
      <c r="AN329" t="s">
        <v>20</v>
      </c>
      <c r="AO329">
        <v>27</v>
      </c>
      <c r="AP329" t="s">
        <v>21</v>
      </c>
      <c r="AQ329" s="35" t="s">
        <v>488</v>
      </c>
      <c r="AR329" t="s">
        <v>22</v>
      </c>
      <c r="AS329" t="s">
        <v>22</v>
      </c>
      <c r="AT329" t="s">
        <v>23</v>
      </c>
      <c r="AU329" t="s">
        <v>24</v>
      </c>
      <c r="AV329" t="s">
        <v>84</v>
      </c>
      <c r="AW329" s="11" t="s">
        <v>175</v>
      </c>
      <c r="AX329" t="s">
        <v>176</v>
      </c>
      <c r="AY329">
        <v>2970.633214</v>
      </c>
      <c r="AZ329">
        <v>445375.68008999998</v>
      </c>
      <c r="BA329" s="42">
        <f t="shared" si="5"/>
        <v>10.224418734848484</v>
      </c>
    </row>
    <row r="330" spans="1:53" x14ac:dyDescent="0.25">
      <c r="A330">
        <v>37</v>
      </c>
      <c r="B330" t="s">
        <v>18</v>
      </c>
      <c r="C330">
        <v>15</v>
      </c>
      <c r="D330" t="s">
        <v>453</v>
      </c>
      <c r="E330" t="s">
        <v>454</v>
      </c>
      <c r="F330" t="s">
        <v>455</v>
      </c>
      <c r="G330">
        <v>223436</v>
      </c>
      <c r="H330">
        <v>290083</v>
      </c>
      <c r="I330" t="s">
        <v>277</v>
      </c>
      <c r="J330">
        <v>17738</v>
      </c>
      <c r="K330" t="s">
        <v>277</v>
      </c>
      <c r="L330">
        <v>18858</v>
      </c>
      <c r="M330">
        <v>0</v>
      </c>
      <c r="N330" t="s">
        <v>28</v>
      </c>
      <c r="O330">
        <v>0</v>
      </c>
      <c r="P330" t="s">
        <v>28</v>
      </c>
      <c r="Q330" t="s">
        <v>28</v>
      </c>
      <c r="R330" t="s">
        <v>278</v>
      </c>
      <c r="S330" t="s">
        <v>28</v>
      </c>
      <c r="T330" t="s">
        <v>28</v>
      </c>
      <c r="U330" t="s">
        <v>279</v>
      </c>
      <c r="V330" t="s">
        <v>280</v>
      </c>
      <c r="W330">
        <v>3</v>
      </c>
      <c r="X330" t="s">
        <v>281</v>
      </c>
      <c r="Y330" s="11">
        <v>41597</v>
      </c>
      <c r="Z330">
        <v>20131119</v>
      </c>
      <c r="AA330">
        <v>1</v>
      </c>
      <c r="AB330">
        <v>8013.5</v>
      </c>
      <c r="AC330" t="s">
        <v>456</v>
      </c>
      <c r="AD330" t="s">
        <v>283</v>
      </c>
      <c r="AE330" s="11">
        <v>45131</v>
      </c>
      <c r="AF330" s="11">
        <v>45132</v>
      </c>
      <c r="AG330">
        <v>30</v>
      </c>
      <c r="AH330">
        <v>0</v>
      </c>
      <c r="AI330" t="s">
        <v>457</v>
      </c>
      <c r="AJ330" t="s">
        <v>284</v>
      </c>
      <c r="AK330">
        <v>90</v>
      </c>
      <c r="AL330" t="s">
        <v>19</v>
      </c>
      <c r="AM330">
        <v>3</v>
      </c>
      <c r="AN330" t="s">
        <v>20</v>
      </c>
      <c r="AO330">
        <v>26</v>
      </c>
      <c r="AP330" t="s">
        <v>21</v>
      </c>
      <c r="AQ330" s="35" t="s">
        <v>480</v>
      </c>
      <c r="AR330" t="s">
        <v>29</v>
      </c>
      <c r="AS330" t="s">
        <v>38</v>
      </c>
      <c r="AT330" t="s">
        <v>51</v>
      </c>
      <c r="AU330" t="s">
        <v>24</v>
      </c>
      <c r="AV330" t="s">
        <v>25</v>
      </c>
      <c r="AW330" s="11" t="s">
        <v>61</v>
      </c>
      <c r="AX330" s="11" t="s">
        <v>75</v>
      </c>
      <c r="AY330">
        <v>2952.7539360000001</v>
      </c>
      <c r="AZ330">
        <v>448450.515571</v>
      </c>
      <c r="BA330" s="42">
        <f t="shared" si="5"/>
        <v>10.295007244513315</v>
      </c>
    </row>
    <row r="331" spans="1:53" x14ac:dyDescent="0.25">
      <c r="A331">
        <v>241</v>
      </c>
      <c r="B331" t="s">
        <v>18</v>
      </c>
      <c r="C331">
        <v>12</v>
      </c>
      <c r="D331" t="s">
        <v>285</v>
      </c>
      <c r="E331">
        <v>96680</v>
      </c>
      <c r="F331" t="s">
        <v>286</v>
      </c>
      <c r="G331">
        <v>221543</v>
      </c>
      <c r="H331">
        <v>287093</v>
      </c>
      <c r="I331" t="s">
        <v>287</v>
      </c>
      <c r="J331">
        <v>70272</v>
      </c>
      <c r="K331" t="s">
        <v>287</v>
      </c>
      <c r="L331">
        <v>55323</v>
      </c>
      <c r="M331">
        <v>96680</v>
      </c>
      <c r="N331" t="s">
        <v>28</v>
      </c>
      <c r="O331">
        <v>0</v>
      </c>
      <c r="P331" t="s">
        <v>28</v>
      </c>
      <c r="Q331" t="s">
        <v>28</v>
      </c>
      <c r="R331" t="s">
        <v>38</v>
      </c>
      <c r="S331" t="s">
        <v>28</v>
      </c>
      <c r="T331" t="s">
        <v>28</v>
      </c>
      <c r="U331" t="s">
        <v>279</v>
      </c>
      <c r="V331" t="s">
        <v>288</v>
      </c>
      <c r="W331">
        <v>3</v>
      </c>
      <c r="X331" t="s">
        <v>289</v>
      </c>
      <c r="Y331" s="11">
        <v>32965</v>
      </c>
      <c r="Z331">
        <v>19900402</v>
      </c>
      <c r="AA331">
        <v>0</v>
      </c>
      <c r="AB331">
        <v>7582.6</v>
      </c>
      <c r="AC331" t="s">
        <v>282</v>
      </c>
      <c r="AD331" t="s">
        <v>283</v>
      </c>
      <c r="AE331" s="11">
        <v>44820</v>
      </c>
      <c r="AF331" s="11">
        <v>44820</v>
      </c>
      <c r="AG331">
        <v>30</v>
      </c>
      <c r="AH331">
        <v>0</v>
      </c>
      <c r="AI331" t="s">
        <v>290</v>
      </c>
      <c r="AJ331" t="s">
        <v>291</v>
      </c>
      <c r="AK331">
        <v>90</v>
      </c>
      <c r="AL331" t="s">
        <v>19</v>
      </c>
      <c r="AM331">
        <v>3</v>
      </c>
      <c r="AN331" t="s">
        <v>20</v>
      </c>
      <c r="AO331">
        <v>26</v>
      </c>
      <c r="AP331" t="s">
        <v>21</v>
      </c>
      <c r="AQ331" s="35" t="s">
        <v>480</v>
      </c>
      <c r="AR331" t="s">
        <v>29</v>
      </c>
      <c r="AS331" t="s">
        <v>38</v>
      </c>
      <c r="AT331" t="s">
        <v>51</v>
      </c>
      <c r="AU331" t="s">
        <v>24</v>
      </c>
      <c r="AV331" t="s">
        <v>25</v>
      </c>
      <c r="AW331" s="11" t="s">
        <v>61</v>
      </c>
      <c r="AX331" s="11" t="s">
        <v>75</v>
      </c>
      <c r="AY331">
        <v>2952.7539360000001</v>
      </c>
      <c r="AZ331">
        <v>448450.515571</v>
      </c>
      <c r="BA331" s="42">
        <f t="shared" si="5"/>
        <v>10.295007244513315</v>
      </c>
    </row>
    <row r="332" spans="1:53" x14ac:dyDescent="0.25">
      <c r="A332">
        <v>125</v>
      </c>
      <c r="B332" t="s">
        <v>18</v>
      </c>
      <c r="C332">
        <v>13</v>
      </c>
      <c r="D332" t="s">
        <v>292</v>
      </c>
      <c r="E332">
        <v>96681</v>
      </c>
      <c r="F332" t="s">
        <v>293</v>
      </c>
      <c r="G332">
        <v>221549</v>
      </c>
      <c r="H332">
        <v>287099</v>
      </c>
      <c r="I332" t="s">
        <v>287</v>
      </c>
      <c r="J332">
        <v>86866</v>
      </c>
      <c r="K332" t="s">
        <v>287</v>
      </c>
      <c r="L332">
        <v>55324</v>
      </c>
      <c r="M332">
        <v>96681</v>
      </c>
      <c r="N332" t="s">
        <v>28</v>
      </c>
      <c r="O332">
        <v>0</v>
      </c>
      <c r="P332" t="s">
        <v>28</v>
      </c>
      <c r="Q332" t="s">
        <v>28</v>
      </c>
      <c r="R332" t="s">
        <v>38</v>
      </c>
      <c r="S332" t="s">
        <v>28</v>
      </c>
      <c r="T332" t="s">
        <v>28</v>
      </c>
      <c r="U332" t="s">
        <v>279</v>
      </c>
      <c r="V332" t="s">
        <v>288</v>
      </c>
      <c r="W332">
        <v>3</v>
      </c>
      <c r="X332" t="s">
        <v>289</v>
      </c>
      <c r="Y332" s="11">
        <v>39223</v>
      </c>
      <c r="Z332">
        <v>20070521</v>
      </c>
      <c r="AA332">
        <v>0</v>
      </c>
      <c r="AB332">
        <v>7605.6</v>
      </c>
      <c r="AC332" t="s">
        <v>282</v>
      </c>
      <c r="AD332" t="s">
        <v>283</v>
      </c>
      <c r="AE332" s="11">
        <v>44823</v>
      </c>
      <c r="AF332" s="11">
        <v>44823</v>
      </c>
      <c r="AG332">
        <v>30</v>
      </c>
      <c r="AH332">
        <v>0</v>
      </c>
      <c r="AI332" t="s">
        <v>290</v>
      </c>
      <c r="AJ332" t="s">
        <v>291</v>
      </c>
      <c r="AK332">
        <v>90</v>
      </c>
      <c r="AL332" t="s">
        <v>19</v>
      </c>
      <c r="AM332">
        <v>3</v>
      </c>
      <c r="AN332" t="s">
        <v>20</v>
      </c>
      <c r="AO332">
        <v>26</v>
      </c>
      <c r="AP332" t="s">
        <v>21</v>
      </c>
      <c r="AQ332" s="35" t="s">
        <v>480</v>
      </c>
      <c r="AR332" t="s">
        <v>29</v>
      </c>
      <c r="AS332" t="s">
        <v>38</v>
      </c>
      <c r="AT332" t="s">
        <v>51</v>
      </c>
      <c r="AU332" t="s">
        <v>24</v>
      </c>
      <c r="AV332" t="s">
        <v>25</v>
      </c>
      <c r="AW332" s="11" t="s">
        <v>61</v>
      </c>
      <c r="AX332" s="11" t="s">
        <v>75</v>
      </c>
      <c r="AY332">
        <v>2952.7549309999999</v>
      </c>
      <c r="AZ332">
        <v>448450.80282400001</v>
      </c>
      <c r="BA332" s="42">
        <f t="shared" si="5"/>
        <v>10.295013838934803</v>
      </c>
    </row>
    <row r="333" spans="1:53" x14ac:dyDescent="0.25">
      <c r="A333">
        <v>126</v>
      </c>
      <c r="B333" t="s">
        <v>18</v>
      </c>
      <c r="C333">
        <v>13</v>
      </c>
      <c r="D333" t="s">
        <v>292</v>
      </c>
      <c r="E333">
        <v>96681</v>
      </c>
      <c r="F333" t="s">
        <v>293</v>
      </c>
      <c r="G333">
        <v>221549</v>
      </c>
      <c r="H333">
        <v>287099</v>
      </c>
      <c r="I333" t="s">
        <v>287</v>
      </c>
      <c r="J333">
        <v>86866</v>
      </c>
      <c r="K333" t="s">
        <v>287</v>
      </c>
      <c r="L333">
        <v>55324</v>
      </c>
      <c r="M333">
        <v>96681</v>
      </c>
      <c r="N333" t="s">
        <v>28</v>
      </c>
      <c r="O333">
        <v>0</v>
      </c>
      <c r="P333" t="s">
        <v>28</v>
      </c>
      <c r="Q333" t="s">
        <v>28</v>
      </c>
      <c r="R333" t="s">
        <v>38</v>
      </c>
      <c r="S333" t="s">
        <v>28</v>
      </c>
      <c r="T333" t="s">
        <v>28</v>
      </c>
      <c r="U333" t="s">
        <v>279</v>
      </c>
      <c r="V333" t="s">
        <v>288</v>
      </c>
      <c r="W333">
        <v>3</v>
      </c>
      <c r="X333" t="s">
        <v>289</v>
      </c>
      <c r="Y333" s="11">
        <v>39223</v>
      </c>
      <c r="Z333">
        <v>20070521</v>
      </c>
      <c r="AA333">
        <v>0</v>
      </c>
      <c r="AB333">
        <v>7605.6</v>
      </c>
      <c r="AC333" t="s">
        <v>282</v>
      </c>
      <c r="AD333" t="s">
        <v>283</v>
      </c>
      <c r="AE333" s="11">
        <v>44823</v>
      </c>
      <c r="AF333" s="11">
        <v>44823</v>
      </c>
      <c r="AG333">
        <v>30</v>
      </c>
      <c r="AH333">
        <v>0</v>
      </c>
      <c r="AI333" t="s">
        <v>290</v>
      </c>
      <c r="AJ333" t="s">
        <v>291</v>
      </c>
      <c r="AK333">
        <v>88</v>
      </c>
      <c r="AL333" t="s">
        <v>19</v>
      </c>
      <c r="AM333">
        <v>3</v>
      </c>
      <c r="AN333" t="s">
        <v>20</v>
      </c>
      <c r="AO333">
        <v>26</v>
      </c>
      <c r="AP333" t="s">
        <v>21</v>
      </c>
      <c r="AQ333" s="35" t="s">
        <v>480</v>
      </c>
      <c r="AR333" t="s">
        <v>29</v>
      </c>
      <c r="AS333" t="s">
        <v>34</v>
      </c>
      <c r="AT333" t="s">
        <v>47</v>
      </c>
      <c r="AU333" t="s">
        <v>24</v>
      </c>
      <c r="AV333" t="s">
        <v>25</v>
      </c>
      <c r="AW333" s="11" t="s">
        <v>61</v>
      </c>
      <c r="AX333" t="s">
        <v>73</v>
      </c>
      <c r="AY333">
        <v>2982.1239580000001</v>
      </c>
      <c r="AZ333">
        <v>452716.15505100001</v>
      </c>
      <c r="BA333" s="42">
        <f t="shared" si="5"/>
        <v>10.392932852410469</v>
      </c>
    </row>
    <row r="334" spans="1:53" x14ac:dyDescent="0.25">
      <c r="A334">
        <v>36</v>
      </c>
      <c r="B334" t="s">
        <v>18</v>
      </c>
      <c r="C334">
        <v>15</v>
      </c>
      <c r="D334" t="s">
        <v>453</v>
      </c>
      <c r="E334" t="s">
        <v>454</v>
      </c>
      <c r="F334" t="s">
        <v>455</v>
      </c>
      <c r="G334">
        <v>223436</v>
      </c>
      <c r="H334">
        <v>290083</v>
      </c>
      <c r="I334" t="s">
        <v>277</v>
      </c>
      <c r="J334">
        <v>17738</v>
      </c>
      <c r="K334" t="s">
        <v>277</v>
      </c>
      <c r="L334">
        <v>18858</v>
      </c>
      <c r="M334">
        <v>0</v>
      </c>
      <c r="N334" t="s">
        <v>28</v>
      </c>
      <c r="O334">
        <v>0</v>
      </c>
      <c r="P334" t="s">
        <v>28</v>
      </c>
      <c r="Q334" t="s">
        <v>28</v>
      </c>
      <c r="R334" t="s">
        <v>278</v>
      </c>
      <c r="S334" t="s">
        <v>28</v>
      </c>
      <c r="T334" t="s">
        <v>28</v>
      </c>
      <c r="U334" t="s">
        <v>279</v>
      </c>
      <c r="V334" t="s">
        <v>280</v>
      </c>
      <c r="W334">
        <v>3</v>
      </c>
      <c r="X334" t="s">
        <v>281</v>
      </c>
      <c r="Y334" s="11">
        <v>41597</v>
      </c>
      <c r="Z334">
        <v>20131119</v>
      </c>
      <c r="AA334">
        <v>1</v>
      </c>
      <c r="AB334">
        <v>8013.5</v>
      </c>
      <c r="AC334" t="s">
        <v>456</v>
      </c>
      <c r="AD334" t="s">
        <v>283</v>
      </c>
      <c r="AE334" s="11">
        <v>45131</v>
      </c>
      <c r="AF334" s="11">
        <v>45132</v>
      </c>
      <c r="AG334">
        <v>30</v>
      </c>
      <c r="AH334">
        <v>0</v>
      </c>
      <c r="AI334" t="s">
        <v>457</v>
      </c>
      <c r="AJ334" t="s">
        <v>284</v>
      </c>
      <c r="AK334">
        <v>88</v>
      </c>
      <c r="AL334" t="s">
        <v>19</v>
      </c>
      <c r="AM334">
        <v>3</v>
      </c>
      <c r="AN334" t="s">
        <v>20</v>
      </c>
      <c r="AO334">
        <v>26</v>
      </c>
      <c r="AP334" t="s">
        <v>21</v>
      </c>
      <c r="AQ334" s="35" t="s">
        <v>480</v>
      </c>
      <c r="AR334" t="s">
        <v>29</v>
      </c>
      <c r="AS334" t="s">
        <v>34</v>
      </c>
      <c r="AT334" t="s">
        <v>47</v>
      </c>
      <c r="AU334" t="s">
        <v>24</v>
      </c>
      <c r="AV334" t="s">
        <v>25</v>
      </c>
      <c r="AW334" s="11" t="s">
        <v>61</v>
      </c>
      <c r="AX334" s="11" t="s">
        <v>73</v>
      </c>
      <c r="AY334">
        <v>2982.1249320000002</v>
      </c>
      <c r="AZ334">
        <v>452716.44230900001</v>
      </c>
      <c r="BA334" s="42">
        <f t="shared" si="5"/>
        <v>10.392939446946741</v>
      </c>
    </row>
    <row r="335" spans="1:53" x14ac:dyDescent="0.25">
      <c r="A335">
        <v>242</v>
      </c>
      <c r="B335" t="s">
        <v>18</v>
      </c>
      <c r="C335">
        <v>12</v>
      </c>
      <c r="D335" t="s">
        <v>285</v>
      </c>
      <c r="E335">
        <v>96680</v>
      </c>
      <c r="F335" t="s">
        <v>286</v>
      </c>
      <c r="G335">
        <v>221543</v>
      </c>
      <c r="H335">
        <v>287093</v>
      </c>
      <c r="I335" t="s">
        <v>287</v>
      </c>
      <c r="J335">
        <v>70272</v>
      </c>
      <c r="K335" t="s">
        <v>287</v>
      </c>
      <c r="L335">
        <v>55323</v>
      </c>
      <c r="M335">
        <v>96680</v>
      </c>
      <c r="N335" t="s">
        <v>28</v>
      </c>
      <c r="O335">
        <v>0</v>
      </c>
      <c r="P335" t="s">
        <v>28</v>
      </c>
      <c r="Q335" t="s">
        <v>28</v>
      </c>
      <c r="R335" t="s">
        <v>38</v>
      </c>
      <c r="S335" t="s">
        <v>28</v>
      </c>
      <c r="T335" t="s">
        <v>28</v>
      </c>
      <c r="U335" t="s">
        <v>279</v>
      </c>
      <c r="V335" t="s">
        <v>288</v>
      </c>
      <c r="W335">
        <v>3</v>
      </c>
      <c r="X335" t="s">
        <v>289</v>
      </c>
      <c r="Y335" s="11">
        <v>32965</v>
      </c>
      <c r="Z335">
        <v>19900402</v>
      </c>
      <c r="AA335">
        <v>0</v>
      </c>
      <c r="AB335">
        <v>7582.6</v>
      </c>
      <c r="AC335" t="s">
        <v>282</v>
      </c>
      <c r="AD335" t="s">
        <v>283</v>
      </c>
      <c r="AE335" s="11">
        <v>44820</v>
      </c>
      <c r="AF335" s="11">
        <v>44820</v>
      </c>
      <c r="AG335">
        <v>30</v>
      </c>
      <c r="AH335">
        <v>0</v>
      </c>
      <c r="AI335" t="s">
        <v>290</v>
      </c>
      <c r="AJ335" t="s">
        <v>291</v>
      </c>
      <c r="AK335">
        <v>88</v>
      </c>
      <c r="AL335" t="s">
        <v>19</v>
      </c>
      <c r="AM335">
        <v>3</v>
      </c>
      <c r="AN335" t="s">
        <v>20</v>
      </c>
      <c r="AO335">
        <v>26</v>
      </c>
      <c r="AP335" t="s">
        <v>21</v>
      </c>
      <c r="AQ335" s="35" t="s">
        <v>480</v>
      </c>
      <c r="AR335" t="s">
        <v>29</v>
      </c>
      <c r="AS335" t="s">
        <v>34</v>
      </c>
      <c r="AT335" t="s">
        <v>47</v>
      </c>
      <c r="AU335" t="s">
        <v>24</v>
      </c>
      <c r="AV335" t="s">
        <v>25</v>
      </c>
      <c r="AW335" s="11" t="s">
        <v>61</v>
      </c>
      <c r="AX335" t="s">
        <v>73</v>
      </c>
      <c r="AY335">
        <v>2982.1249320000002</v>
      </c>
      <c r="AZ335">
        <v>452716.44230900001</v>
      </c>
      <c r="BA335" s="42">
        <f t="shared" si="5"/>
        <v>10.392939446946741</v>
      </c>
    </row>
    <row r="336" spans="1:53" x14ac:dyDescent="0.25">
      <c r="A336">
        <v>343</v>
      </c>
      <c r="B336" t="s">
        <v>18</v>
      </c>
      <c r="C336">
        <v>11</v>
      </c>
      <c r="D336" t="s">
        <v>318</v>
      </c>
      <c r="E336" t="s">
        <v>319</v>
      </c>
      <c r="F336" t="s">
        <v>320</v>
      </c>
      <c r="G336">
        <v>211963</v>
      </c>
      <c r="H336">
        <v>273612</v>
      </c>
      <c r="I336" t="s">
        <v>287</v>
      </c>
      <c r="J336">
        <v>88507</v>
      </c>
      <c r="K336" t="s">
        <v>287</v>
      </c>
      <c r="L336">
        <v>55338</v>
      </c>
      <c r="M336">
        <v>0</v>
      </c>
      <c r="N336" t="s">
        <v>28</v>
      </c>
      <c r="O336">
        <v>0</v>
      </c>
      <c r="P336" t="s">
        <v>28</v>
      </c>
      <c r="Q336" t="s">
        <v>28</v>
      </c>
      <c r="R336" t="s">
        <v>38</v>
      </c>
      <c r="S336" t="s">
        <v>28</v>
      </c>
      <c r="T336" t="s">
        <v>28</v>
      </c>
      <c r="U336" t="s">
        <v>321</v>
      </c>
      <c r="V336" t="s">
        <v>322</v>
      </c>
      <c r="W336">
        <v>9</v>
      </c>
      <c r="X336" t="s">
        <v>323</v>
      </c>
      <c r="Y336" s="11">
        <v>43129</v>
      </c>
      <c r="Z336">
        <v>20180129</v>
      </c>
      <c r="AA336">
        <v>0</v>
      </c>
      <c r="AB336">
        <v>0</v>
      </c>
      <c r="AC336" t="s">
        <v>298</v>
      </c>
      <c r="AD336" t="s">
        <v>283</v>
      </c>
      <c r="AE336" s="11">
        <v>44515</v>
      </c>
      <c r="AF336" s="11">
        <v>44517</v>
      </c>
      <c r="AG336">
        <v>30</v>
      </c>
      <c r="AH336">
        <v>0</v>
      </c>
      <c r="AI336" t="s">
        <v>28</v>
      </c>
      <c r="AJ336" t="s">
        <v>284</v>
      </c>
      <c r="AK336">
        <v>90</v>
      </c>
      <c r="AL336" t="s">
        <v>19</v>
      </c>
      <c r="AM336">
        <v>3</v>
      </c>
      <c r="AN336" t="s">
        <v>20</v>
      </c>
      <c r="AO336">
        <v>26</v>
      </c>
      <c r="AP336" t="s">
        <v>21</v>
      </c>
      <c r="AQ336" s="35" t="s">
        <v>480</v>
      </c>
      <c r="AR336" t="s">
        <v>29</v>
      </c>
      <c r="AS336" t="s">
        <v>38</v>
      </c>
      <c r="AT336" t="s">
        <v>51</v>
      </c>
      <c r="AU336" t="s">
        <v>24</v>
      </c>
      <c r="AV336" t="s">
        <v>25</v>
      </c>
      <c r="AW336" s="11" t="s">
        <v>61</v>
      </c>
      <c r="AX336" s="11" t="s">
        <v>75</v>
      </c>
      <c r="AY336">
        <v>2975.9075499999999</v>
      </c>
      <c r="AZ336">
        <v>457139.14698700001</v>
      </c>
      <c r="BA336" s="42">
        <f t="shared" si="5"/>
        <v>10.494470775642792</v>
      </c>
    </row>
    <row r="337" spans="1:53" x14ac:dyDescent="0.25">
      <c r="A337">
        <v>498</v>
      </c>
      <c r="B337" t="s">
        <v>18</v>
      </c>
      <c r="C337">
        <v>14</v>
      </c>
      <c r="D337" t="s">
        <v>458</v>
      </c>
      <c r="E337" t="s">
        <v>459</v>
      </c>
      <c r="F337" t="s">
        <v>460</v>
      </c>
      <c r="G337">
        <v>222149</v>
      </c>
      <c r="H337">
        <v>287985</v>
      </c>
      <c r="I337" t="s">
        <v>287</v>
      </c>
      <c r="J337">
        <v>88288</v>
      </c>
      <c r="K337" t="s">
        <v>287</v>
      </c>
      <c r="L337">
        <v>55401</v>
      </c>
      <c r="M337">
        <v>0</v>
      </c>
      <c r="N337" t="s">
        <v>28</v>
      </c>
      <c r="O337">
        <v>0</v>
      </c>
      <c r="P337" t="s">
        <v>28</v>
      </c>
      <c r="Q337" t="s">
        <v>28</v>
      </c>
      <c r="R337" t="s">
        <v>38</v>
      </c>
      <c r="S337" t="s">
        <v>28</v>
      </c>
      <c r="T337" t="s">
        <v>28</v>
      </c>
      <c r="U337" t="s">
        <v>297</v>
      </c>
      <c r="V337" t="s">
        <v>288</v>
      </c>
      <c r="W337">
        <v>3</v>
      </c>
      <c r="X337" t="s">
        <v>289</v>
      </c>
      <c r="Y337" s="11">
        <v>42625</v>
      </c>
      <c r="Z337">
        <v>20160912</v>
      </c>
      <c r="AA337">
        <v>0</v>
      </c>
      <c r="AB337">
        <v>123452</v>
      </c>
      <c r="AC337" t="s">
        <v>282</v>
      </c>
      <c r="AD337" t="s">
        <v>283</v>
      </c>
      <c r="AE337" s="11">
        <v>44956</v>
      </c>
      <c r="AF337" s="11">
        <v>44959</v>
      </c>
      <c r="AG337">
        <v>30</v>
      </c>
      <c r="AH337">
        <v>0</v>
      </c>
      <c r="AI337" t="s">
        <v>461</v>
      </c>
      <c r="AJ337" t="s">
        <v>284</v>
      </c>
      <c r="AK337">
        <v>90</v>
      </c>
      <c r="AL337" t="s">
        <v>19</v>
      </c>
      <c r="AM337">
        <v>3</v>
      </c>
      <c r="AN337" t="s">
        <v>20</v>
      </c>
      <c r="AO337">
        <v>26</v>
      </c>
      <c r="AP337" t="s">
        <v>21</v>
      </c>
      <c r="AQ337" s="35" t="s">
        <v>480</v>
      </c>
      <c r="AR337" t="s">
        <v>29</v>
      </c>
      <c r="AS337" t="s">
        <v>38</v>
      </c>
      <c r="AT337" t="s">
        <v>51</v>
      </c>
      <c r="AU337" t="s">
        <v>24</v>
      </c>
      <c r="AV337" t="s">
        <v>25</v>
      </c>
      <c r="AW337" s="11" t="s">
        <v>61</v>
      </c>
      <c r="AX337" s="11" t="s">
        <v>75</v>
      </c>
      <c r="AY337">
        <v>2975.9075499999999</v>
      </c>
      <c r="AZ337">
        <v>457139.14698700001</v>
      </c>
      <c r="BA337" s="42">
        <f t="shared" si="5"/>
        <v>10.494470775642792</v>
      </c>
    </row>
    <row r="338" spans="1:53" x14ac:dyDescent="0.25">
      <c r="A338">
        <v>785</v>
      </c>
      <c r="B338" t="s">
        <v>18</v>
      </c>
      <c r="C338">
        <v>9</v>
      </c>
      <c r="D338" t="s">
        <v>303</v>
      </c>
      <c r="E338" t="s">
        <v>304</v>
      </c>
      <c r="F338" t="s">
        <v>305</v>
      </c>
      <c r="G338">
        <v>202543</v>
      </c>
      <c r="H338">
        <v>261950</v>
      </c>
      <c r="I338" t="s">
        <v>287</v>
      </c>
      <c r="J338">
        <v>88162</v>
      </c>
      <c r="K338" t="s">
        <v>287</v>
      </c>
      <c r="L338">
        <v>54633</v>
      </c>
      <c r="M338">
        <v>0</v>
      </c>
      <c r="N338" t="s">
        <v>28</v>
      </c>
      <c r="O338">
        <v>0</v>
      </c>
      <c r="P338" t="s">
        <v>28</v>
      </c>
      <c r="Q338" t="s">
        <v>28</v>
      </c>
      <c r="R338" t="s">
        <v>38</v>
      </c>
      <c r="S338" t="s">
        <v>28</v>
      </c>
      <c r="T338" t="s">
        <v>28</v>
      </c>
      <c r="U338" t="s">
        <v>297</v>
      </c>
      <c r="V338" t="s">
        <v>288</v>
      </c>
      <c r="W338">
        <v>3</v>
      </c>
      <c r="X338" t="s">
        <v>289</v>
      </c>
      <c r="Y338" s="11">
        <v>42362</v>
      </c>
      <c r="Z338">
        <v>20151224</v>
      </c>
      <c r="AA338">
        <v>0</v>
      </c>
      <c r="AB338">
        <v>123452</v>
      </c>
      <c r="AC338" t="s">
        <v>306</v>
      </c>
      <c r="AD338" t="s">
        <v>283</v>
      </c>
      <c r="AE338" s="11">
        <v>43901</v>
      </c>
      <c r="AF338" s="11">
        <v>43901</v>
      </c>
      <c r="AG338">
        <v>30</v>
      </c>
      <c r="AH338">
        <v>0</v>
      </c>
      <c r="AI338" t="s">
        <v>290</v>
      </c>
      <c r="AJ338" t="s">
        <v>284</v>
      </c>
      <c r="AK338">
        <v>90</v>
      </c>
      <c r="AL338" t="s">
        <v>19</v>
      </c>
      <c r="AM338">
        <v>3</v>
      </c>
      <c r="AN338" t="s">
        <v>20</v>
      </c>
      <c r="AO338">
        <v>26</v>
      </c>
      <c r="AP338" t="s">
        <v>21</v>
      </c>
      <c r="AQ338" s="35" t="s">
        <v>480</v>
      </c>
      <c r="AR338" t="s">
        <v>29</v>
      </c>
      <c r="AS338" t="s">
        <v>38</v>
      </c>
      <c r="AT338" t="s">
        <v>51</v>
      </c>
      <c r="AU338" t="s">
        <v>24</v>
      </c>
      <c r="AV338" t="s">
        <v>25</v>
      </c>
      <c r="AW338" s="11" t="s">
        <v>61</v>
      </c>
      <c r="AX338" s="11" t="s">
        <v>75</v>
      </c>
      <c r="AY338">
        <v>2975.9075499999999</v>
      </c>
      <c r="AZ338">
        <v>457139.14698700001</v>
      </c>
      <c r="BA338" s="42">
        <f t="shared" si="5"/>
        <v>10.494470775642792</v>
      </c>
    </row>
    <row r="339" spans="1:53" x14ac:dyDescent="0.25">
      <c r="A339">
        <v>1012</v>
      </c>
      <c r="B339" t="s">
        <v>18</v>
      </c>
      <c r="C339">
        <v>8</v>
      </c>
      <c r="D339" t="s">
        <v>300</v>
      </c>
      <c r="E339" t="s">
        <v>301</v>
      </c>
      <c r="F339" t="s">
        <v>302</v>
      </c>
      <c r="G339">
        <v>198571</v>
      </c>
      <c r="H339">
        <v>256278</v>
      </c>
      <c r="I339" t="s">
        <v>287</v>
      </c>
      <c r="J339">
        <v>88289</v>
      </c>
      <c r="K339" t="s">
        <v>287</v>
      </c>
      <c r="L339">
        <v>55192</v>
      </c>
      <c r="M339">
        <v>0</v>
      </c>
      <c r="N339" t="s">
        <v>28</v>
      </c>
      <c r="O339">
        <v>0</v>
      </c>
      <c r="P339" t="s">
        <v>28</v>
      </c>
      <c r="Q339" t="s">
        <v>28</v>
      </c>
      <c r="R339" t="s">
        <v>38</v>
      </c>
      <c r="S339" t="s">
        <v>28</v>
      </c>
      <c r="T339" t="s">
        <v>28</v>
      </c>
      <c r="U339" t="s">
        <v>297</v>
      </c>
      <c r="V339" t="s">
        <v>288</v>
      </c>
      <c r="W339">
        <v>3</v>
      </c>
      <c r="X339" t="s">
        <v>289</v>
      </c>
      <c r="Y339" s="11">
        <v>42625</v>
      </c>
      <c r="Z339">
        <v>20160912</v>
      </c>
      <c r="AA339">
        <v>0</v>
      </c>
      <c r="AB339">
        <v>123452</v>
      </c>
      <c r="AC339" t="s">
        <v>282</v>
      </c>
      <c r="AD339" t="s">
        <v>283</v>
      </c>
      <c r="AE339" s="11">
        <v>43504</v>
      </c>
      <c r="AF339" s="11">
        <v>43504</v>
      </c>
      <c r="AG339">
        <v>30</v>
      </c>
      <c r="AH339">
        <v>0</v>
      </c>
      <c r="AI339" t="s">
        <v>290</v>
      </c>
      <c r="AJ339" t="s">
        <v>284</v>
      </c>
      <c r="AK339">
        <v>90</v>
      </c>
      <c r="AL339" t="s">
        <v>19</v>
      </c>
      <c r="AM339">
        <v>3</v>
      </c>
      <c r="AN339" t="s">
        <v>20</v>
      </c>
      <c r="AO339">
        <v>26</v>
      </c>
      <c r="AP339" t="s">
        <v>21</v>
      </c>
      <c r="AQ339" s="35" t="s">
        <v>480</v>
      </c>
      <c r="AR339" t="s">
        <v>29</v>
      </c>
      <c r="AS339" t="s">
        <v>38</v>
      </c>
      <c r="AT339" t="s">
        <v>51</v>
      </c>
      <c r="AU339" t="s">
        <v>24</v>
      </c>
      <c r="AV339" t="s">
        <v>25</v>
      </c>
      <c r="AW339" s="11" t="s">
        <v>61</v>
      </c>
      <c r="AX339" s="11" t="s">
        <v>75</v>
      </c>
      <c r="AY339">
        <v>2975.9075499999999</v>
      </c>
      <c r="AZ339">
        <v>457139.14698700001</v>
      </c>
      <c r="BA339" s="42">
        <f t="shared" si="5"/>
        <v>10.494470775642792</v>
      </c>
    </row>
    <row r="340" spans="1:53" x14ac:dyDescent="0.25">
      <c r="A340">
        <v>1239</v>
      </c>
      <c r="B340" t="s">
        <v>18</v>
      </c>
      <c r="C340">
        <v>7</v>
      </c>
      <c r="D340" t="s">
        <v>294</v>
      </c>
      <c r="E340" t="s">
        <v>295</v>
      </c>
      <c r="F340" t="s">
        <v>296</v>
      </c>
      <c r="G340">
        <v>193154</v>
      </c>
      <c r="H340">
        <v>246812</v>
      </c>
      <c r="I340" t="s">
        <v>287</v>
      </c>
      <c r="J340">
        <v>88161</v>
      </c>
      <c r="K340" t="s">
        <v>287</v>
      </c>
      <c r="L340">
        <v>55061</v>
      </c>
      <c r="M340">
        <v>0</v>
      </c>
      <c r="N340" t="s">
        <v>28</v>
      </c>
      <c r="O340">
        <v>0</v>
      </c>
      <c r="P340" t="s">
        <v>28</v>
      </c>
      <c r="Q340" t="s">
        <v>28</v>
      </c>
      <c r="R340" t="s">
        <v>38</v>
      </c>
      <c r="S340" t="s">
        <v>28</v>
      </c>
      <c r="T340" t="s">
        <v>28</v>
      </c>
      <c r="U340" t="s">
        <v>297</v>
      </c>
      <c r="V340" t="s">
        <v>288</v>
      </c>
      <c r="W340">
        <v>3</v>
      </c>
      <c r="X340" t="s">
        <v>289</v>
      </c>
      <c r="Y340" s="11">
        <v>42362</v>
      </c>
      <c r="Z340">
        <v>20151224</v>
      </c>
      <c r="AA340">
        <v>0</v>
      </c>
      <c r="AB340">
        <v>123452</v>
      </c>
      <c r="AC340" t="s">
        <v>298</v>
      </c>
      <c r="AD340" t="s">
        <v>283</v>
      </c>
      <c r="AE340" s="11">
        <v>42857</v>
      </c>
      <c r="AF340" s="11">
        <v>42857</v>
      </c>
      <c r="AG340">
        <v>30</v>
      </c>
      <c r="AH340">
        <v>0</v>
      </c>
      <c r="AI340" t="s">
        <v>28</v>
      </c>
      <c r="AJ340" t="s">
        <v>284</v>
      </c>
      <c r="AK340">
        <v>90</v>
      </c>
      <c r="AL340" t="s">
        <v>19</v>
      </c>
      <c r="AM340">
        <v>3</v>
      </c>
      <c r="AN340" t="s">
        <v>20</v>
      </c>
      <c r="AO340">
        <v>26</v>
      </c>
      <c r="AP340" t="s">
        <v>21</v>
      </c>
      <c r="AQ340" s="35" t="s">
        <v>480</v>
      </c>
      <c r="AR340" t="s">
        <v>29</v>
      </c>
      <c r="AS340" t="s">
        <v>38</v>
      </c>
      <c r="AT340" t="s">
        <v>51</v>
      </c>
      <c r="AU340" t="s">
        <v>24</v>
      </c>
      <c r="AV340" t="s">
        <v>25</v>
      </c>
      <c r="AW340" s="11" t="s">
        <v>61</v>
      </c>
      <c r="AX340" t="s">
        <v>75</v>
      </c>
      <c r="AY340">
        <v>2975.9075499999999</v>
      </c>
      <c r="AZ340">
        <v>457139.14698700001</v>
      </c>
      <c r="BA340" s="42">
        <f t="shared" si="5"/>
        <v>10.494470775642792</v>
      </c>
    </row>
    <row r="341" spans="1:53" x14ac:dyDescent="0.25">
      <c r="A341">
        <v>344</v>
      </c>
      <c r="B341" t="s">
        <v>18</v>
      </c>
      <c r="C341">
        <v>11</v>
      </c>
      <c r="D341" t="s">
        <v>318</v>
      </c>
      <c r="E341" t="s">
        <v>319</v>
      </c>
      <c r="F341" t="s">
        <v>320</v>
      </c>
      <c r="G341">
        <v>211963</v>
      </c>
      <c r="H341">
        <v>273612</v>
      </c>
      <c r="I341" t="s">
        <v>287</v>
      </c>
      <c r="J341">
        <v>88507</v>
      </c>
      <c r="K341" t="s">
        <v>287</v>
      </c>
      <c r="L341">
        <v>55338</v>
      </c>
      <c r="M341">
        <v>0</v>
      </c>
      <c r="N341" t="s">
        <v>28</v>
      </c>
      <c r="O341">
        <v>0</v>
      </c>
      <c r="P341" t="s">
        <v>28</v>
      </c>
      <c r="Q341" t="s">
        <v>28</v>
      </c>
      <c r="R341" t="s">
        <v>38</v>
      </c>
      <c r="S341" t="s">
        <v>28</v>
      </c>
      <c r="T341" t="s">
        <v>28</v>
      </c>
      <c r="U341" t="s">
        <v>321</v>
      </c>
      <c r="V341" t="s">
        <v>322</v>
      </c>
      <c r="W341">
        <v>9</v>
      </c>
      <c r="X341" t="s">
        <v>323</v>
      </c>
      <c r="Y341" s="11">
        <v>43129</v>
      </c>
      <c r="Z341">
        <v>20180129</v>
      </c>
      <c r="AA341">
        <v>0</v>
      </c>
      <c r="AB341">
        <v>0</v>
      </c>
      <c r="AC341" t="s">
        <v>298</v>
      </c>
      <c r="AD341" t="s">
        <v>283</v>
      </c>
      <c r="AE341" s="11">
        <v>44515</v>
      </c>
      <c r="AF341" s="11">
        <v>44517</v>
      </c>
      <c r="AG341">
        <v>30</v>
      </c>
      <c r="AH341">
        <v>0</v>
      </c>
      <c r="AI341" t="s">
        <v>28</v>
      </c>
      <c r="AJ341" t="s">
        <v>284</v>
      </c>
      <c r="AK341">
        <v>88</v>
      </c>
      <c r="AL341" t="s">
        <v>19</v>
      </c>
      <c r="AM341">
        <v>3</v>
      </c>
      <c r="AN341" t="s">
        <v>20</v>
      </c>
      <c r="AO341">
        <v>26</v>
      </c>
      <c r="AP341" t="s">
        <v>21</v>
      </c>
      <c r="AQ341" s="35" t="s">
        <v>480</v>
      </c>
      <c r="AR341" t="s">
        <v>29</v>
      </c>
      <c r="AS341" t="s">
        <v>34</v>
      </c>
      <c r="AT341" t="s">
        <v>47</v>
      </c>
      <c r="AU341" t="s">
        <v>24</v>
      </c>
      <c r="AV341" t="s">
        <v>25</v>
      </c>
      <c r="AW341" s="11" t="s">
        <v>61</v>
      </c>
      <c r="AX341" s="11" t="s">
        <v>73</v>
      </c>
      <c r="AY341">
        <v>3023.3448960000001</v>
      </c>
      <c r="AZ341">
        <v>471487.81309499999</v>
      </c>
      <c r="BA341" s="42">
        <f t="shared" si="5"/>
        <v>10.823870824035813</v>
      </c>
    </row>
    <row r="342" spans="1:53" x14ac:dyDescent="0.25">
      <c r="A342">
        <v>499</v>
      </c>
      <c r="B342" t="s">
        <v>18</v>
      </c>
      <c r="C342">
        <v>14</v>
      </c>
      <c r="D342" t="s">
        <v>458</v>
      </c>
      <c r="E342" t="s">
        <v>459</v>
      </c>
      <c r="F342" t="s">
        <v>460</v>
      </c>
      <c r="G342">
        <v>222149</v>
      </c>
      <c r="H342">
        <v>287985</v>
      </c>
      <c r="I342" t="s">
        <v>287</v>
      </c>
      <c r="J342">
        <v>88288</v>
      </c>
      <c r="K342" t="s">
        <v>287</v>
      </c>
      <c r="L342">
        <v>55401</v>
      </c>
      <c r="M342">
        <v>0</v>
      </c>
      <c r="N342" t="s">
        <v>28</v>
      </c>
      <c r="O342">
        <v>0</v>
      </c>
      <c r="P342" t="s">
        <v>28</v>
      </c>
      <c r="Q342" t="s">
        <v>28</v>
      </c>
      <c r="R342" t="s">
        <v>38</v>
      </c>
      <c r="S342" t="s">
        <v>28</v>
      </c>
      <c r="T342" t="s">
        <v>28</v>
      </c>
      <c r="U342" t="s">
        <v>297</v>
      </c>
      <c r="V342" t="s">
        <v>288</v>
      </c>
      <c r="W342">
        <v>3</v>
      </c>
      <c r="X342" t="s">
        <v>289</v>
      </c>
      <c r="Y342" s="11">
        <v>42625</v>
      </c>
      <c r="Z342">
        <v>20160912</v>
      </c>
      <c r="AA342">
        <v>0</v>
      </c>
      <c r="AB342">
        <v>123452</v>
      </c>
      <c r="AC342" t="s">
        <v>282</v>
      </c>
      <c r="AD342" t="s">
        <v>283</v>
      </c>
      <c r="AE342" s="11">
        <v>44956</v>
      </c>
      <c r="AF342" s="11">
        <v>44959</v>
      </c>
      <c r="AG342">
        <v>30</v>
      </c>
      <c r="AH342">
        <v>0</v>
      </c>
      <c r="AI342" t="s">
        <v>461</v>
      </c>
      <c r="AJ342" t="s">
        <v>284</v>
      </c>
      <c r="AK342">
        <v>88</v>
      </c>
      <c r="AL342" t="s">
        <v>19</v>
      </c>
      <c r="AM342">
        <v>3</v>
      </c>
      <c r="AN342" t="s">
        <v>20</v>
      </c>
      <c r="AO342">
        <v>26</v>
      </c>
      <c r="AP342" t="s">
        <v>21</v>
      </c>
      <c r="AQ342" s="35" t="s">
        <v>480</v>
      </c>
      <c r="AR342" t="s">
        <v>29</v>
      </c>
      <c r="AS342" t="s">
        <v>34</v>
      </c>
      <c r="AT342" t="s">
        <v>47</v>
      </c>
      <c r="AU342" t="s">
        <v>24</v>
      </c>
      <c r="AV342" t="s">
        <v>25</v>
      </c>
      <c r="AW342" s="11" t="s">
        <v>61</v>
      </c>
      <c r="AX342" s="11" t="s">
        <v>73</v>
      </c>
      <c r="AY342">
        <v>3023.3448960000001</v>
      </c>
      <c r="AZ342">
        <v>471487.81309499999</v>
      </c>
      <c r="BA342" s="42">
        <f t="shared" si="5"/>
        <v>10.823870824035813</v>
      </c>
    </row>
    <row r="343" spans="1:53" x14ac:dyDescent="0.25">
      <c r="A343">
        <v>786</v>
      </c>
      <c r="B343" t="s">
        <v>18</v>
      </c>
      <c r="C343">
        <v>9</v>
      </c>
      <c r="D343" t="s">
        <v>303</v>
      </c>
      <c r="E343" t="s">
        <v>304</v>
      </c>
      <c r="F343" t="s">
        <v>305</v>
      </c>
      <c r="G343">
        <v>202543</v>
      </c>
      <c r="H343">
        <v>261950</v>
      </c>
      <c r="I343" t="s">
        <v>287</v>
      </c>
      <c r="J343">
        <v>88162</v>
      </c>
      <c r="K343" t="s">
        <v>287</v>
      </c>
      <c r="L343">
        <v>54633</v>
      </c>
      <c r="M343">
        <v>0</v>
      </c>
      <c r="N343" t="s">
        <v>28</v>
      </c>
      <c r="O343">
        <v>0</v>
      </c>
      <c r="P343" t="s">
        <v>28</v>
      </c>
      <c r="Q343" t="s">
        <v>28</v>
      </c>
      <c r="R343" t="s">
        <v>38</v>
      </c>
      <c r="S343" t="s">
        <v>28</v>
      </c>
      <c r="T343" t="s">
        <v>28</v>
      </c>
      <c r="U343" t="s">
        <v>297</v>
      </c>
      <c r="V343" t="s">
        <v>288</v>
      </c>
      <c r="W343">
        <v>3</v>
      </c>
      <c r="X343" t="s">
        <v>289</v>
      </c>
      <c r="Y343" s="11">
        <v>42362</v>
      </c>
      <c r="Z343">
        <v>20151224</v>
      </c>
      <c r="AA343">
        <v>0</v>
      </c>
      <c r="AB343">
        <v>123452</v>
      </c>
      <c r="AC343" t="s">
        <v>306</v>
      </c>
      <c r="AD343" t="s">
        <v>283</v>
      </c>
      <c r="AE343" s="11">
        <v>43901</v>
      </c>
      <c r="AF343" s="11">
        <v>43901</v>
      </c>
      <c r="AG343">
        <v>30</v>
      </c>
      <c r="AH343">
        <v>0</v>
      </c>
      <c r="AI343" t="s">
        <v>290</v>
      </c>
      <c r="AJ343" t="s">
        <v>284</v>
      </c>
      <c r="AK343">
        <v>88</v>
      </c>
      <c r="AL343" t="s">
        <v>19</v>
      </c>
      <c r="AM343">
        <v>3</v>
      </c>
      <c r="AN343" t="s">
        <v>20</v>
      </c>
      <c r="AO343">
        <v>26</v>
      </c>
      <c r="AP343" t="s">
        <v>21</v>
      </c>
      <c r="AQ343" s="35" t="s">
        <v>480</v>
      </c>
      <c r="AR343" t="s">
        <v>29</v>
      </c>
      <c r="AS343" t="s">
        <v>34</v>
      </c>
      <c r="AT343" t="s">
        <v>47</v>
      </c>
      <c r="AU343" t="s">
        <v>24</v>
      </c>
      <c r="AV343" t="s">
        <v>25</v>
      </c>
      <c r="AW343" s="11" t="s">
        <v>61</v>
      </c>
      <c r="AX343" s="11" t="s">
        <v>73</v>
      </c>
      <c r="AY343">
        <v>3023.3448960000001</v>
      </c>
      <c r="AZ343">
        <v>471487.81309499999</v>
      </c>
      <c r="BA343" s="42">
        <f t="shared" si="5"/>
        <v>10.823870824035813</v>
      </c>
    </row>
    <row r="344" spans="1:53" x14ac:dyDescent="0.25">
      <c r="A344">
        <v>1013</v>
      </c>
      <c r="B344" t="s">
        <v>18</v>
      </c>
      <c r="C344">
        <v>8</v>
      </c>
      <c r="D344" t="s">
        <v>300</v>
      </c>
      <c r="E344" t="s">
        <v>301</v>
      </c>
      <c r="F344" t="s">
        <v>302</v>
      </c>
      <c r="G344">
        <v>198571</v>
      </c>
      <c r="H344">
        <v>256278</v>
      </c>
      <c r="I344" t="s">
        <v>287</v>
      </c>
      <c r="J344">
        <v>88289</v>
      </c>
      <c r="K344" t="s">
        <v>287</v>
      </c>
      <c r="L344">
        <v>55192</v>
      </c>
      <c r="M344">
        <v>0</v>
      </c>
      <c r="N344" t="s">
        <v>28</v>
      </c>
      <c r="O344">
        <v>0</v>
      </c>
      <c r="P344" t="s">
        <v>28</v>
      </c>
      <c r="Q344" t="s">
        <v>28</v>
      </c>
      <c r="R344" t="s">
        <v>38</v>
      </c>
      <c r="S344" t="s">
        <v>28</v>
      </c>
      <c r="T344" t="s">
        <v>28</v>
      </c>
      <c r="U344" t="s">
        <v>297</v>
      </c>
      <c r="V344" t="s">
        <v>288</v>
      </c>
      <c r="W344">
        <v>3</v>
      </c>
      <c r="X344" t="s">
        <v>289</v>
      </c>
      <c r="Y344" s="11">
        <v>42625</v>
      </c>
      <c r="Z344">
        <v>20160912</v>
      </c>
      <c r="AA344">
        <v>0</v>
      </c>
      <c r="AB344">
        <v>123452</v>
      </c>
      <c r="AC344" t="s">
        <v>282</v>
      </c>
      <c r="AD344" t="s">
        <v>283</v>
      </c>
      <c r="AE344" s="11">
        <v>43504</v>
      </c>
      <c r="AF344" s="11">
        <v>43504</v>
      </c>
      <c r="AG344">
        <v>30</v>
      </c>
      <c r="AH344">
        <v>0</v>
      </c>
      <c r="AI344" t="s">
        <v>290</v>
      </c>
      <c r="AJ344" t="s">
        <v>284</v>
      </c>
      <c r="AK344">
        <v>88</v>
      </c>
      <c r="AL344" t="s">
        <v>19</v>
      </c>
      <c r="AM344">
        <v>3</v>
      </c>
      <c r="AN344" t="s">
        <v>20</v>
      </c>
      <c r="AO344">
        <v>26</v>
      </c>
      <c r="AP344" t="s">
        <v>21</v>
      </c>
      <c r="AQ344" s="35" t="s">
        <v>480</v>
      </c>
      <c r="AR344" t="s">
        <v>29</v>
      </c>
      <c r="AS344" t="s">
        <v>34</v>
      </c>
      <c r="AT344" t="s">
        <v>47</v>
      </c>
      <c r="AU344" t="s">
        <v>24</v>
      </c>
      <c r="AV344" t="s">
        <v>25</v>
      </c>
      <c r="AW344" s="11" t="s">
        <v>61</v>
      </c>
      <c r="AX344" t="s">
        <v>73</v>
      </c>
      <c r="AY344">
        <v>3023.3448960000001</v>
      </c>
      <c r="AZ344">
        <v>471487.81309499999</v>
      </c>
      <c r="BA344" s="42">
        <f t="shared" si="5"/>
        <v>10.823870824035813</v>
      </c>
    </row>
    <row r="345" spans="1:53" x14ac:dyDescent="0.25">
      <c r="A345">
        <v>1240</v>
      </c>
      <c r="B345" t="s">
        <v>18</v>
      </c>
      <c r="C345">
        <v>7</v>
      </c>
      <c r="D345" t="s">
        <v>294</v>
      </c>
      <c r="E345" t="s">
        <v>295</v>
      </c>
      <c r="F345" t="s">
        <v>296</v>
      </c>
      <c r="G345">
        <v>193154</v>
      </c>
      <c r="H345">
        <v>246812</v>
      </c>
      <c r="I345" t="s">
        <v>287</v>
      </c>
      <c r="J345">
        <v>88161</v>
      </c>
      <c r="K345" t="s">
        <v>287</v>
      </c>
      <c r="L345">
        <v>55061</v>
      </c>
      <c r="M345">
        <v>0</v>
      </c>
      <c r="N345" t="s">
        <v>28</v>
      </c>
      <c r="O345">
        <v>0</v>
      </c>
      <c r="P345" t="s">
        <v>28</v>
      </c>
      <c r="Q345" t="s">
        <v>28</v>
      </c>
      <c r="R345" t="s">
        <v>38</v>
      </c>
      <c r="S345" t="s">
        <v>28</v>
      </c>
      <c r="T345" t="s">
        <v>28</v>
      </c>
      <c r="U345" t="s">
        <v>297</v>
      </c>
      <c r="V345" t="s">
        <v>288</v>
      </c>
      <c r="W345">
        <v>3</v>
      </c>
      <c r="X345" t="s">
        <v>289</v>
      </c>
      <c r="Y345" s="11">
        <v>42362</v>
      </c>
      <c r="Z345">
        <v>20151224</v>
      </c>
      <c r="AA345">
        <v>0</v>
      </c>
      <c r="AB345">
        <v>123452</v>
      </c>
      <c r="AC345" t="s">
        <v>298</v>
      </c>
      <c r="AD345" t="s">
        <v>283</v>
      </c>
      <c r="AE345" s="11">
        <v>42857</v>
      </c>
      <c r="AF345" s="11">
        <v>42857</v>
      </c>
      <c r="AG345">
        <v>30</v>
      </c>
      <c r="AH345">
        <v>0</v>
      </c>
      <c r="AI345" t="s">
        <v>28</v>
      </c>
      <c r="AJ345" t="s">
        <v>284</v>
      </c>
      <c r="AK345">
        <v>88</v>
      </c>
      <c r="AL345" t="s">
        <v>19</v>
      </c>
      <c r="AM345">
        <v>3</v>
      </c>
      <c r="AN345" t="s">
        <v>20</v>
      </c>
      <c r="AO345">
        <v>26</v>
      </c>
      <c r="AP345" t="s">
        <v>21</v>
      </c>
      <c r="AQ345" s="35" t="s">
        <v>480</v>
      </c>
      <c r="AR345" t="s">
        <v>29</v>
      </c>
      <c r="AS345" t="s">
        <v>34</v>
      </c>
      <c r="AT345" t="s">
        <v>47</v>
      </c>
      <c r="AU345" t="s">
        <v>24</v>
      </c>
      <c r="AV345" t="s">
        <v>25</v>
      </c>
      <c r="AW345" s="11" t="s">
        <v>61</v>
      </c>
      <c r="AX345" s="11" t="s">
        <v>73</v>
      </c>
      <c r="AY345">
        <v>3023.3448960000001</v>
      </c>
      <c r="AZ345">
        <v>471487.81309499999</v>
      </c>
      <c r="BA345" s="42">
        <f t="shared" si="5"/>
        <v>10.823870824035813</v>
      </c>
    </row>
    <row r="346" spans="1:53" x14ac:dyDescent="0.25">
      <c r="A346">
        <v>169</v>
      </c>
      <c r="B346" t="s">
        <v>18</v>
      </c>
      <c r="C346">
        <v>13</v>
      </c>
      <c r="D346" t="s">
        <v>292</v>
      </c>
      <c r="E346">
        <v>96681</v>
      </c>
      <c r="F346" t="s">
        <v>293</v>
      </c>
      <c r="G346">
        <v>221549</v>
      </c>
      <c r="H346">
        <v>287099</v>
      </c>
      <c r="I346" t="s">
        <v>287</v>
      </c>
      <c r="J346">
        <v>86866</v>
      </c>
      <c r="K346" t="s">
        <v>287</v>
      </c>
      <c r="L346">
        <v>55324</v>
      </c>
      <c r="M346">
        <v>96681</v>
      </c>
      <c r="N346" t="s">
        <v>28</v>
      </c>
      <c r="O346">
        <v>0</v>
      </c>
      <c r="P346" t="s">
        <v>28</v>
      </c>
      <c r="Q346" t="s">
        <v>28</v>
      </c>
      <c r="R346" t="s">
        <v>38</v>
      </c>
      <c r="S346" t="s">
        <v>28</v>
      </c>
      <c r="T346" t="s">
        <v>28</v>
      </c>
      <c r="U346" t="s">
        <v>279</v>
      </c>
      <c r="V346" t="s">
        <v>288</v>
      </c>
      <c r="W346">
        <v>3</v>
      </c>
      <c r="X346" t="s">
        <v>289</v>
      </c>
      <c r="Y346" s="11">
        <v>39223</v>
      </c>
      <c r="Z346">
        <v>20070521</v>
      </c>
      <c r="AA346">
        <v>0</v>
      </c>
      <c r="AB346">
        <v>7605.6</v>
      </c>
      <c r="AC346" t="s">
        <v>282</v>
      </c>
      <c r="AD346" t="s">
        <v>283</v>
      </c>
      <c r="AE346" s="11">
        <v>44823</v>
      </c>
      <c r="AF346" s="11">
        <v>44823</v>
      </c>
      <c r="AG346">
        <v>30</v>
      </c>
      <c r="AH346">
        <v>0</v>
      </c>
      <c r="AI346" t="s">
        <v>290</v>
      </c>
      <c r="AJ346" t="s">
        <v>291</v>
      </c>
      <c r="AK346">
        <v>209</v>
      </c>
      <c r="AL346" t="s">
        <v>19</v>
      </c>
      <c r="AM346">
        <v>3</v>
      </c>
      <c r="AN346" t="s">
        <v>20</v>
      </c>
      <c r="AO346">
        <v>27</v>
      </c>
      <c r="AP346" t="s">
        <v>21</v>
      </c>
      <c r="AQ346" s="35" t="s">
        <v>481</v>
      </c>
      <c r="AR346" t="s">
        <v>38</v>
      </c>
      <c r="AS346" t="s">
        <v>29</v>
      </c>
      <c r="AT346" t="s">
        <v>57</v>
      </c>
      <c r="AU346" t="s">
        <v>24</v>
      </c>
      <c r="AV346" t="s">
        <v>84</v>
      </c>
      <c r="AW346" s="11" t="s">
        <v>192</v>
      </c>
      <c r="AX346" t="s">
        <v>207</v>
      </c>
      <c r="AY346">
        <v>4098.6117100000001</v>
      </c>
      <c r="AZ346">
        <v>477214.04174199997</v>
      </c>
      <c r="BA346" s="42">
        <f t="shared" si="5"/>
        <v>10.955326945408631</v>
      </c>
    </row>
    <row r="347" spans="1:53" x14ac:dyDescent="0.25">
      <c r="A347">
        <v>247</v>
      </c>
      <c r="B347" t="s">
        <v>18</v>
      </c>
      <c r="C347">
        <v>12</v>
      </c>
      <c r="D347" t="s">
        <v>285</v>
      </c>
      <c r="E347">
        <v>96680</v>
      </c>
      <c r="F347" t="s">
        <v>286</v>
      </c>
      <c r="G347">
        <v>221543</v>
      </c>
      <c r="H347">
        <v>287093</v>
      </c>
      <c r="I347" t="s">
        <v>287</v>
      </c>
      <c r="J347">
        <v>70272</v>
      </c>
      <c r="K347" t="s">
        <v>287</v>
      </c>
      <c r="L347">
        <v>55323</v>
      </c>
      <c r="M347">
        <v>96680</v>
      </c>
      <c r="N347" t="s">
        <v>28</v>
      </c>
      <c r="O347">
        <v>0</v>
      </c>
      <c r="P347" t="s">
        <v>28</v>
      </c>
      <c r="Q347" t="s">
        <v>28</v>
      </c>
      <c r="R347" t="s">
        <v>38</v>
      </c>
      <c r="S347" t="s">
        <v>28</v>
      </c>
      <c r="T347" t="s">
        <v>28</v>
      </c>
      <c r="U347" t="s">
        <v>279</v>
      </c>
      <c r="V347" t="s">
        <v>288</v>
      </c>
      <c r="W347">
        <v>3</v>
      </c>
      <c r="X347" t="s">
        <v>289</v>
      </c>
      <c r="Y347" s="11">
        <v>32965</v>
      </c>
      <c r="Z347">
        <v>19900402</v>
      </c>
      <c r="AA347">
        <v>0</v>
      </c>
      <c r="AB347">
        <v>7582.6</v>
      </c>
      <c r="AC347" t="s">
        <v>282</v>
      </c>
      <c r="AD347" t="s">
        <v>283</v>
      </c>
      <c r="AE347" s="11">
        <v>44820</v>
      </c>
      <c r="AF347" s="11">
        <v>44820</v>
      </c>
      <c r="AG347">
        <v>30</v>
      </c>
      <c r="AH347">
        <v>0</v>
      </c>
      <c r="AI347" t="s">
        <v>290</v>
      </c>
      <c r="AJ347" t="s">
        <v>291</v>
      </c>
      <c r="AK347">
        <v>209</v>
      </c>
      <c r="AL347" t="s">
        <v>19</v>
      </c>
      <c r="AM347">
        <v>3</v>
      </c>
      <c r="AN347" t="s">
        <v>20</v>
      </c>
      <c r="AO347">
        <v>27</v>
      </c>
      <c r="AP347" t="s">
        <v>21</v>
      </c>
      <c r="AQ347" s="35" t="s">
        <v>481</v>
      </c>
      <c r="AR347" t="s">
        <v>38</v>
      </c>
      <c r="AS347" t="s">
        <v>29</v>
      </c>
      <c r="AT347" t="s">
        <v>57</v>
      </c>
      <c r="AU347" t="s">
        <v>24</v>
      </c>
      <c r="AV347" t="s">
        <v>84</v>
      </c>
      <c r="AW347" s="11" t="s">
        <v>192</v>
      </c>
      <c r="AX347" s="11" t="s">
        <v>207</v>
      </c>
      <c r="AY347">
        <v>4098.6068509999996</v>
      </c>
      <c r="AZ347">
        <v>477214.11995899997</v>
      </c>
      <c r="BA347" s="42">
        <f t="shared" si="5"/>
        <v>10.955328741023875</v>
      </c>
    </row>
    <row r="348" spans="1:53" x14ac:dyDescent="0.25">
      <c r="A348">
        <v>1335</v>
      </c>
      <c r="B348" t="s">
        <v>18</v>
      </c>
      <c r="C348">
        <v>16</v>
      </c>
      <c r="D348" t="s">
        <v>462</v>
      </c>
      <c r="E348" t="s">
        <v>454</v>
      </c>
      <c r="F348" t="s">
        <v>455</v>
      </c>
      <c r="G348">
        <v>223436</v>
      </c>
      <c r="H348">
        <v>290084</v>
      </c>
      <c r="I348" t="s">
        <v>277</v>
      </c>
      <c r="J348">
        <v>17738</v>
      </c>
      <c r="K348" t="s">
        <v>277</v>
      </c>
      <c r="L348">
        <v>18858</v>
      </c>
      <c r="M348">
        <v>0</v>
      </c>
      <c r="N348" t="s">
        <v>28</v>
      </c>
      <c r="O348">
        <v>0</v>
      </c>
      <c r="P348" t="s">
        <v>28</v>
      </c>
      <c r="Q348" t="s">
        <v>28</v>
      </c>
      <c r="R348" t="s">
        <v>278</v>
      </c>
      <c r="S348" t="s">
        <v>28</v>
      </c>
      <c r="T348" t="s">
        <v>28</v>
      </c>
      <c r="U348" t="s">
        <v>279</v>
      </c>
      <c r="V348" t="s">
        <v>288</v>
      </c>
      <c r="W348">
        <v>3</v>
      </c>
      <c r="X348" t="s">
        <v>289</v>
      </c>
      <c r="Y348" s="11">
        <v>41597</v>
      </c>
      <c r="Z348">
        <v>20131119</v>
      </c>
      <c r="AA348">
        <v>0</v>
      </c>
      <c r="AB348">
        <v>1128.9000000000001</v>
      </c>
      <c r="AC348" t="s">
        <v>456</v>
      </c>
      <c r="AD348" t="s">
        <v>283</v>
      </c>
      <c r="AE348" s="11">
        <v>45131</v>
      </c>
      <c r="AF348" s="11">
        <v>45132</v>
      </c>
      <c r="AG348">
        <v>30</v>
      </c>
      <c r="AH348">
        <v>0</v>
      </c>
      <c r="AI348" t="s">
        <v>457</v>
      </c>
      <c r="AJ348" t="s">
        <v>284</v>
      </c>
      <c r="AK348">
        <v>209</v>
      </c>
      <c r="AL348" t="s">
        <v>19</v>
      </c>
      <c r="AM348">
        <v>3</v>
      </c>
      <c r="AN348" t="s">
        <v>20</v>
      </c>
      <c r="AO348">
        <v>27</v>
      </c>
      <c r="AP348" t="s">
        <v>21</v>
      </c>
      <c r="AQ348" s="35" t="s">
        <v>481</v>
      </c>
      <c r="AR348" t="s">
        <v>38</v>
      </c>
      <c r="AS348" t="s">
        <v>29</v>
      </c>
      <c r="AT348" t="s">
        <v>57</v>
      </c>
      <c r="AU348" t="s">
        <v>24</v>
      </c>
      <c r="AV348" t="s">
        <v>84</v>
      </c>
      <c r="AW348" s="11" t="s">
        <v>192</v>
      </c>
      <c r="AX348" s="11" t="s">
        <v>207</v>
      </c>
      <c r="AY348">
        <v>4098.6068509999996</v>
      </c>
      <c r="AZ348">
        <v>477214.11995899997</v>
      </c>
      <c r="BA348" s="42">
        <f t="shared" si="5"/>
        <v>10.955328741023875</v>
      </c>
    </row>
    <row r="349" spans="1:53" x14ac:dyDescent="0.25">
      <c r="A349">
        <v>1310</v>
      </c>
      <c r="B349" t="s">
        <v>18</v>
      </c>
      <c r="C349">
        <v>16</v>
      </c>
      <c r="D349" t="s">
        <v>462</v>
      </c>
      <c r="E349" t="s">
        <v>454</v>
      </c>
      <c r="F349" t="s">
        <v>455</v>
      </c>
      <c r="G349">
        <v>223436</v>
      </c>
      <c r="H349">
        <v>290084</v>
      </c>
      <c r="I349" t="s">
        <v>277</v>
      </c>
      <c r="J349">
        <v>17738</v>
      </c>
      <c r="K349" t="s">
        <v>277</v>
      </c>
      <c r="L349">
        <v>18858</v>
      </c>
      <c r="M349">
        <v>0</v>
      </c>
      <c r="N349" t="s">
        <v>28</v>
      </c>
      <c r="O349">
        <v>0</v>
      </c>
      <c r="P349" t="s">
        <v>28</v>
      </c>
      <c r="Q349" t="s">
        <v>28</v>
      </c>
      <c r="R349" t="s">
        <v>278</v>
      </c>
      <c r="S349" t="s">
        <v>28</v>
      </c>
      <c r="T349" t="s">
        <v>28</v>
      </c>
      <c r="U349" t="s">
        <v>279</v>
      </c>
      <c r="V349" t="s">
        <v>288</v>
      </c>
      <c r="W349">
        <v>3</v>
      </c>
      <c r="X349" t="s">
        <v>289</v>
      </c>
      <c r="Y349" s="11">
        <v>41597</v>
      </c>
      <c r="Z349">
        <v>20131119</v>
      </c>
      <c r="AA349">
        <v>0</v>
      </c>
      <c r="AB349">
        <v>1128.9000000000001</v>
      </c>
      <c r="AC349" t="s">
        <v>456</v>
      </c>
      <c r="AD349" t="s">
        <v>283</v>
      </c>
      <c r="AE349" s="11">
        <v>45131</v>
      </c>
      <c r="AF349" s="11">
        <v>45132</v>
      </c>
      <c r="AG349">
        <v>30</v>
      </c>
      <c r="AH349">
        <v>0</v>
      </c>
      <c r="AI349" t="s">
        <v>457</v>
      </c>
      <c r="AJ349" t="s">
        <v>284</v>
      </c>
      <c r="AK349">
        <v>138</v>
      </c>
      <c r="AL349" t="s">
        <v>19</v>
      </c>
      <c r="AM349">
        <v>3</v>
      </c>
      <c r="AN349" t="s">
        <v>20</v>
      </c>
      <c r="AO349">
        <v>27</v>
      </c>
      <c r="AP349" t="s">
        <v>21</v>
      </c>
      <c r="AQ349" s="35" t="s">
        <v>479</v>
      </c>
      <c r="AR349" t="s">
        <v>22</v>
      </c>
      <c r="AS349" t="s">
        <v>38</v>
      </c>
      <c r="AT349" t="s">
        <v>39</v>
      </c>
      <c r="AU349" t="s">
        <v>24</v>
      </c>
      <c r="AV349" t="s">
        <v>84</v>
      </c>
      <c r="AW349" s="11" t="s">
        <v>126</v>
      </c>
      <c r="AX349" s="11" t="s">
        <v>130</v>
      </c>
      <c r="AY349">
        <v>3427.672266</v>
      </c>
      <c r="AZ349">
        <v>477669.14358999999</v>
      </c>
      <c r="BA349" s="42">
        <f t="shared" si="5"/>
        <v>10.965774646235078</v>
      </c>
    </row>
    <row r="350" spans="1:53" x14ac:dyDescent="0.25">
      <c r="A350">
        <v>349</v>
      </c>
      <c r="B350" t="s">
        <v>18</v>
      </c>
      <c r="C350">
        <v>11</v>
      </c>
      <c r="D350" t="s">
        <v>318</v>
      </c>
      <c r="E350" t="s">
        <v>319</v>
      </c>
      <c r="F350" t="s">
        <v>320</v>
      </c>
      <c r="G350">
        <v>211963</v>
      </c>
      <c r="H350">
        <v>273612</v>
      </c>
      <c r="I350" t="s">
        <v>287</v>
      </c>
      <c r="J350">
        <v>88507</v>
      </c>
      <c r="K350" t="s">
        <v>287</v>
      </c>
      <c r="L350">
        <v>55338</v>
      </c>
      <c r="M350">
        <v>0</v>
      </c>
      <c r="N350" t="s">
        <v>28</v>
      </c>
      <c r="O350">
        <v>0</v>
      </c>
      <c r="P350" t="s">
        <v>28</v>
      </c>
      <c r="Q350" t="s">
        <v>28</v>
      </c>
      <c r="R350" t="s">
        <v>38</v>
      </c>
      <c r="S350" t="s">
        <v>28</v>
      </c>
      <c r="T350" t="s">
        <v>28</v>
      </c>
      <c r="U350" t="s">
        <v>321</v>
      </c>
      <c r="V350" t="s">
        <v>322</v>
      </c>
      <c r="W350">
        <v>9</v>
      </c>
      <c r="X350" t="s">
        <v>323</v>
      </c>
      <c r="Y350" s="11">
        <v>43129</v>
      </c>
      <c r="Z350">
        <v>20180129</v>
      </c>
      <c r="AA350">
        <v>0</v>
      </c>
      <c r="AB350">
        <v>0</v>
      </c>
      <c r="AC350" t="s">
        <v>298</v>
      </c>
      <c r="AD350" t="s">
        <v>283</v>
      </c>
      <c r="AE350" s="11">
        <v>44515</v>
      </c>
      <c r="AF350" s="11">
        <v>44517</v>
      </c>
      <c r="AG350">
        <v>30</v>
      </c>
      <c r="AH350">
        <v>0</v>
      </c>
      <c r="AI350" t="s">
        <v>28</v>
      </c>
      <c r="AJ350" t="s">
        <v>284</v>
      </c>
      <c r="AK350">
        <v>209</v>
      </c>
      <c r="AL350" t="s">
        <v>19</v>
      </c>
      <c r="AM350">
        <v>3</v>
      </c>
      <c r="AN350" t="s">
        <v>20</v>
      </c>
      <c r="AO350">
        <v>27</v>
      </c>
      <c r="AP350" t="s">
        <v>21</v>
      </c>
      <c r="AQ350" s="35" t="s">
        <v>481</v>
      </c>
      <c r="AR350" t="s">
        <v>38</v>
      </c>
      <c r="AS350" t="s">
        <v>29</v>
      </c>
      <c r="AT350" t="s">
        <v>57</v>
      </c>
      <c r="AU350" t="s">
        <v>24</v>
      </c>
      <c r="AV350" t="s">
        <v>84</v>
      </c>
      <c r="AW350" s="11" t="s">
        <v>192</v>
      </c>
      <c r="AX350" t="s">
        <v>207</v>
      </c>
      <c r="AY350">
        <v>4121.2340000000004</v>
      </c>
      <c r="AZ350">
        <v>477677.10224600002</v>
      </c>
      <c r="BA350" s="42">
        <f t="shared" si="5"/>
        <v>10.965957351836547</v>
      </c>
    </row>
    <row r="351" spans="1:53" x14ac:dyDescent="0.25">
      <c r="A351">
        <v>504</v>
      </c>
      <c r="B351" t="s">
        <v>18</v>
      </c>
      <c r="C351">
        <v>14</v>
      </c>
      <c r="D351" t="s">
        <v>458</v>
      </c>
      <c r="E351" t="s">
        <v>459</v>
      </c>
      <c r="F351" t="s">
        <v>460</v>
      </c>
      <c r="G351">
        <v>222149</v>
      </c>
      <c r="H351">
        <v>287985</v>
      </c>
      <c r="I351" t="s">
        <v>287</v>
      </c>
      <c r="J351">
        <v>88288</v>
      </c>
      <c r="K351" t="s">
        <v>287</v>
      </c>
      <c r="L351">
        <v>55401</v>
      </c>
      <c r="M351">
        <v>0</v>
      </c>
      <c r="N351" t="s">
        <v>28</v>
      </c>
      <c r="O351">
        <v>0</v>
      </c>
      <c r="P351" t="s">
        <v>28</v>
      </c>
      <c r="Q351" t="s">
        <v>28</v>
      </c>
      <c r="R351" t="s">
        <v>38</v>
      </c>
      <c r="S351" t="s">
        <v>28</v>
      </c>
      <c r="T351" t="s">
        <v>28</v>
      </c>
      <c r="U351" t="s">
        <v>297</v>
      </c>
      <c r="V351" t="s">
        <v>288</v>
      </c>
      <c r="W351">
        <v>3</v>
      </c>
      <c r="X351" t="s">
        <v>289</v>
      </c>
      <c r="Y351" s="11">
        <v>42625</v>
      </c>
      <c r="Z351">
        <v>20160912</v>
      </c>
      <c r="AA351">
        <v>0</v>
      </c>
      <c r="AB351">
        <v>123452</v>
      </c>
      <c r="AC351" t="s">
        <v>282</v>
      </c>
      <c r="AD351" t="s">
        <v>283</v>
      </c>
      <c r="AE351" s="11">
        <v>44956</v>
      </c>
      <c r="AF351" s="11">
        <v>44959</v>
      </c>
      <c r="AG351">
        <v>30</v>
      </c>
      <c r="AH351">
        <v>0</v>
      </c>
      <c r="AI351" t="s">
        <v>461</v>
      </c>
      <c r="AJ351" t="s">
        <v>284</v>
      </c>
      <c r="AK351">
        <v>209</v>
      </c>
      <c r="AL351" t="s">
        <v>19</v>
      </c>
      <c r="AM351">
        <v>3</v>
      </c>
      <c r="AN351" t="s">
        <v>20</v>
      </c>
      <c r="AO351">
        <v>27</v>
      </c>
      <c r="AP351" t="s">
        <v>21</v>
      </c>
      <c r="AQ351" s="35" t="s">
        <v>481</v>
      </c>
      <c r="AR351" t="s">
        <v>38</v>
      </c>
      <c r="AS351" t="s">
        <v>29</v>
      </c>
      <c r="AT351" t="s">
        <v>57</v>
      </c>
      <c r="AU351" t="s">
        <v>24</v>
      </c>
      <c r="AV351" t="s">
        <v>84</v>
      </c>
      <c r="AW351" s="11" t="s">
        <v>192</v>
      </c>
      <c r="AX351" s="11" t="s">
        <v>207</v>
      </c>
      <c r="AY351">
        <v>4121.2340000000004</v>
      </c>
      <c r="AZ351">
        <v>477677.10224600002</v>
      </c>
      <c r="BA351" s="42">
        <f t="shared" si="5"/>
        <v>10.965957351836547</v>
      </c>
    </row>
    <row r="352" spans="1:53" x14ac:dyDescent="0.25">
      <c r="A352">
        <v>791</v>
      </c>
      <c r="B352" t="s">
        <v>18</v>
      </c>
      <c r="C352">
        <v>9</v>
      </c>
      <c r="D352" t="s">
        <v>303</v>
      </c>
      <c r="E352" t="s">
        <v>304</v>
      </c>
      <c r="F352" t="s">
        <v>305</v>
      </c>
      <c r="G352">
        <v>202543</v>
      </c>
      <c r="H352">
        <v>261950</v>
      </c>
      <c r="I352" t="s">
        <v>287</v>
      </c>
      <c r="J352">
        <v>88162</v>
      </c>
      <c r="K352" t="s">
        <v>287</v>
      </c>
      <c r="L352">
        <v>54633</v>
      </c>
      <c r="M352">
        <v>0</v>
      </c>
      <c r="N352" t="s">
        <v>28</v>
      </c>
      <c r="O352">
        <v>0</v>
      </c>
      <c r="P352" t="s">
        <v>28</v>
      </c>
      <c r="Q352" t="s">
        <v>28</v>
      </c>
      <c r="R352" t="s">
        <v>38</v>
      </c>
      <c r="S352" t="s">
        <v>28</v>
      </c>
      <c r="T352" t="s">
        <v>28</v>
      </c>
      <c r="U352" t="s">
        <v>297</v>
      </c>
      <c r="V352" t="s">
        <v>288</v>
      </c>
      <c r="W352">
        <v>3</v>
      </c>
      <c r="X352" t="s">
        <v>289</v>
      </c>
      <c r="Y352" s="11">
        <v>42362</v>
      </c>
      <c r="Z352">
        <v>20151224</v>
      </c>
      <c r="AA352">
        <v>0</v>
      </c>
      <c r="AB352">
        <v>123452</v>
      </c>
      <c r="AC352" t="s">
        <v>306</v>
      </c>
      <c r="AD352" t="s">
        <v>283</v>
      </c>
      <c r="AE352" s="11">
        <v>43901</v>
      </c>
      <c r="AF352" s="11">
        <v>43901</v>
      </c>
      <c r="AG352">
        <v>30</v>
      </c>
      <c r="AH352">
        <v>0</v>
      </c>
      <c r="AI352" t="s">
        <v>290</v>
      </c>
      <c r="AJ352" t="s">
        <v>284</v>
      </c>
      <c r="AK352">
        <v>209</v>
      </c>
      <c r="AL352" t="s">
        <v>19</v>
      </c>
      <c r="AM352">
        <v>3</v>
      </c>
      <c r="AN352" t="s">
        <v>20</v>
      </c>
      <c r="AO352">
        <v>27</v>
      </c>
      <c r="AP352" t="s">
        <v>21</v>
      </c>
      <c r="AQ352" s="35" t="s">
        <v>481</v>
      </c>
      <c r="AR352" t="s">
        <v>38</v>
      </c>
      <c r="AS352" t="s">
        <v>29</v>
      </c>
      <c r="AT352" t="s">
        <v>57</v>
      </c>
      <c r="AU352" t="s">
        <v>24</v>
      </c>
      <c r="AV352" t="s">
        <v>84</v>
      </c>
      <c r="AW352" s="11" t="s">
        <v>192</v>
      </c>
      <c r="AX352" t="s">
        <v>207</v>
      </c>
      <c r="AY352">
        <v>4121.2340000000004</v>
      </c>
      <c r="AZ352">
        <v>477677.10224600002</v>
      </c>
      <c r="BA352" s="42">
        <f t="shared" si="5"/>
        <v>10.965957351836547</v>
      </c>
    </row>
    <row r="353" spans="1:53" x14ac:dyDescent="0.25">
      <c r="A353">
        <v>1018</v>
      </c>
      <c r="B353" t="s">
        <v>18</v>
      </c>
      <c r="C353">
        <v>8</v>
      </c>
      <c r="D353" t="s">
        <v>300</v>
      </c>
      <c r="E353" t="s">
        <v>301</v>
      </c>
      <c r="F353" t="s">
        <v>302</v>
      </c>
      <c r="G353">
        <v>198571</v>
      </c>
      <c r="H353">
        <v>256278</v>
      </c>
      <c r="I353" t="s">
        <v>287</v>
      </c>
      <c r="J353">
        <v>88289</v>
      </c>
      <c r="K353" t="s">
        <v>287</v>
      </c>
      <c r="L353">
        <v>55192</v>
      </c>
      <c r="M353">
        <v>0</v>
      </c>
      <c r="N353" t="s">
        <v>28</v>
      </c>
      <c r="O353">
        <v>0</v>
      </c>
      <c r="P353" t="s">
        <v>28</v>
      </c>
      <c r="Q353" t="s">
        <v>28</v>
      </c>
      <c r="R353" t="s">
        <v>38</v>
      </c>
      <c r="S353" t="s">
        <v>28</v>
      </c>
      <c r="T353" t="s">
        <v>28</v>
      </c>
      <c r="U353" t="s">
        <v>297</v>
      </c>
      <c r="V353" t="s">
        <v>288</v>
      </c>
      <c r="W353">
        <v>3</v>
      </c>
      <c r="X353" t="s">
        <v>289</v>
      </c>
      <c r="Y353" s="11">
        <v>42625</v>
      </c>
      <c r="Z353">
        <v>20160912</v>
      </c>
      <c r="AA353">
        <v>0</v>
      </c>
      <c r="AB353">
        <v>123452</v>
      </c>
      <c r="AC353" t="s">
        <v>282</v>
      </c>
      <c r="AD353" t="s">
        <v>283</v>
      </c>
      <c r="AE353" s="11">
        <v>43504</v>
      </c>
      <c r="AF353" s="11">
        <v>43504</v>
      </c>
      <c r="AG353">
        <v>30</v>
      </c>
      <c r="AH353">
        <v>0</v>
      </c>
      <c r="AI353" t="s">
        <v>290</v>
      </c>
      <c r="AJ353" t="s">
        <v>284</v>
      </c>
      <c r="AK353">
        <v>209</v>
      </c>
      <c r="AL353" t="s">
        <v>19</v>
      </c>
      <c r="AM353">
        <v>3</v>
      </c>
      <c r="AN353" t="s">
        <v>20</v>
      </c>
      <c r="AO353">
        <v>27</v>
      </c>
      <c r="AP353" t="s">
        <v>21</v>
      </c>
      <c r="AQ353" s="35" t="s">
        <v>481</v>
      </c>
      <c r="AR353" t="s">
        <v>38</v>
      </c>
      <c r="AS353" t="s">
        <v>29</v>
      </c>
      <c r="AT353" t="s">
        <v>57</v>
      </c>
      <c r="AU353" t="s">
        <v>24</v>
      </c>
      <c r="AV353" t="s">
        <v>84</v>
      </c>
      <c r="AW353" s="11" t="s">
        <v>192</v>
      </c>
      <c r="AX353" s="11" t="s">
        <v>207</v>
      </c>
      <c r="AY353">
        <v>4121.2340000000004</v>
      </c>
      <c r="AZ353">
        <v>477677.10224600002</v>
      </c>
      <c r="BA353" s="42">
        <f t="shared" si="5"/>
        <v>10.965957351836547</v>
      </c>
    </row>
    <row r="354" spans="1:53" x14ac:dyDescent="0.25">
      <c r="A354">
        <v>1245</v>
      </c>
      <c r="B354" t="s">
        <v>18</v>
      </c>
      <c r="C354">
        <v>7</v>
      </c>
      <c r="D354" t="s">
        <v>294</v>
      </c>
      <c r="E354" t="s">
        <v>295</v>
      </c>
      <c r="F354" t="s">
        <v>296</v>
      </c>
      <c r="G354">
        <v>193154</v>
      </c>
      <c r="H354">
        <v>246812</v>
      </c>
      <c r="I354" t="s">
        <v>287</v>
      </c>
      <c r="J354">
        <v>88161</v>
      </c>
      <c r="K354" t="s">
        <v>287</v>
      </c>
      <c r="L354">
        <v>55061</v>
      </c>
      <c r="M354">
        <v>0</v>
      </c>
      <c r="N354" t="s">
        <v>28</v>
      </c>
      <c r="O354">
        <v>0</v>
      </c>
      <c r="P354" t="s">
        <v>28</v>
      </c>
      <c r="Q354" t="s">
        <v>28</v>
      </c>
      <c r="R354" t="s">
        <v>38</v>
      </c>
      <c r="S354" t="s">
        <v>28</v>
      </c>
      <c r="T354" t="s">
        <v>28</v>
      </c>
      <c r="U354" t="s">
        <v>297</v>
      </c>
      <c r="V354" t="s">
        <v>288</v>
      </c>
      <c r="W354">
        <v>3</v>
      </c>
      <c r="X354" t="s">
        <v>289</v>
      </c>
      <c r="Y354" s="11">
        <v>42362</v>
      </c>
      <c r="Z354">
        <v>20151224</v>
      </c>
      <c r="AA354">
        <v>0</v>
      </c>
      <c r="AB354">
        <v>123452</v>
      </c>
      <c r="AC354" t="s">
        <v>298</v>
      </c>
      <c r="AD354" t="s">
        <v>283</v>
      </c>
      <c r="AE354" s="11">
        <v>42857</v>
      </c>
      <c r="AF354" s="11">
        <v>42857</v>
      </c>
      <c r="AG354">
        <v>30</v>
      </c>
      <c r="AH354">
        <v>0</v>
      </c>
      <c r="AI354" t="s">
        <v>28</v>
      </c>
      <c r="AJ354" t="s">
        <v>284</v>
      </c>
      <c r="AK354">
        <v>209</v>
      </c>
      <c r="AL354" t="s">
        <v>19</v>
      </c>
      <c r="AM354">
        <v>3</v>
      </c>
      <c r="AN354" t="s">
        <v>20</v>
      </c>
      <c r="AO354">
        <v>27</v>
      </c>
      <c r="AP354" t="s">
        <v>21</v>
      </c>
      <c r="AQ354" s="35" t="s">
        <v>481</v>
      </c>
      <c r="AR354" t="s">
        <v>38</v>
      </c>
      <c r="AS354" t="s">
        <v>29</v>
      </c>
      <c r="AT354" t="s">
        <v>57</v>
      </c>
      <c r="AU354" t="s">
        <v>24</v>
      </c>
      <c r="AV354" t="s">
        <v>84</v>
      </c>
      <c r="AW354" s="11" t="s">
        <v>192</v>
      </c>
      <c r="AX354" s="11" t="s">
        <v>207</v>
      </c>
      <c r="AY354">
        <v>4121.2340000000004</v>
      </c>
      <c r="AZ354">
        <v>477677.10224600002</v>
      </c>
      <c r="BA354" s="42">
        <f t="shared" si="5"/>
        <v>10.965957351836547</v>
      </c>
    </row>
    <row r="355" spans="1:53" x14ac:dyDescent="0.25">
      <c r="A355">
        <v>66</v>
      </c>
      <c r="B355" t="s">
        <v>18</v>
      </c>
      <c r="C355">
        <v>15</v>
      </c>
      <c r="D355" t="s">
        <v>453</v>
      </c>
      <c r="E355" t="s">
        <v>454</v>
      </c>
      <c r="F355" t="s">
        <v>455</v>
      </c>
      <c r="G355">
        <v>223436</v>
      </c>
      <c r="H355">
        <v>290083</v>
      </c>
      <c r="I355" t="s">
        <v>277</v>
      </c>
      <c r="J355">
        <v>17738</v>
      </c>
      <c r="K355" t="s">
        <v>277</v>
      </c>
      <c r="L355">
        <v>18858</v>
      </c>
      <c r="M355">
        <v>0</v>
      </c>
      <c r="N355" t="s">
        <v>28</v>
      </c>
      <c r="O355">
        <v>0</v>
      </c>
      <c r="P355" t="s">
        <v>28</v>
      </c>
      <c r="Q355" t="s">
        <v>28</v>
      </c>
      <c r="R355" t="s">
        <v>278</v>
      </c>
      <c r="S355" t="s">
        <v>28</v>
      </c>
      <c r="T355" t="s">
        <v>28</v>
      </c>
      <c r="U355" t="s">
        <v>279</v>
      </c>
      <c r="V355" t="s">
        <v>280</v>
      </c>
      <c r="W355">
        <v>3</v>
      </c>
      <c r="X355" t="s">
        <v>281</v>
      </c>
      <c r="Y355" s="11">
        <v>41597</v>
      </c>
      <c r="Z355">
        <v>20131119</v>
      </c>
      <c r="AA355">
        <v>1</v>
      </c>
      <c r="AB355">
        <v>8013.5</v>
      </c>
      <c r="AC355" t="s">
        <v>456</v>
      </c>
      <c r="AD355" t="s">
        <v>283</v>
      </c>
      <c r="AE355" s="11">
        <v>45131</v>
      </c>
      <c r="AF355" s="11">
        <v>45132</v>
      </c>
      <c r="AG355">
        <v>30</v>
      </c>
      <c r="AH355">
        <v>0</v>
      </c>
      <c r="AI355" t="s">
        <v>457</v>
      </c>
      <c r="AJ355" t="s">
        <v>284</v>
      </c>
      <c r="AK355">
        <v>184</v>
      </c>
      <c r="AL355" t="s">
        <v>19</v>
      </c>
      <c r="AM355">
        <v>3</v>
      </c>
      <c r="AN355" t="s">
        <v>20</v>
      </c>
      <c r="AO355">
        <v>27</v>
      </c>
      <c r="AP355" t="s">
        <v>21</v>
      </c>
      <c r="AQ355" s="35" t="s">
        <v>488</v>
      </c>
      <c r="AR355" t="s">
        <v>34</v>
      </c>
      <c r="AS355" t="s">
        <v>34</v>
      </c>
      <c r="AT355" t="s">
        <v>41</v>
      </c>
      <c r="AU355" t="s">
        <v>24</v>
      </c>
      <c r="AV355" t="s">
        <v>84</v>
      </c>
      <c r="AW355" s="11" t="s">
        <v>175</v>
      </c>
      <c r="AX355" s="11" t="s">
        <v>181</v>
      </c>
      <c r="AY355">
        <v>3736.0779990000001</v>
      </c>
      <c r="AZ355">
        <v>477822.000314</v>
      </c>
      <c r="BA355" s="42">
        <f t="shared" si="5"/>
        <v>10.969283753764921</v>
      </c>
    </row>
    <row r="356" spans="1:53" x14ac:dyDescent="0.25">
      <c r="A356">
        <v>605</v>
      </c>
      <c r="B356" t="s">
        <v>18</v>
      </c>
      <c r="C356">
        <v>14</v>
      </c>
      <c r="D356" t="s">
        <v>458</v>
      </c>
      <c r="E356" t="s">
        <v>459</v>
      </c>
      <c r="F356" t="s">
        <v>460</v>
      </c>
      <c r="G356">
        <v>222149</v>
      </c>
      <c r="H356">
        <v>287985</v>
      </c>
      <c r="I356" t="s">
        <v>287</v>
      </c>
      <c r="J356">
        <v>88288</v>
      </c>
      <c r="K356" t="s">
        <v>287</v>
      </c>
      <c r="L356">
        <v>55401</v>
      </c>
      <c r="M356">
        <v>0</v>
      </c>
      <c r="N356" t="s">
        <v>28</v>
      </c>
      <c r="O356">
        <v>0</v>
      </c>
      <c r="P356" t="s">
        <v>28</v>
      </c>
      <c r="Q356" t="s">
        <v>28</v>
      </c>
      <c r="R356" t="s">
        <v>38</v>
      </c>
      <c r="S356" t="s">
        <v>28</v>
      </c>
      <c r="T356" t="s">
        <v>28</v>
      </c>
      <c r="U356" t="s">
        <v>297</v>
      </c>
      <c r="V356" t="s">
        <v>288</v>
      </c>
      <c r="W356">
        <v>3</v>
      </c>
      <c r="X356" t="s">
        <v>289</v>
      </c>
      <c r="Y356" s="11">
        <v>42625</v>
      </c>
      <c r="Z356">
        <v>20160912</v>
      </c>
      <c r="AA356">
        <v>0</v>
      </c>
      <c r="AB356">
        <v>123452</v>
      </c>
      <c r="AC356" t="s">
        <v>282</v>
      </c>
      <c r="AD356" t="s">
        <v>283</v>
      </c>
      <c r="AE356" s="11">
        <v>44956</v>
      </c>
      <c r="AF356" s="11">
        <v>44959</v>
      </c>
      <c r="AG356">
        <v>30</v>
      </c>
      <c r="AH356">
        <v>0</v>
      </c>
      <c r="AI356" t="s">
        <v>461</v>
      </c>
      <c r="AJ356" t="s">
        <v>284</v>
      </c>
      <c r="AK356">
        <v>174</v>
      </c>
      <c r="AL356" t="s">
        <v>19</v>
      </c>
      <c r="AM356">
        <v>3</v>
      </c>
      <c r="AN356" t="s">
        <v>20</v>
      </c>
      <c r="AO356">
        <v>27</v>
      </c>
      <c r="AP356" t="s">
        <v>21</v>
      </c>
      <c r="AQ356" s="35" t="s">
        <v>366</v>
      </c>
      <c r="AR356" t="s">
        <v>34</v>
      </c>
      <c r="AS356" t="s">
        <v>38</v>
      </c>
      <c r="AT356" t="s">
        <v>43</v>
      </c>
      <c r="AU356" t="s">
        <v>24</v>
      </c>
      <c r="AV356" t="s">
        <v>84</v>
      </c>
      <c r="AW356" s="11" t="s">
        <v>165</v>
      </c>
      <c r="AX356" s="11" t="s">
        <v>169</v>
      </c>
      <c r="AY356">
        <v>2924.2040579999998</v>
      </c>
      <c r="AZ356">
        <v>481039.910439</v>
      </c>
      <c r="BA356" s="42">
        <f t="shared" si="5"/>
        <v>11.043156805303031</v>
      </c>
    </row>
    <row r="357" spans="1:53" x14ac:dyDescent="0.25">
      <c r="A357">
        <v>706</v>
      </c>
      <c r="B357" t="s">
        <v>18</v>
      </c>
      <c r="C357">
        <v>9</v>
      </c>
      <c r="D357" t="s">
        <v>303</v>
      </c>
      <c r="E357" t="s">
        <v>304</v>
      </c>
      <c r="F357" t="s">
        <v>305</v>
      </c>
      <c r="G357">
        <v>202543</v>
      </c>
      <c r="H357">
        <v>261950</v>
      </c>
      <c r="I357" t="s">
        <v>287</v>
      </c>
      <c r="J357">
        <v>88162</v>
      </c>
      <c r="K357" t="s">
        <v>287</v>
      </c>
      <c r="L357">
        <v>54633</v>
      </c>
      <c r="M357">
        <v>0</v>
      </c>
      <c r="N357" t="s">
        <v>28</v>
      </c>
      <c r="O357">
        <v>0</v>
      </c>
      <c r="P357" t="s">
        <v>28</v>
      </c>
      <c r="Q357" t="s">
        <v>28</v>
      </c>
      <c r="R357" t="s">
        <v>38</v>
      </c>
      <c r="S357" t="s">
        <v>28</v>
      </c>
      <c r="T357" t="s">
        <v>28</v>
      </c>
      <c r="U357" t="s">
        <v>297</v>
      </c>
      <c r="V357" t="s">
        <v>288</v>
      </c>
      <c r="W357">
        <v>3</v>
      </c>
      <c r="X357" t="s">
        <v>289</v>
      </c>
      <c r="Y357" s="11">
        <v>42362</v>
      </c>
      <c r="Z357">
        <v>20151224</v>
      </c>
      <c r="AA357">
        <v>0</v>
      </c>
      <c r="AB357">
        <v>123452</v>
      </c>
      <c r="AC357" t="s">
        <v>306</v>
      </c>
      <c r="AD357" t="s">
        <v>283</v>
      </c>
      <c r="AE357" s="11">
        <v>43901</v>
      </c>
      <c r="AF357" s="11">
        <v>43901</v>
      </c>
      <c r="AG357">
        <v>30</v>
      </c>
      <c r="AH357">
        <v>0</v>
      </c>
      <c r="AI357" t="s">
        <v>290</v>
      </c>
      <c r="AJ357" t="s">
        <v>284</v>
      </c>
      <c r="AK357">
        <v>174</v>
      </c>
      <c r="AL357" t="s">
        <v>19</v>
      </c>
      <c r="AM357">
        <v>3</v>
      </c>
      <c r="AN357" t="s">
        <v>20</v>
      </c>
      <c r="AO357">
        <v>27</v>
      </c>
      <c r="AP357" t="s">
        <v>21</v>
      </c>
      <c r="AQ357" s="35" t="s">
        <v>366</v>
      </c>
      <c r="AR357" t="s">
        <v>34</v>
      </c>
      <c r="AS357" t="s">
        <v>38</v>
      </c>
      <c r="AT357" t="s">
        <v>43</v>
      </c>
      <c r="AU357" t="s">
        <v>24</v>
      </c>
      <c r="AV357" t="s">
        <v>84</v>
      </c>
      <c r="AW357" s="11" t="s">
        <v>165</v>
      </c>
      <c r="AX357" t="s">
        <v>169</v>
      </c>
      <c r="AY357">
        <v>2924.2040579999998</v>
      </c>
      <c r="AZ357">
        <v>481039.910439</v>
      </c>
      <c r="BA357" s="42">
        <f t="shared" si="5"/>
        <v>11.043156805303031</v>
      </c>
    </row>
    <row r="358" spans="1:53" x14ac:dyDescent="0.25">
      <c r="A358">
        <v>933</v>
      </c>
      <c r="B358" t="s">
        <v>18</v>
      </c>
      <c r="C358">
        <v>8</v>
      </c>
      <c r="D358" t="s">
        <v>300</v>
      </c>
      <c r="E358" t="s">
        <v>301</v>
      </c>
      <c r="F358" t="s">
        <v>302</v>
      </c>
      <c r="G358">
        <v>198571</v>
      </c>
      <c r="H358">
        <v>256278</v>
      </c>
      <c r="I358" t="s">
        <v>287</v>
      </c>
      <c r="J358">
        <v>88289</v>
      </c>
      <c r="K358" t="s">
        <v>287</v>
      </c>
      <c r="L358">
        <v>55192</v>
      </c>
      <c r="M358">
        <v>0</v>
      </c>
      <c r="N358" t="s">
        <v>28</v>
      </c>
      <c r="O358">
        <v>0</v>
      </c>
      <c r="P358" t="s">
        <v>28</v>
      </c>
      <c r="Q358" t="s">
        <v>28</v>
      </c>
      <c r="R358" t="s">
        <v>38</v>
      </c>
      <c r="S358" t="s">
        <v>28</v>
      </c>
      <c r="T358" t="s">
        <v>28</v>
      </c>
      <c r="U358" t="s">
        <v>297</v>
      </c>
      <c r="V358" t="s">
        <v>288</v>
      </c>
      <c r="W358">
        <v>3</v>
      </c>
      <c r="X358" t="s">
        <v>289</v>
      </c>
      <c r="Y358" s="11">
        <v>42625</v>
      </c>
      <c r="Z358">
        <v>20160912</v>
      </c>
      <c r="AA358">
        <v>0</v>
      </c>
      <c r="AB358">
        <v>123452</v>
      </c>
      <c r="AC358" t="s">
        <v>282</v>
      </c>
      <c r="AD358" t="s">
        <v>283</v>
      </c>
      <c r="AE358" s="11">
        <v>43504</v>
      </c>
      <c r="AF358" s="11">
        <v>43504</v>
      </c>
      <c r="AG358">
        <v>30</v>
      </c>
      <c r="AH358">
        <v>0</v>
      </c>
      <c r="AI358" t="s">
        <v>290</v>
      </c>
      <c r="AJ358" t="s">
        <v>284</v>
      </c>
      <c r="AK358">
        <v>174</v>
      </c>
      <c r="AL358" t="s">
        <v>19</v>
      </c>
      <c r="AM358">
        <v>3</v>
      </c>
      <c r="AN358" t="s">
        <v>20</v>
      </c>
      <c r="AO358">
        <v>27</v>
      </c>
      <c r="AP358" t="s">
        <v>21</v>
      </c>
      <c r="AQ358" s="35" t="s">
        <v>366</v>
      </c>
      <c r="AR358" t="s">
        <v>34</v>
      </c>
      <c r="AS358" t="s">
        <v>38</v>
      </c>
      <c r="AT358" t="s">
        <v>43</v>
      </c>
      <c r="AU358" t="s">
        <v>24</v>
      </c>
      <c r="AV358" t="s">
        <v>84</v>
      </c>
      <c r="AW358" s="11" t="s">
        <v>165</v>
      </c>
      <c r="AX358" s="11" t="s">
        <v>169</v>
      </c>
      <c r="AY358">
        <v>2924.2040579999998</v>
      </c>
      <c r="AZ358">
        <v>481039.910439</v>
      </c>
      <c r="BA358" s="42">
        <f t="shared" si="5"/>
        <v>11.043156805303031</v>
      </c>
    </row>
    <row r="359" spans="1:53" x14ac:dyDescent="0.25">
      <c r="A359">
        <v>1160</v>
      </c>
      <c r="B359" t="s">
        <v>18</v>
      </c>
      <c r="C359">
        <v>7</v>
      </c>
      <c r="D359" t="s">
        <v>294</v>
      </c>
      <c r="E359" t="s">
        <v>295</v>
      </c>
      <c r="F359" t="s">
        <v>296</v>
      </c>
      <c r="G359">
        <v>193154</v>
      </c>
      <c r="H359">
        <v>246812</v>
      </c>
      <c r="I359" t="s">
        <v>287</v>
      </c>
      <c r="J359">
        <v>88161</v>
      </c>
      <c r="K359" t="s">
        <v>287</v>
      </c>
      <c r="L359">
        <v>55061</v>
      </c>
      <c r="M359">
        <v>0</v>
      </c>
      <c r="N359" t="s">
        <v>28</v>
      </c>
      <c r="O359">
        <v>0</v>
      </c>
      <c r="P359" t="s">
        <v>28</v>
      </c>
      <c r="Q359" t="s">
        <v>28</v>
      </c>
      <c r="R359" t="s">
        <v>38</v>
      </c>
      <c r="S359" t="s">
        <v>28</v>
      </c>
      <c r="T359" t="s">
        <v>28</v>
      </c>
      <c r="U359" t="s">
        <v>297</v>
      </c>
      <c r="V359" t="s">
        <v>288</v>
      </c>
      <c r="W359">
        <v>3</v>
      </c>
      <c r="X359" t="s">
        <v>289</v>
      </c>
      <c r="Y359" s="11">
        <v>42362</v>
      </c>
      <c r="Z359">
        <v>20151224</v>
      </c>
      <c r="AA359">
        <v>0</v>
      </c>
      <c r="AB359">
        <v>123452</v>
      </c>
      <c r="AC359" t="s">
        <v>298</v>
      </c>
      <c r="AD359" t="s">
        <v>283</v>
      </c>
      <c r="AE359" s="11">
        <v>42857</v>
      </c>
      <c r="AF359" s="11">
        <v>42857</v>
      </c>
      <c r="AG359">
        <v>30</v>
      </c>
      <c r="AH359">
        <v>0</v>
      </c>
      <c r="AI359" t="s">
        <v>28</v>
      </c>
      <c r="AJ359" t="s">
        <v>284</v>
      </c>
      <c r="AK359">
        <v>174</v>
      </c>
      <c r="AL359" t="s">
        <v>19</v>
      </c>
      <c r="AM359">
        <v>3</v>
      </c>
      <c r="AN359" t="s">
        <v>20</v>
      </c>
      <c r="AO359">
        <v>27</v>
      </c>
      <c r="AP359" t="s">
        <v>21</v>
      </c>
      <c r="AQ359" s="35" t="s">
        <v>366</v>
      </c>
      <c r="AR359" t="s">
        <v>34</v>
      </c>
      <c r="AS359" t="s">
        <v>38</v>
      </c>
      <c r="AT359" t="s">
        <v>43</v>
      </c>
      <c r="AU359" t="s">
        <v>24</v>
      </c>
      <c r="AV359" t="s">
        <v>84</v>
      </c>
      <c r="AW359" s="11" t="s">
        <v>165</v>
      </c>
      <c r="AX359" s="11" t="s">
        <v>169</v>
      </c>
      <c r="AY359">
        <v>2924.2040579999998</v>
      </c>
      <c r="AZ359">
        <v>481039.910439</v>
      </c>
      <c r="BA359" s="42">
        <f t="shared" ref="BA359:BA422" si="6">AZ359/43560</f>
        <v>11.043156805303031</v>
      </c>
    </row>
    <row r="360" spans="1:53" x14ac:dyDescent="0.25">
      <c r="A360">
        <v>23</v>
      </c>
      <c r="B360" t="s">
        <v>18</v>
      </c>
      <c r="C360">
        <v>15</v>
      </c>
      <c r="D360" t="s">
        <v>453</v>
      </c>
      <c r="E360" t="s">
        <v>454</v>
      </c>
      <c r="F360" t="s">
        <v>455</v>
      </c>
      <c r="G360">
        <v>223436</v>
      </c>
      <c r="H360">
        <v>290083</v>
      </c>
      <c r="I360" t="s">
        <v>277</v>
      </c>
      <c r="J360">
        <v>17738</v>
      </c>
      <c r="K360" t="s">
        <v>277</v>
      </c>
      <c r="L360">
        <v>18858</v>
      </c>
      <c r="M360">
        <v>0</v>
      </c>
      <c r="N360" t="s">
        <v>28</v>
      </c>
      <c r="O360">
        <v>0</v>
      </c>
      <c r="P360" t="s">
        <v>28</v>
      </c>
      <c r="Q360" t="s">
        <v>28</v>
      </c>
      <c r="R360" t="s">
        <v>278</v>
      </c>
      <c r="S360" t="s">
        <v>28</v>
      </c>
      <c r="T360" t="s">
        <v>28</v>
      </c>
      <c r="U360" t="s">
        <v>279</v>
      </c>
      <c r="V360" t="s">
        <v>280</v>
      </c>
      <c r="W360">
        <v>3</v>
      </c>
      <c r="X360" t="s">
        <v>281</v>
      </c>
      <c r="Y360" s="11">
        <v>41597</v>
      </c>
      <c r="Z360">
        <v>20131119</v>
      </c>
      <c r="AA360">
        <v>1</v>
      </c>
      <c r="AB360">
        <v>8013.5</v>
      </c>
      <c r="AC360" t="s">
        <v>456</v>
      </c>
      <c r="AD360" t="s">
        <v>283</v>
      </c>
      <c r="AE360" s="11">
        <v>45131</v>
      </c>
      <c r="AF360" s="11">
        <v>45132</v>
      </c>
      <c r="AG360">
        <v>30</v>
      </c>
      <c r="AH360">
        <v>0</v>
      </c>
      <c r="AI360" t="s">
        <v>457</v>
      </c>
      <c r="AJ360" t="s">
        <v>284</v>
      </c>
      <c r="AK360">
        <v>72</v>
      </c>
      <c r="AL360" t="s">
        <v>19</v>
      </c>
      <c r="AM360">
        <v>3</v>
      </c>
      <c r="AN360" t="s">
        <v>20</v>
      </c>
      <c r="AO360">
        <v>26</v>
      </c>
      <c r="AP360" t="s">
        <v>21</v>
      </c>
      <c r="AQ360" s="35" t="s">
        <v>490</v>
      </c>
      <c r="AR360" t="s">
        <v>29</v>
      </c>
      <c r="AS360" t="s">
        <v>34</v>
      </c>
      <c r="AT360" t="s">
        <v>47</v>
      </c>
      <c r="AU360" t="s">
        <v>24</v>
      </c>
      <c r="AV360" t="s">
        <v>25</v>
      </c>
      <c r="AW360" s="11" t="s">
        <v>32</v>
      </c>
      <c r="AX360" s="11" t="s">
        <v>48</v>
      </c>
      <c r="AY360">
        <v>4134.6714069999998</v>
      </c>
      <c r="AZ360">
        <v>496968.53561800002</v>
      </c>
      <c r="BA360" s="42">
        <f t="shared" si="6"/>
        <v>11.408827723094582</v>
      </c>
    </row>
    <row r="361" spans="1:53" x14ac:dyDescent="0.25">
      <c r="A361">
        <v>217</v>
      </c>
      <c r="B361" t="s">
        <v>18</v>
      </c>
      <c r="C361">
        <v>12</v>
      </c>
      <c r="D361" t="s">
        <v>285</v>
      </c>
      <c r="E361">
        <v>96680</v>
      </c>
      <c r="F361" t="s">
        <v>286</v>
      </c>
      <c r="G361">
        <v>221543</v>
      </c>
      <c r="H361">
        <v>287093</v>
      </c>
      <c r="I361" t="s">
        <v>287</v>
      </c>
      <c r="J361">
        <v>70272</v>
      </c>
      <c r="K361" t="s">
        <v>287</v>
      </c>
      <c r="L361">
        <v>55323</v>
      </c>
      <c r="M361">
        <v>96680</v>
      </c>
      <c r="N361" t="s">
        <v>28</v>
      </c>
      <c r="O361">
        <v>0</v>
      </c>
      <c r="P361" t="s">
        <v>28</v>
      </c>
      <c r="Q361" t="s">
        <v>28</v>
      </c>
      <c r="R361" t="s">
        <v>38</v>
      </c>
      <c r="S361" t="s">
        <v>28</v>
      </c>
      <c r="T361" t="s">
        <v>28</v>
      </c>
      <c r="U361" t="s">
        <v>279</v>
      </c>
      <c r="V361" t="s">
        <v>288</v>
      </c>
      <c r="W361">
        <v>3</v>
      </c>
      <c r="X361" t="s">
        <v>289</v>
      </c>
      <c r="Y361" s="11">
        <v>32965</v>
      </c>
      <c r="Z361">
        <v>19900402</v>
      </c>
      <c r="AA361">
        <v>0</v>
      </c>
      <c r="AB361">
        <v>7582.6</v>
      </c>
      <c r="AC361" t="s">
        <v>282</v>
      </c>
      <c r="AD361" t="s">
        <v>283</v>
      </c>
      <c r="AE361" s="11">
        <v>44820</v>
      </c>
      <c r="AF361" s="11">
        <v>44820</v>
      </c>
      <c r="AG361">
        <v>30</v>
      </c>
      <c r="AH361">
        <v>0</v>
      </c>
      <c r="AI361" t="s">
        <v>290</v>
      </c>
      <c r="AJ361" t="s">
        <v>291</v>
      </c>
      <c r="AK361">
        <v>72</v>
      </c>
      <c r="AL361" t="s">
        <v>19</v>
      </c>
      <c r="AM361">
        <v>3</v>
      </c>
      <c r="AN361" t="s">
        <v>20</v>
      </c>
      <c r="AO361">
        <v>26</v>
      </c>
      <c r="AP361" t="s">
        <v>21</v>
      </c>
      <c r="AQ361" s="35" t="s">
        <v>490</v>
      </c>
      <c r="AR361" t="s">
        <v>29</v>
      </c>
      <c r="AS361" t="s">
        <v>34</v>
      </c>
      <c r="AT361" t="s">
        <v>47</v>
      </c>
      <c r="AU361" t="s">
        <v>24</v>
      </c>
      <c r="AV361" t="s">
        <v>25</v>
      </c>
      <c r="AW361" s="11" t="s">
        <v>32</v>
      </c>
      <c r="AX361" s="11" t="s">
        <v>48</v>
      </c>
      <c r="AY361">
        <v>4134.6714069999998</v>
      </c>
      <c r="AZ361">
        <v>496968.53561800002</v>
      </c>
      <c r="BA361" s="42">
        <f t="shared" si="6"/>
        <v>11.408827723094582</v>
      </c>
    </row>
    <row r="362" spans="1:53" x14ac:dyDescent="0.25">
      <c r="A362">
        <v>106</v>
      </c>
      <c r="B362" t="s">
        <v>18</v>
      </c>
      <c r="C362">
        <v>13</v>
      </c>
      <c r="D362" t="s">
        <v>292</v>
      </c>
      <c r="E362">
        <v>96681</v>
      </c>
      <c r="F362" t="s">
        <v>293</v>
      </c>
      <c r="G362">
        <v>221549</v>
      </c>
      <c r="H362">
        <v>287099</v>
      </c>
      <c r="I362" t="s">
        <v>287</v>
      </c>
      <c r="J362">
        <v>86866</v>
      </c>
      <c r="K362" t="s">
        <v>287</v>
      </c>
      <c r="L362">
        <v>55324</v>
      </c>
      <c r="M362">
        <v>96681</v>
      </c>
      <c r="N362" t="s">
        <v>28</v>
      </c>
      <c r="O362">
        <v>0</v>
      </c>
      <c r="P362" t="s">
        <v>28</v>
      </c>
      <c r="Q362" t="s">
        <v>28</v>
      </c>
      <c r="R362" t="s">
        <v>38</v>
      </c>
      <c r="S362" t="s">
        <v>28</v>
      </c>
      <c r="T362" t="s">
        <v>28</v>
      </c>
      <c r="U362" t="s">
        <v>279</v>
      </c>
      <c r="V362" t="s">
        <v>288</v>
      </c>
      <c r="W362">
        <v>3</v>
      </c>
      <c r="X362" t="s">
        <v>289</v>
      </c>
      <c r="Y362" s="11">
        <v>39223</v>
      </c>
      <c r="Z362">
        <v>20070521</v>
      </c>
      <c r="AA362">
        <v>0</v>
      </c>
      <c r="AB362">
        <v>7605.6</v>
      </c>
      <c r="AC362" t="s">
        <v>282</v>
      </c>
      <c r="AD362" t="s">
        <v>283</v>
      </c>
      <c r="AE362" s="11">
        <v>44823</v>
      </c>
      <c r="AF362" s="11">
        <v>44823</v>
      </c>
      <c r="AG362">
        <v>30</v>
      </c>
      <c r="AH362">
        <v>0</v>
      </c>
      <c r="AI362" t="s">
        <v>290</v>
      </c>
      <c r="AJ362" t="s">
        <v>291</v>
      </c>
      <c r="AK362">
        <v>72</v>
      </c>
      <c r="AL362" t="s">
        <v>19</v>
      </c>
      <c r="AM362">
        <v>3</v>
      </c>
      <c r="AN362" t="s">
        <v>20</v>
      </c>
      <c r="AO362">
        <v>26</v>
      </c>
      <c r="AP362" t="s">
        <v>21</v>
      </c>
      <c r="AQ362" s="35" t="s">
        <v>490</v>
      </c>
      <c r="AR362" t="s">
        <v>29</v>
      </c>
      <c r="AS362" t="s">
        <v>34</v>
      </c>
      <c r="AT362" t="s">
        <v>47</v>
      </c>
      <c r="AU362" t="s">
        <v>24</v>
      </c>
      <c r="AV362" t="s">
        <v>25</v>
      </c>
      <c r="AW362" s="11" t="s">
        <v>32</v>
      </c>
      <c r="AX362" t="s">
        <v>48</v>
      </c>
      <c r="AY362">
        <v>4134.6730420000004</v>
      </c>
      <c r="AZ362">
        <v>496968.53943399998</v>
      </c>
      <c r="BA362" s="42">
        <f t="shared" si="6"/>
        <v>11.408827810697888</v>
      </c>
    </row>
    <row r="363" spans="1:53" x14ac:dyDescent="0.25">
      <c r="A363">
        <v>387</v>
      </c>
      <c r="B363" t="s">
        <v>18</v>
      </c>
      <c r="C363">
        <v>11</v>
      </c>
      <c r="D363" t="s">
        <v>318</v>
      </c>
      <c r="E363" t="s">
        <v>319</v>
      </c>
      <c r="F363" t="s">
        <v>320</v>
      </c>
      <c r="G363">
        <v>211963</v>
      </c>
      <c r="H363">
        <v>273612</v>
      </c>
      <c r="I363" t="s">
        <v>287</v>
      </c>
      <c r="J363">
        <v>88507</v>
      </c>
      <c r="K363" t="s">
        <v>287</v>
      </c>
      <c r="L363">
        <v>55338</v>
      </c>
      <c r="M363">
        <v>0</v>
      </c>
      <c r="N363" t="s">
        <v>28</v>
      </c>
      <c r="O363">
        <v>0</v>
      </c>
      <c r="P363" t="s">
        <v>28</v>
      </c>
      <c r="Q363" t="s">
        <v>28</v>
      </c>
      <c r="R363" t="s">
        <v>38</v>
      </c>
      <c r="S363" t="s">
        <v>28</v>
      </c>
      <c r="T363" t="s">
        <v>28</v>
      </c>
      <c r="U363" t="s">
        <v>321</v>
      </c>
      <c r="V363" t="s">
        <v>322</v>
      </c>
      <c r="W363">
        <v>9</v>
      </c>
      <c r="X363" t="s">
        <v>323</v>
      </c>
      <c r="Y363" s="11">
        <v>43129</v>
      </c>
      <c r="Z363">
        <v>20180129</v>
      </c>
      <c r="AA363">
        <v>0</v>
      </c>
      <c r="AB363">
        <v>0</v>
      </c>
      <c r="AC363" t="s">
        <v>298</v>
      </c>
      <c r="AD363" t="s">
        <v>283</v>
      </c>
      <c r="AE363" s="11">
        <v>44515</v>
      </c>
      <c r="AF363" s="11">
        <v>44517</v>
      </c>
      <c r="AG363">
        <v>30</v>
      </c>
      <c r="AH363">
        <v>0</v>
      </c>
      <c r="AI363" t="s">
        <v>28</v>
      </c>
      <c r="AJ363" t="s">
        <v>284</v>
      </c>
      <c r="AK363">
        <v>133</v>
      </c>
      <c r="AL363" t="s">
        <v>19</v>
      </c>
      <c r="AM363">
        <v>3</v>
      </c>
      <c r="AN363" t="s">
        <v>20</v>
      </c>
      <c r="AO363">
        <v>27</v>
      </c>
      <c r="AP363" t="s">
        <v>21</v>
      </c>
      <c r="AQ363" s="35" t="s">
        <v>489</v>
      </c>
      <c r="AR363" t="s">
        <v>38</v>
      </c>
      <c r="AS363" t="s">
        <v>29</v>
      </c>
      <c r="AT363" t="s">
        <v>57</v>
      </c>
      <c r="AU363" t="s">
        <v>24</v>
      </c>
      <c r="AV363" t="s">
        <v>84</v>
      </c>
      <c r="AW363" s="11" t="s">
        <v>109</v>
      </c>
      <c r="AX363" s="11" t="s">
        <v>124</v>
      </c>
      <c r="AY363">
        <v>3029.6365129999999</v>
      </c>
      <c r="AZ363">
        <v>499546.873769</v>
      </c>
      <c r="BA363" s="42">
        <f t="shared" si="6"/>
        <v>11.468018222428833</v>
      </c>
    </row>
    <row r="364" spans="1:53" x14ac:dyDescent="0.25">
      <c r="A364">
        <v>487</v>
      </c>
      <c r="B364" t="s">
        <v>18</v>
      </c>
      <c r="C364">
        <v>14</v>
      </c>
      <c r="D364" t="s">
        <v>458</v>
      </c>
      <c r="E364" t="s">
        <v>459</v>
      </c>
      <c r="F364" t="s">
        <v>460</v>
      </c>
      <c r="G364">
        <v>222149</v>
      </c>
      <c r="H364">
        <v>287985</v>
      </c>
      <c r="I364" t="s">
        <v>287</v>
      </c>
      <c r="J364">
        <v>88288</v>
      </c>
      <c r="K364" t="s">
        <v>287</v>
      </c>
      <c r="L364">
        <v>55401</v>
      </c>
      <c r="M364">
        <v>0</v>
      </c>
      <c r="N364" t="s">
        <v>28</v>
      </c>
      <c r="O364">
        <v>0</v>
      </c>
      <c r="P364" t="s">
        <v>28</v>
      </c>
      <c r="Q364" t="s">
        <v>28</v>
      </c>
      <c r="R364" t="s">
        <v>38</v>
      </c>
      <c r="S364" t="s">
        <v>28</v>
      </c>
      <c r="T364" t="s">
        <v>28</v>
      </c>
      <c r="U364" t="s">
        <v>297</v>
      </c>
      <c r="V364" t="s">
        <v>288</v>
      </c>
      <c r="W364">
        <v>3</v>
      </c>
      <c r="X364" t="s">
        <v>289</v>
      </c>
      <c r="Y364" s="11">
        <v>42625</v>
      </c>
      <c r="Z364">
        <v>20160912</v>
      </c>
      <c r="AA364">
        <v>0</v>
      </c>
      <c r="AB364">
        <v>123452</v>
      </c>
      <c r="AC364" t="s">
        <v>282</v>
      </c>
      <c r="AD364" t="s">
        <v>283</v>
      </c>
      <c r="AE364" s="11">
        <v>44956</v>
      </c>
      <c r="AF364" s="11">
        <v>44959</v>
      </c>
      <c r="AG364">
        <v>30</v>
      </c>
      <c r="AH364">
        <v>0</v>
      </c>
      <c r="AI364" t="s">
        <v>461</v>
      </c>
      <c r="AJ364" t="s">
        <v>284</v>
      </c>
      <c r="AK364">
        <v>133</v>
      </c>
      <c r="AL364" t="s">
        <v>19</v>
      </c>
      <c r="AM364">
        <v>3</v>
      </c>
      <c r="AN364" t="s">
        <v>20</v>
      </c>
      <c r="AO364">
        <v>27</v>
      </c>
      <c r="AP364" t="s">
        <v>21</v>
      </c>
      <c r="AQ364" s="35" t="s">
        <v>489</v>
      </c>
      <c r="AR364" t="s">
        <v>38</v>
      </c>
      <c r="AS364" t="s">
        <v>29</v>
      </c>
      <c r="AT364" t="s">
        <v>57</v>
      </c>
      <c r="AU364" t="s">
        <v>24</v>
      </c>
      <c r="AV364" t="s">
        <v>84</v>
      </c>
      <c r="AW364" s="11" t="s">
        <v>109</v>
      </c>
      <c r="AX364" s="11" t="s">
        <v>124</v>
      </c>
      <c r="AY364">
        <v>3029.6365129999999</v>
      </c>
      <c r="AZ364">
        <v>499546.873769</v>
      </c>
      <c r="BA364" s="42">
        <f t="shared" si="6"/>
        <v>11.468018222428833</v>
      </c>
    </row>
    <row r="365" spans="1:53" x14ac:dyDescent="0.25">
      <c r="A365">
        <v>774</v>
      </c>
      <c r="B365" t="s">
        <v>18</v>
      </c>
      <c r="C365">
        <v>9</v>
      </c>
      <c r="D365" t="s">
        <v>303</v>
      </c>
      <c r="E365" t="s">
        <v>304</v>
      </c>
      <c r="F365" t="s">
        <v>305</v>
      </c>
      <c r="G365">
        <v>202543</v>
      </c>
      <c r="H365">
        <v>261950</v>
      </c>
      <c r="I365" t="s">
        <v>287</v>
      </c>
      <c r="J365">
        <v>88162</v>
      </c>
      <c r="K365" t="s">
        <v>287</v>
      </c>
      <c r="L365">
        <v>54633</v>
      </c>
      <c r="M365">
        <v>0</v>
      </c>
      <c r="N365" t="s">
        <v>28</v>
      </c>
      <c r="O365">
        <v>0</v>
      </c>
      <c r="P365" t="s">
        <v>28</v>
      </c>
      <c r="Q365" t="s">
        <v>28</v>
      </c>
      <c r="R365" t="s">
        <v>38</v>
      </c>
      <c r="S365" t="s">
        <v>28</v>
      </c>
      <c r="T365" t="s">
        <v>28</v>
      </c>
      <c r="U365" t="s">
        <v>297</v>
      </c>
      <c r="V365" t="s">
        <v>288</v>
      </c>
      <c r="W365">
        <v>3</v>
      </c>
      <c r="X365" t="s">
        <v>289</v>
      </c>
      <c r="Y365" s="11">
        <v>42362</v>
      </c>
      <c r="Z365">
        <v>20151224</v>
      </c>
      <c r="AA365">
        <v>0</v>
      </c>
      <c r="AB365">
        <v>123452</v>
      </c>
      <c r="AC365" t="s">
        <v>306</v>
      </c>
      <c r="AD365" t="s">
        <v>283</v>
      </c>
      <c r="AE365" s="11">
        <v>43901</v>
      </c>
      <c r="AF365" s="11">
        <v>43901</v>
      </c>
      <c r="AG365">
        <v>30</v>
      </c>
      <c r="AH365">
        <v>0</v>
      </c>
      <c r="AI365" t="s">
        <v>290</v>
      </c>
      <c r="AJ365" t="s">
        <v>284</v>
      </c>
      <c r="AK365">
        <v>133</v>
      </c>
      <c r="AL365" t="s">
        <v>19</v>
      </c>
      <c r="AM365">
        <v>3</v>
      </c>
      <c r="AN365" t="s">
        <v>20</v>
      </c>
      <c r="AO365">
        <v>27</v>
      </c>
      <c r="AP365" t="s">
        <v>21</v>
      </c>
      <c r="AQ365" s="35" t="s">
        <v>489</v>
      </c>
      <c r="AR365" t="s">
        <v>38</v>
      </c>
      <c r="AS365" t="s">
        <v>29</v>
      </c>
      <c r="AT365" t="s">
        <v>57</v>
      </c>
      <c r="AU365" t="s">
        <v>24</v>
      </c>
      <c r="AV365" t="s">
        <v>84</v>
      </c>
      <c r="AW365" s="11" t="s">
        <v>109</v>
      </c>
      <c r="AX365" s="11" t="s">
        <v>124</v>
      </c>
      <c r="AY365">
        <v>3029.6365129999999</v>
      </c>
      <c r="AZ365">
        <v>499546.873769</v>
      </c>
      <c r="BA365" s="42">
        <f t="shared" si="6"/>
        <v>11.468018222428833</v>
      </c>
    </row>
    <row r="366" spans="1:53" x14ac:dyDescent="0.25">
      <c r="A366">
        <v>1001</v>
      </c>
      <c r="B366" t="s">
        <v>18</v>
      </c>
      <c r="C366">
        <v>8</v>
      </c>
      <c r="D366" t="s">
        <v>300</v>
      </c>
      <c r="E366" t="s">
        <v>301</v>
      </c>
      <c r="F366" t="s">
        <v>302</v>
      </c>
      <c r="G366">
        <v>198571</v>
      </c>
      <c r="H366">
        <v>256278</v>
      </c>
      <c r="I366" t="s">
        <v>287</v>
      </c>
      <c r="J366">
        <v>88289</v>
      </c>
      <c r="K366" t="s">
        <v>287</v>
      </c>
      <c r="L366">
        <v>55192</v>
      </c>
      <c r="M366">
        <v>0</v>
      </c>
      <c r="N366" t="s">
        <v>28</v>
      </c>
      <c r="O366">
        <v>0</v>
      </c>
      <c r="P366" t="s">
        <v>28</v>
      </c>
      <c r="Q366" t="s">
        <v>28</v>
      </c>
      <c r="R366" t="s">
        <v>38</v>
      </c>
      <c r="S366" t="s">
        <v>28</v>
      </c>
      <c r="T366" t="s">
        <v>28</v>
      </c>
      <c r="U366" t="s">
        <v>297</v>
      </c>
      <c r="V366" t="s">
        <v>288</v>
      </c>
      <c r="W366">
        <v>3</v>
      </c>
      <c r="X366" t="s">
        <v>289</v>
      </c>
      <c r="Y366" s="11">
        <v>42625</v>
      </c>
      <c r="Z366">
        <v>20160912</v>
      </c>
      <c r="AA366">
        <v>0</v>
      </c>
      <c r="AB366">
        <v>123452</v>
      </c>
      <c r="AC366" t="s">
        <v>282</v>
      </c>
      <c r="AD366" t="s">
        <v>283</v>
      </c>
      <c r="AE366" s="11">
        <v>43504</v>
      </c>
      <c r="AF366" s="11">
        <v>43504</v>
      </c>
      <c r="AG366">
        <v>30</v>
      </c>
      <c r="AH366">
        <v>0</v>
      </c>
      <c r="AI366" t="s">
        <v>290</v>
      </c>
      <c r="AJ366" t="s">
        <v>284</v>
      </c>
      <c r="AK366">
        <v>133</v>
      </c>
      <c r="AL366" t="s">
        <v>19</v>
      </c>
      <c r="AM366">
        <v>3</v>
      </c>
      <c r="AN366" t="s">
        <v>20</v>
      </c>
      <c r="AO366">
        <v>27</v>
      </c>
      <c r="AP366" t="s">
        <v>21</v>
      </c>
      <c r="AQ366" s="35" t="s">
        <v>489</v>
      </c>
      <c r="AR366" t="s">
        <v>38</v>
      </c>
      <c r="AS366" t="s">
        <v>29</v>
      </c>
      <c r="AT366" t="s">
        <v>57</v>
      </c>
      <c r="AU366" t="s">
        <v>24</v>
      </c>
      <c r="AV366" t="s">
        <v>84</v>
      </c>
      <c r="AW366" s="11" t="s">
        <v>109</v>
      </c>
      <c r="AX366" s="11" t="s">
        <v>124</v>
      </c>
      <c r="AY366">
        <v>3029.6365129999999</v>
      </c>
      <c r="AZ366">
        <v>499546.873769</v>
      </c>
      <c r="BA366" s="42">
        <f t="shared" si="6"/>
        <v>11.468018222428833</v>
      </c>
    </row>
    <row r="367" spans="1:53" x14ac:dyDescent="0.25">
      <c r="A367">
        <v>1228</v>
      </c>
      <c r="B367" t="s">
        <v>18</v>
      </c>
      <c r="C367">
        <v>7</v>
      </c>
      <c r="D367" t="s">
        <v>294</v>
      </c>
      <c r="E367" t="s">
        <v>295</v>
      </c>
      <c r="F367" t="s">
        <v>296</v>
      </c>
      <c r="G367">
        <v>193154</v>
      </c>
      <c r="H367">
        <v>246812</v>
      </c>
      <c r="I367" t="s">
        <v>287</v>
      </c>
      <c r="J367">
        <v>88161</v>
      </c>
      <c r="K367" t="s">
        <v>287</v>
      </c>
      <c r="L367">
        <v>55061</v>
      </c>
      <c r="M367">
        <v>0</v>
      </c>
      <c r="N367" t="s">
        <v>28</v>
      </c>
      <c r="O367">
        <v>0</v>
      </c>
      <c r="P367" t="s">
        <v>28</v>
      </c>
      <c r="Q367" t="s">
        <v>28</v>
      </c>
      <c r="R367" t="s">
        <v>38</v>
      </c>
      <c r="S367" t="s">
        <v>28</v>
      </c>
      <c r="T367" t="s">
        <v>28</v>
      </c>
      <c r="U367" t="s">
        <v>297</v>
      </c>
      <c r="V367" t="s">
        <v>288</v>
      </c>
      <c r="W367">
        <v>3</v>
      </c>
      <c r="X367" t="s">
        <v>289</v>
      </c>
      <c r="Y367" s="11">
        <v>42362</v>
      </c>
      <c r="Z367">
        <v>20151224</v>
      </c>
      <c r="AA367">
        <v>0</v>
      </c>
      <c r="AB367">
        <v>123452</v>
      </c>
      <c r="AC367" t="s">
        <v>298</v>
      </c>
      <c r="AD367" t="s">
        <v>283</v>
      </c>
      <c r="AE367" s="11">
        <v>42857</v>
      </c>
      <c r="AF367" s="11">
        <v>42857</v>
      </c>
      <c r="AG367">
        <v>30</v>
      </c>
      <c r="AH367">
        <v>0</v>
      </c>
      <c r="AI367" t="s">
        <v>28</v>
      </c>
      <c r="AJ367" t="s">
        <v>284</v>
      </c>
      <c r="AK367">
        <v>133</v>
      </c>
      <c r="AL367" t="s">
        <v>19</v>
      </c>
      <c r="AM367">
        <v>3</v>
      </c>
      <c r="AN367" t="s">
        <v>20</v>
      </c>
      <c r="AO367">
        <v>27</v>
      </c>
      <c r="AP367" t="s">
        <v>21</v>
      </c>
      <c r="AQ367" s="35" t="s">
        <v>489</v>
      </c>
      <c r="AR367" t="s">
        <v>38</v>
      </c>
      <c r="AS367" t="s">
        <v>29</v>
      </c>
      <c r="AT367" t="s">
        <v>57</v>
      </c>
      <c r="AU367" t="s">
        <v>24</v>
      </c>
      <c r="AV367" t="s">
        <v>84</v>
      </c>
      <c r="AW367" s="11" t="s">
        <v>109</v>
      </c>
      <c r="AX367" t="s">
        <v>124</v>
      </c>
      <c r="AY367">
        <v>3029.6365129999999</v>
      </c>
      <c r="AZ367">
        <v>499546.873769</v>
      </c>
      <c r="BA367" s="42">
        <f t="shared" si="6"/>
        <v>11.468018222428833</v>
      </c>
    </row>
    <row r="368" spans="1:53" x14ac:dyDescent="0.25">
      <c r="A368">
        <v>1325</v>
      </c>
      <c r="B368" t="s">
        <v>18</v>
      </c>
      <c r="C368">
        <v>16</v>
      </c>
      <c r="D368" t="s">
        <v>462</v>
      </c>
      <c r="E368" t="s">
        <v>454</v>
      </c>
      <c r="F368" t="s">
        <v>455</v>
      </c>
      <c r="G368">
        <v>223436</v>
      </c>
      <c r="H368">
        <v>290084</v>
      </c>
      <c r="I368" t="s">
        <v>277</v>
      </c>
      <c r="J368">
        <v>17738</v>
      </c>
      <c r="K368" t="s">
        <v>277</v>
      </c>
      <c r="L368">
        <v>18858</v>
      </c>
      <c r="M368">
        <v>0</v>
      </c>
      <c r="N368" t="s">
        <v>28</v>
      </c>
      <c r="O368">
        <v>0</v>
      </c>
      <c r="P368" t="s">
        <v>28</v>
      </c>
      <c r="Q368" t="s">
        <v>28</v>
      </c>
      <c r="R368" t="s">
        <v>278</v>
      </c>
      <c r="S368" t="s">
        <v>28</v>
      </c>
      <c r="T368" t="s">
        <v>28</v>
      </c>
      <c r="U368" t="s">
        <v>279</v>
      </c>
      <c r="V368" t="s">
        <v>288</v>
      </c>
      <c r="W368">
        <v>3</v>
      </c>
      <c r="X368" t="s">
        <v>289</v>
      </c>
      <c r="Y368" s="11">
        <v>41597</v>
      </c>
      <c r="Z368">
        <v>20131119</v>
      </c>
      <c r="AA368">
        <v>0</v>
      </c>
      <c r="AB368">
        <v>1128.9000000000001</v>
      </c>
      <c r="AC368" t="s">
        <v>456</v>
      </c>
      <c r="AD368" t="s">
        <v>283</v>
      </c>
      <c r="AE368" s="11">
        <v>45131</v>
      </c>
      <c r="AF368" s="11">
        <v>45132</v>
      </c>
      <c r="AG368">
        <v>30</v>
      </c>
      <c r="AH368">
        <v>0</v>
      </c>
      <c r="AI368" t="s">
        <v>457</v>
      </c>
      <c r="AJ368" t="s">
        <v>284</v>
      </c>
      <c r="AK368">
        <v>133</v>
      </c>
      <c r="AL368" t="s">
        <v>19</v>
      </c>
      <c r="AM368">
        <v>3</v>
      </c>
      <c r="AN368" t="s">
        <v>20</v>
      </c>
      <c r="AO368">
        <v>27</v>
      </c>
      <c r="AP368" t="s">
        <v>21</v>
      </c>
      <c r="AQ368" s="35" t="s">
        <v>489</v>
      </c>
      <c r="AR368" t="s">
        <v>38</v>
      </c>
      <c r="AS368" t="s">
        <v>29</v>
      </c>
      <c r="AT368" t="s">
        <v>57</v>
      </c>
      <c r="AU368" t="s">
        <v>24</v>
      </c>
      <c r="AV368" t="s">
        <v>84</v>
      </c>
      <c r="AW368" s="11" t="s">
        <v>109</v>
      </c>
      <c r="AX368" s="11" t="s">
        <v>124</v>
      </c>
      <c r="AY368">
        <v>3029.6365129999999</v>
      </c>
      <c r="AZ368">
        <v>499546.873769</v>
      </c>
      <c r="BA368" s="42">
        <f t="shared" si="6"/>
        <v>11.468018222428833</v>
      </c>
    </row>
    <row r="369" spans="1:53" x14ac:dyDescent="0.25">
      <c r="A369">
        <v>167</v>
      </c>
      <c r="B369" t="s">
        <v>18</v>
      </c>
      <c r="C369">
        <v>13</v>
      </c>
      <c r="D369" t="s">
        <v>292</v>
      </c>
      <c r="E369">
        <v>96681</v>
      </c>
      <c r="F369" t="s">
        <v>293</v>
      </c>
      <c r="G369">
        <v>221549</v>
      </c>
      <c r="H369">
        <v>287099</v>
      </c>
      <c r="I369" t="s">
        <v>287</v>
      </c>
      <c r="J369">
        <v>86866</v>
      </c>
      <c r="K369" t="s">
        <v>287</v>
      </c>
      <c r="L369">
        <v>55324</v>
      </c>
      <c r="M369">
        <v>96681</v>
      </c>
      <c r="N369" t="s">
        <v>28</v>
      </c>
      <c r="O369">
        <v>0</v>
      </c>
      <c r="P369" t="s">
        <v>28</v>
      </c>
      <c r="Q369" t="s">
        <v>28</v>
      </c>
      <c r="R369" t="s">
        <v>38</v>
      </c>
      <c r="S369" t="s">
        <v>28</v>
      </c>
      <c r="T369" t="s">
        <v>28</v>
      </c>
      <c r="U369" t="s">
        <v>279</v>
      </c>
      <c r="V369" t="s">
        <v>288</v>
      </c>
      <c r="W369">
        <v>3</v>
      </c>
      <c r="X369" t="s">
        <v>289</v>
      </c>
      <c r="Y369" s="11">
        <v>39223</v>
      </c>
      <c r="Z369">
        <v>20070521</v>
      </c>
      <c r="AA369">
        <v>0</v>
      </c>
      <c r="AB369">
        <v>7605.6</v>
      </c>
      <c r="AC369" t="s">
        <v>282</v>
      </c>
      <c r="AD369" t="s">
        <v>283</v>
      </c>
      <c r="AE369" s="11">
        <v>44823</v>
      </c>
      <c r="AF369" s="11">
        <v>44823</v>
      </c>
      <c r="AG369">
        <v>30</v>
      </c>
      <c r="AH369">
        <v>0</v>
      </c>
      <c r="AI369" t="s">
        <v>290</v>
      </c>
      <c r="AJ369" t="s">
        <v>291</v>
      </c>
      <c r="AK369">
        <v>207</v>
      </c>
      <c r="AL369" t="s">
        <v>19</v>
      </c>
      <c r="AM369">
        <v>3</v>
      </c>
      <c r="AN369" t="s">
        <v>20</v>
      </c>
      <c r="AO369">
        <v>27</v>
      </c>
      <c r="AP369" t="s">
        <v>21</v>
      </c>
      <c r="AQ369" s="35" t="s">
        <v>481</v>
      </c>
      <c r="AR369" t="s">
        <v>38</v>
      </c>
      <c r="AS369" t="s">
        <v>22</v>
      </c>
      <c r="AT369" t="s">
        <v>53</v>
      </c>
      <c r="AU369" t="s">
        <v>24</v>
      </c>
      <c r="AV369" t="s">
        <v>84</v>
      </c>
      <c r="AW369" s="11" t="s">
        <v>192</v>
      </c>
      <c r="AX369" s="11" t="s">
        <v>205</v>
      </c>
      <c r="AY369">
        <v>4208.841872</v>
      </c>
      <c r="AZ369">
        <v>508613.68984299997</v>
      </c>
      <c r="BA369" s="42">
        <f t="shared" si="6"/>
        <v>11.676163678673094</v>
      </c>
    </row>
    <row r="370" spans="1:53" x14ac:dyDescent="0.25">
      <c r="A370">
        <v>248</v>
      </c>
      <c r="B370" t="s">
        <v>18</v>
      </c>
      <c r="C370">
        <v>12</v>
      </c>
      <c r="D370" t="s">
        <v>285</v>
      </c>
      <c r="E370">
        <v>96680</v>
      </c>
      <c r="F370" t="s">
        <v>286</v>
      </c>
      <c r="G370">
        <v>221543</v>
      </c>
      <c r="H370">
        <v>287093</v>
      </c>
      <c r="I370" t="s">
        <v>287</v>
      </c>
      <c r="J370">
        <v>70272</v>
      </c>
      <c r="K370" t="s">
        <v>287</v>
      </c>
      <c r="L370">
        <v>55323</v>
      </c>
      <c r="M370">
        <v>96680</v>
      </c>
      <c r="N370" t="s">
        <v>28</v>
      </c>
      <c r="O370">
        <v>0</v>
      </c>
      <c r="P370" t="s">
        <v>28</v>
      </c>
      <c r="Q370" t="s">
        <v>28</v>
      </c>
      <c r="R370" t="s">
        <v>38</v>
      </c>
      <c r="S370" t="s">
        <v>28</v>
      </c>
      <c r="T370" t="s">
        <v>28</v>
      </c>
      <c r="U370" t="s">
        <v>279</v>
      </c>
      <c r="V370" t="s">
        <v>288</v>
      </c>
      <c r="W370">
        <v>3</v>
      </c>
      <c r="X370" t="s">
        <v>289</v>
      </c>
      <c r="Y370" s="11">
        <v>32965</v>
      </c>
      <c r="Z370">
        <v>19900402</v>
      </c>
      <c r="AA370">
        <v>0</v>
      </c>
      <c r="AB370">
        <v>7582.6</v>
      </c>
      <c r="AC370" t="s">
        <v>282</v>
      </c>
      <c r="AD370" t="s">
        <v>283</v>
      </c>
      <c r="AE370" s="11">
        <v>44820</v>
      </c>
      <c r="AF370" s="11">
        <v>44820</v>
      </c>
      <c r="AG370">
        <v>30</v>
      </c>
      <c r="AH370">
        <v>0</v>
      </c>
      <c r="AI370" t="s">
        <v>290</v>
      </c>
      <c r="AJ370" t="s">
        <v>291</v>
      </c>
      <c r="AK370">
        <v>207</v>
      </c>
      <c r="AL370" t="s">
        <v>19</v>
      </c>
      <c r="AM370">
        <v>3</v>
      </c>
      <c r="AN370" t="s">
        <v>20</v>
      </c>
      <c r="AO370">
        <v>27</v>
      </c>
      <c r="AP370" t="s">
        <v>21</v>
      </c>
      <c r="AQ370" s="35" t="s">
        <v>481</v>
      </c>
      <c r="AR370" t="s">
        <v>38</v>
      </c>
      <c r="AS370" t="s">
        <v>22</v>
      </c>
      <c r="AT370" t="s">
        <v>53</v>
      </c>
      <c r="AU370" t="s">
        <v>24</v>
      </c>
      <c r="AV370" t="s">
        <v>84</v>
      </c>
      <c r="AW370" s="11" t="s">
        <v>192</v>
      </c>
      <c r="AX370" s="11" t="s">
        <v>205</v>
      </c>
      <c r="AY370">
        <v>4208.841872</v>
      </c>
      <c r="AZ370">
        <v>508613.68984299997</v>
      </c>
      <c r="BA370" s="42">
        <f t="shared" si="6"/>
        <v>11.676163678673094</v>
      </c>
    </row>
    <row r="371" spans="1:53" x14ac:dyDescent="0.25">
      <c r="A371">
        <v>350</v>
      </c>
      <c r="B371" t="s">
        <v>18</v>
      </c>
      <c r="C371">
        <v>11</v>
      </c>
      <c r="D371" t="s">
        <v>318</v>
      </c>
      <c r="E371" t="s">
        <v>319</v>
      </c>
      <c r="F371" t="s">
        <v>320</v>
      </c>
      <c r="G371">
        <v>211963</v>
      </c>
      <c r="H371">
        <v>273612</v>
      </c>
      <c r="I371" t="s">
        <v>287</v>
      </c>
      <c r="J371">
        <v>88507</v>
      </c>
      <c r="K371" t="s">
        <v>287</v>
      </c>
      <c r="L371">
        <v>55338</v>
      </c>
      <c r="M371">
        <v>0</v>
      </c>
      <c r="N371" t="s">
        <v>28</v>
      </c>
      <c r="O371">
        <v>0</v>
      </c>
      <c r="P371" t="s">
        <v>28</v>
      </c>
      <c r="Q371" t="s">
        <v>28</v>
      </c>
      <c r="R371" t="s">
        <v>38</v>
      </c>
      <c r="S371" t="s">
        <v>28</v>
      </c>
      <c r="T371" t="s">
        <v>28</v>
      </c>
      <c r="U371" t="s">
        <v>321</v>
      </c>
      <c r="V371" t="s">
        <v>322</v>
      </c>
      <c r="W371">
        <v>9</v>
      </c>
      <c r="X371" t="s">
        <v>323</v>
      </c>
      <c r="Y371" s="11">
        <v>43129</v>
      </c>
      <c r="Z371">
        <v>20180129</v>
      </c>
      <c r="AA371">
        <v>0</v>
      </c>
      <c r="AB371">
        <v>0</v>
      </c>
      <c r="AC371" t="s">
        <v>298</v>
      </c>
      <c r="AD371" t="s">
        <v>283</v>
      </c>
      <c r="AE371" s="11">
        <v>44515</v>
      </c>
      <c r="AF371" s="11">
        <v>44517</v>
      </c>
      <c r="AG371">
        <v>30</v>
      </c>
      <c r="AH371">
        <v>0</v>
      </c>
      <c r="AI371" t="s">
        <v>28</v>
      </c>
      <c r="AJ371" t="s">
        <v>284</v>
      </c>
      <c r="AK371">
        <v>207</v>
      </c>
      <c r="AL371" t="s">
        <v>19</v>
      </c>
      <c r="AM371">
        <v>3</v>
      </c>
      <c r="AN371" t="s">
        <v>20</v>
      </c>
      <c r="AO371">
        <v>27</v>
      </c>
      <c r="AP371" t="s">
        <v>21</v>
      </c>
      <c r="AQ371" s="35" t="s">
        <v>481</v>
      </c>
      <c r="AR371" t="s">
        <v>38</v>
      </c>
      <c r="AS371" t="s">
        <v>22</v>
      </c>
      <c r="AT371" t="s">
        <v>53</v>
      </c>
      <c r="AU371" t="s">
        <v>24</v>
      </c>
      <c r="AV371" t="s">
        <v>84</v>
      </c>
      <c r="AW371" s="11" t="s">
        <v>192</v>
      </c>
      <c r="AX371" s="11" t="s">
        <v>205</v>
      </c>
      <c r="AY371">
        <v>4208.841872</v>
      </c>
      <c r="AZ371">
        <v>508613.68984299997</v>
      </c>
      <c r="BA371" s="42">
        <f t="shared" si="6"/>
        <v>11.676163678673094</v>
      </c>
    </row>
    <row r="372" spans="1:53" x14ac:dyDescent="0.25">
      <c r="A372">
        <v>505</v>
      </c>
      <c r="B372" t="s">
        <v>18</v>
      </c>
      <c r="C372">
        <v>14</v>
      </c>
      <c r="D372" t="s">
        <v>458</v>
      </c>
      <c r="E372" t="s">
        <v>459</v>
      </c>
      <c r="F372" t="s">
        <v>460</v>
      </c>
      <c r="G372">
        <v>222149</v>
      </c>
      <c r="H372">
        <v>287985</v>
      </c>
      <c r="I372" t="s">
        <v>287</v>
      </c>
      <c r="J372">
        <v>88288</v>
      </c>
      <c r="K372" t="s">
        <v>287</v>
      </c>
      <c r="L372">
        <v>55401</v>
      </c>
      <c r="M372">
        <v>0</v>
      </c>
      <c r="N372" t="s">
        <v>28</v>
      </c>
      <c r="O372">
        <v>0</v>
      </c>
      <c r="P372" t="s">
        <v>28</v>
      </c>
      <c r="Q372" t="s">
        <v>28</v>
      </c>
      <c r="R372" t="s">
        <v>38</v>
      </c>
      <c r="S372" t="s">
        <v>28</v>
      </c>
      <c r="T372" t="s">
        <v>28</v>
      </c>
      <c r="U372" t="s">
        <v>297</v>
      </c>
      <c r="V372" t="s">
        <v>288</v>
      </c>
      <c r="W372">
        <v>3</v>
      </c>
      <c r="X372" t="s">
        <v>289</v>
      </c>
      <c r="Y372" s="11">
        <v>42625</v>
      </c>
      <c r="Z372">
        <v>20160912</v>
      </c>
      <c r="AA372">
        <v>0</v>
      </c>
      <c r="AB372">
        <v>123452</v>
      </c>
      <c r="AC372" t="s">
        <v>282</v>
      </c>
      <c r="AD372" t="s">
        <v>283</v>
      </c>
      <c r="AE372" s="11">
        <v>44956</v>
      </c>
      <c r="AF372" s="11">
        <v>44959</v>
      </c>
      <c r="AG372">
        <v>30</v>
      </c>
      <c r="AH372">
        <v>0</v>
      </c>
      <c r="AI372" t="s">
        <v>461</v>
      </c>
      <c r="AJ372" t="s">
        <v>284</v>
      </c>
      <c r="AK372">
        <v>207</v>
      </c>
      <c r="AL372" t="s">
        <v>19</v>
      </c>
      <c r="AM372">
        <v>3</v>
      </c>
      <c r="AN372" t="s">
        <v>20</v>
      </c>
      <c r="AO372">
        <v>27</v>
      </c>
      <c r="AP372" t="s">
        <v>21</v>
      </c>
      <c r="AQ372" s="35" t="s">
        <v>481</v>
      </c>
      <c r="AR372" t="s">
        <v>38</v>
      </c>
      <c r="AS372" t="s">
        <v>22</v>
      </c>
      <c r="AT372" t="s">
        <v>53</v>
      </c>
      <c r="AU372" t="s">
        <v>24</v>
      </c>
      <c r="AV372" t="s">
        <v>84</v>
      </c>
      <c r="AW372" s="11" t="s">
        <v>192</v>
      </c>
      <c r="AX372" t="s">
        <v>205</v>
      </c>
      <c r="AY372">
        <v>4208.841872</v>
      </c>
      <c r="AZ372">
        <v>508613.68984299997</v>
      </c>
      <c r="BA372" s="42">
        <f t="shared" si="6"/>
        <v>11.676163678673094</v>
      </c>
    </row>
    <row r="373" spans="1:53" x14ac:dyDescent="0.25">
      <c r="A373">
        <v>792</v>
      </c>
      <c r="B373" t="s">
        <v>18</v>
      </c>
      <c r="C373">
        <v>9</v>
      </c>
      <c r="D373" t="s">
        <v>303</v>
      </c>
      <c r="E373" t="s">
        <v>304</v>
      </c>
      <c r="F373" t="s">
        <v>305</v>
      </c>
      <c r="G373">
        <v>202543</v>
      </c>
      <c r="H373">
        <v>261950</v>
      </c>
      <c r="I373" t="s">
        <v>287</v>
      </c>
      <c r="J373">
        <v>88162</v>
      </c>
      <c r="K373" t="s">
        <v>287</v>
      </c>
      <c r="L373">
        <v>54633</v>
      </c>
      <c r="M373">
        <v>0</v>
      </c>
      <c r="N373" t="s">
        <v>28</v>
      </c>
      <c r="O373">
        <v>0</v>
      </c>
      <c r="P373" t="s">
        <v>28</v>
      </c>
      <c r="Q373" t="s">
        <v>28</v>
      </c>
      <c r="R373" t="s">
        <v>38</v>
      </c>
      <c r="S373" t="s">
        <v>28</v>
      </c>
      <c r="T373" t="s">
        <v>28</v>
      </c>
      <c r="U373" t="s">
        <v>297</v>
      </c>
      <c r="V373" t="s">
        <v>288</v>
      </c>
      <c r="W373">
        <v>3</v>
      </c>
      <c r="X373" t="s">
        <v>289</v>
      </c>
      <c r="Y373" s="11">
        <v>42362</v>
      </c>
      <c r="Z373">
        <v>20151224</v>
      </c>
      <c r="AA373">
        <v>0</v>
      </c>
      <c r="AB373">
        <v>123452</v>
      </c>
      <c r="AC373" t="s">
        <v>306</v>
      </c>
      <c r="AD373" t="s">
        <v>283</v>
      </c>
      <c r="AE373" s="11">
        <v>43901</v>
      </c>
      <c r="AF373" s="11">
        <v>43901</v>
      </c>
      <c r="AG373">
        <v>30</v>
      </c>
      <c r="AH373">
        <v>0</v>
      </c>
      <c r="AI373" t="s">
        <v>290</v>
      </c>
      <c r="AJ373" t="s">
        <v>284</v>
      </c>
      <c r="AK373">
        <v>207</v>
      </c>
      <c r="AL373" t="s">
        <v>19</v>
      </c>
      <c r="AM373">
        <v>3</v>
      </c>
      <c r="AN373" t="s">
        <v>20</v>
      </c>
      <c r="AO373">
        <v>27</v>
      </c>
      <c r="AP373" t="s">
        <v>21</v>
      </c>
      <c r="AQ373" s="35" t="s">
        <v>481</v>
      </c>
      <c r="AR373" t="s">
        <v>38</v>
      </c>
      <c r="AS373" t="s">
        <v>22</v>
      </c>
      <c r="AT373" t="s">
        <v>53</v>
      </c>
      <c r="AU373" t="s">
        <v>24</v>
      </c>
      <c r="AV373" t="s">
        <v>84</v>
      </c>
      <c r="AW373" s="11" t="s">
        <v>192</v>
      </c>
      <c r="AX373" s="11" t="s">
        <v>205</v>
      </c>
      <c r="AY373">
        <v>4208.841872</v>
      </c>
      <c r="AZ373">
        <v>508613.68984299997</v>
      </c>
      <c r="BA373" s="42">
        <f t="shared" si="6"/>
        <v>11.676163678673094</v>
      </c>
    </row>
    <row r="374" spans="1:53" x14ac:dyDescent="0.25">
      <c r="A374">
        <v>1019</v>
      </c>
      <c r="B374" t="s">
        <v>18</v>
      </c>
      <c r="C374">
        <v>8</v>
      </c>
      <c r="D374" t="s">
        <v>300</v>
      </c>
      <c r="E374" t="s">
        <v>301</v>
      </c>
      <c r="F374" t="s">
        <v>302</v>
      </c>
      <c r="G374">
        <v>198571</v>
      </c>
      <c r="H374">
        <v>256278</v>
      </c>
      <c r="I374" t="s">
        <v>287</v>
      </c>
      <c r="J374">
        <v>88289</v>
      </c>
      <c r="K374" t="s">
        <v>287</v>
      </c>
      <c r="L374">
        <v>55192</v>
      </c>
      <c r="M374">
        <v>0</v>
      </c>
      <c r="N374" t="s">
        <v>28</v>
      </c>
      <c r="O374">
        <v>0</v>
      </c>
      <c r="P374" t="s">
        <v>28</v>
      </c>
      <c r="Q374" t="s">
        <v>28</v>
      </c>
      <c r="R374" t="s">
        <v>38</v>
      </c>
      <c r="S374" t="s">
        <v>28</v>
      </c>
      <c r="T374" t="s">
        <v>28</v>
      </c>
      <c r="U374" t="s">
        <v>297</v>
      </c>
      <c r="V374" t="s">
        <v>288</v>
      </c>
      <c r="W374">
        <v>3</v>
      </c>
      <c r="X374" t="s">
        <v>289</v>
      </c>
      <c r="Y374" s="11">
        <v>42625</v>
      </c>
      <c r="Z374">
        <v>20160912</v>
      </c>
      <c r="AA374">
        <v>0</v>
      </c>
      <c r="AB374">
        <v>123452</v>
      </c>
      <c r="AC374" t="s">
        <v>282</v>
      </c>
      <c r="AD374" t="s">
        <v>283</v>
      </c>
      <c r="AE374" s="11">
        <v>43504</v>
      </c>
      <c r="AF374" s="11">
        <v>43504</v>
      </c>
      <c r="AG374">
        <v>30</v>
      </c>
      <c r="AH374">
        <v>0</v>
      </c>
      <c r="AI374" t="s">
        <v>290</v>
      </c>
      <c r="AJ374" t="s">
        <v>284</v>
      </c>
      <c r="AK374">
        <v>207</v>
      </c>
      <c r="AL374" t="s">
        <v>19</v>
      </c>
      <c r="AM374">
        <v>3</v>
      </c>
      <c r="AN374" t="s">
        <v>20</v>
      </c>
      <c r="AO374">
        <v>27</v>
      </c>
      <c r="AP374" t="s">
        <v>21</v>
      </c>
      <c r="AQ374" s="35" t="s">
        <v>481</v>
      </c>
      <c r="AR374" t="s">
        <v>38</v>
      </c>
      <c r="AS374" t="s">
        <v>22</v>
      </c>
      <c r="AT374" t="s">
        <v>53</v>
      </c>
      <c r="AU374" t="s">
        <v>24</v>
      </c>
      <c r="AV374" t="s">
        <v>84</v>
      </c>
      <c r="AW374" s="11" t="s">
        <v>192</v>
      </c>
      <c r="AX374" s="11" t="s">
        <v>205</v>
      </c>
      <c r="AY374">
        <v>4208.841872</v>
      </c>
      <c r="AZ374">
        <v>508613.68984299997</v>
      </c>
      <c r="BA374" s="42">
        <f t="shared" si="6"/>
        <v>11.676163678673094</v>
      </c>
    </row>
    <row r="375" spans="1:53" x14ac:dyDescent="0.25">
      <c r="A375">
        <v>1246</v>
      </c>
      <c r="B375" t="s">
        <v>18</v>
      </c>
      <c r="C375">
        <v>7</v>
      </c>
      <c r="D375" t="s">
        <v>294</v>
      </c>
      <c r="E375" t="s">
        <v>295</v>
      </c>
      <c r="F375" t="s">
        <v>296</v>
      </c>
      <c r="G375">
        <v>193154</v>
      </c>
      <c r="H375">
        <v>246812</v>
      </c>
      <c r="I375" t="s">
        <v>287</v>
      </c>
      <c r="J375">
        <v>88161</v>
      </c>
      <c r="K375" t="s">
        <v>287</v>
      </c>
      <c r="L375">
        <v>55061</v>
      </c>
      <c r="M375">
        <v>0</v>
      </c>
      <c r="N375" t="s">
        <v>28</v>
      </c>
      <c r="O375">
        <v>0</v>
      </c>
      <c r="P375" t="s">
        <v>28</v>
      </c>
      <c r="Q375" t="s">
        <v>28</v>
      </c>
      <c r="R375" t="s">
        <v>38</v>
      </c>
      <c r="S375" t="s">
        <v>28</v>
      </c>
      <c r="T375" t="s">
        <v>28</v>
      </c>
      <c r="U375" t="s">
        <v>297</v>
      </c>
      <c r="V375" t="s">
        <v>288</v>
      </c>
      <c r="W375">
        <v>3</v>
      </c>
      <c r="X375" t="s">
        <v>289</v>
      </c>
      <c r="Y375" s="11">
        <v>42362</v>
      </c>
      <c r="Z375">
        <v>20151224</v>
      </c>
      <c r="AA375">
        <v>0</v>
      </c>
      <c r="AB375">
        <v>123452</v>
      </c>
      <c r="AC375" t="s">
        <v>298</v>
      </c>
      <c r="AD375" t="s">
        <v>283</v>
      </c>
      <c r="AE375" s="11">
        <v>42857</v>
      </c>
      <c r="AF375" s="11">
        <v>42857</v>
      </c>
      <c r="AG375">
        <v>30</v>
      </c>
      <c r="AH375">
        <v>0</v>
      </c>
      <c r="AI375" t="s">
        <v>28</v>
      </c>
      <c r="AJ375" t="s">
        <v>284</v>
      </c>
      <c r="AK375">
        <v>207</v>
      </c>
      <c r="AL375" t="s">
        <v>19</v>
      </c>
      <c r="AM375">
        <v>3</v>
      </c>
      <c r="AN375" t="s">
        <v>20</v>
      </c>
      <c r="AO375">
        <v>27</v>
      </c>
      <c r="AP375" t="s">
        <v>21</v>
      </c>
      <c r="AQ375" s="35" t="s">
        <v>481</v>
      </c>
      <c r="AR375" t="s">
        <v>38</v>
      </c>
      <c r="AS375" t="s">
        <v>22</v>
      </c>
      <c r="AT375" t="s">
        <v>53</v>
      </c>
      <c r="AU375" t="s">
        <v>24</v>
      </c>
      <c r="AV375" t="s">
        <v>84</v>
      </c>
      <c r="AW375" s="11" t="s">
        <v>192</v>
      </c>
      <c r="AX375" s="11" t="s">
        <v>205</v>
      </c>
      <c r="AY375">
        <v>4208.841872</v>
      </c>
      <c r="AZ375">
        <v>508613.68984299997</v>
      </c>
      <c r="BA375" s="42">
        <f t="shared" si="6"/>
        <v>11.676163678673094</v>
      </c>
    </row>
    <row r="376" spans="1:53" x14ac:dyDescent="0.25">
      <c r="A376">
        <v>1336</v>
      </c>
      <c r="B376" t="s">
        <v>18</v>
      </c>
      <c r="C376">
        <v>16</v>
      </c>
      <c r="D376" t="s">
        <v>462</v>
      </c>
      <c r="E376" t="s">
        <v>454</v>
      </c>
      <c r="F376" t="s">
        <v>455</v>
      </c>
      <c r="G376">
        <v>223436</v>
      </c>
      <c r="H376">
        <v>290084</v>
      </c>
      <c r="I376" t="s">
        <v>277</v>
      </c>
      <c r="J376">
        <v>17738</v>
      </c>
      <c r="K376" t="s">
        <v>277</v>
      </c>
      <c r="L376">
        <v>18858</v>
      </c>
      <c r="M376">
        <v>0</v>
      </c>
      <c r="N376" t="s">
        <v>28</v>
      </c>
      <c r="O376">
        <v>0</v>
      </c>
      <c r="P376" t="s">
        <v>28</v>
      </c>
      <c r="Q376" t="s">
        <v>28</v>
      </c>
      <c r="R376" t="s">
        <v>278</v>
      </c>
      <c r="S376" t="s">
        <v>28</v>
      </c>
      <c r="T376" t="s">
        <v>28</v>
      </c>
      <c r="U376" t="s">
        <v>279</v>
      </c>
      <c r="V376" t="s">
        <v>288</v>
      </c>
      <c r="W376">
        <v>3</v>
      </c>
      <c r="X376" t="s">
        <v>289</v>
      </c>
      <c r="Y376" s="11">
        <v>41597</v>
      </c>
      <c r="Z376">
        <v>20131119</v>
      </c>
      <c r="AA376">
        <v>0</v>
      </c>
      <c r="AB376">
        <v>1128.9000000000001</v>
      </c>
      <c r="AC376" t="s">
        <v>456</v>
      </c>
      <c r="AD376" t="s">
        <v>283</v>
      </c>
      <c r="AE376" s="11">
        <v>45131</v>
      </c>
      <c r="AF376" s="11">
        <v>45132</v>
      </c>
      <c r="AG376">
        <v>30</v>
      </c>
      <c r="AH376">
        <v>0</v>
      </c>
      <c r="AI376" t="s">
        <v>457</v>
      </c>
      <c r="AJ376" t="s">
        <v>284</v>
      </c>
      <c r="AK376">
        <v>207</v>
      </c>
      <c r="AL376" t="s">
        <v>19</v>
      </c>
      <c r="AM376">
        <v>3</v>
      </c>
      <c r="AN376" t="s">
        <v>20</v>
      </c>
      <c r="AO376">
        <v>27</v>
      </c>
      <c r="AP376" t="s">
        <v>21</v>
      </c>
      <c r="AQ376" s="35" t="s">
        <v>481</v>
      </c>
      <c r="AR376" t="s">
        <v>38</v>
      </c>
      <c r="AS376" t="s">
        <v>22</v>
      </c>
      <c r="AT376" t="s">
        <v>53</v>
      </c>
      <c r="AU376" t="s">
        <v>24</v>
      </c>
      <c r="AV376" t="s">
        <v>84</v>
      </c>
      <c r="AW376" s="11" t="s">
        <v>192</v>
      </c>
      <c r="AX376" s="11" t="s">
        <v>205</v>
      </c>
      <c r="AY376">
        <v>4208.841872</v>
      </c>
      <c r="AZ376">
        <v>508613.68984299997</v>
      </c>
      <c r="BA376" s="42">
        <f t="shared" si="6"/>
        <v>11.676163678673094</v>
      </c>
    </row>
    <row r="377" spans="1:53" x14ac:dyDescent="0.25">
      <c r="A377">
        <v>603</v>
      </c>
      <c r="B377" t="s">
        <v>18</v>
      </c>
      <c r="C377">
        <v>14</v>
      </c>
      <c r="D377" t="s">
        <v>458</v>
      </c>
      <c r="E377" t="s">
        <v>459</v>
      </c>
      <c r="F377" t="s">
        <v>460</v>
      </c>
      <c r="G377">
        <v>222149</v>
      </c>
      <c r="H377">
        <v>287985</v>
      </c>
      <c r="I377" t="s">
        <v>287</v>
      </c>
      <c r="J377">
        <v>88288</v>
      </c>
      <c r="K377" t="s">
        <v>287</v>
      </c>
      <c r="L377">
        <v>55401</v>
      </c>
      <c r="M377">
        <v>0</v>
      </c>
      <c r="N377" t="s">
        <v>28</v>
      </c>
      <c r="O377">
        <v>0</v>
      </c>
      <c r="P377" t="s">
        <v>28</v>
      </c>
      <c r="Q377" t="s">
        <v>28</v>
      </c>
      <c r="R377" t="s">
        <v>38</v>
      </c>
      <c r="S377" t="s">
        <v>28</v>
      </c>
      <c r="T377" t="s">
        <v>28</v>
      </c>
      <c r="U377" t="s">
        <v>297</v>
      </c>
      <c r="V377" t="s">
        <v>288</v>
      </c>
      <c r="W377">
        <v>3</v>
      </c>
      <c r="X377" t="s">
        <v>289</v>
      </c>
      <c r="Y377" s="11">
        <v>42625</v>
      </c>
      <c r="Z377">
        <v>20160912</v>
      </c>
      <c r="AA377">
        <v>0</v>
      </c>
      <c r="AB377">
        <v>123452</v>
      </c>
      <c r="AC377" t="s">
        <v>282</v>
      </c>
      <c r="AD377" t="s">
        <v>283</v>
      </c>
      <c r="AE377" s="11">
        <v>44956</v>
      </c>
      <c r="AF377" s="11">
        <v>44959</v>
      </c>
      <c r="AG377">
        <v>30</v>
      </c>
      <c r="AH377">
        <v>0</v>
      </c>
      <c r="AI377" t="s">
        <v>461</v>
      </c>
      <c r="AJ377" t="s">
        <v>284</v>
      </c>
      <c r="AK377">
        <v>172</v>
      </c>
      <c r="AL377" t="s">
        <v>19</v>
      </c>
      <c r="AM377">
        <v>3</v>
      </c>
      <c r="AN377" t="s">
        <v>20</v>
      </c>
      <c r="AO377">
        <v>27</v>
      </c>
      <c r="AP377" t="s">
        <v>21</v>
      </c>
      <c r="AQ377" s="35" t="s">
        <v>366</v>
      </c>
      <c r="AR377" t="s">
        <v>22</v>
      </c>
      <c r="AS377" t="s">
        <v>29</v>
      </c>
      <c r="AT377" t="s">
        <v>30</v>
      </c>
      <c r="AU377" t="s">
        <v>24</v>
      </c>
      <c r="AV377" t="s">
        <v>84</v>
      </c>
      <c r="AW377" s="11" t="s">
        <v>165</v>
      </c>
      <c r="AX377" s="11" t="s">
        <v>167</v>
      </c>
      <c r="AY377">
        <v>2978.8799349999999</v>
      </c>
      <c r="AZ377">
        <v>515128.07612799999</v>
      </c>
      <c r="BA377" s="42">
        <f t="shared" si="6"/>
        <v>11.8257134097337</v>
      </c>
    </row>
    <row r="378" spans="1:53" x14ac:dyDescent="0.25">
      <c r="A378">
        <v>661</v>
      </c>
      <c r="B378" t="s">
        <v>18</v>
      </c>
      <c r="C378">
        <v>9</v>
      </c>
      <c r="D378" t="s">
        <v>303</v>
      </c>
      <c r="E378" t="s">
        <v>304</v>
      </c>
      <c r="F378" t="s">
        <v>305</v>
      </c>
      <c r="G378">
        <v>202543</v>
      </c>
      <c r="H378">
        <v>261950</v>
      </c>
      <c r="I378" t="s">
        <v>287</v>
      </c>
      <c r="J378">
        <v>88162</v>
      </c>
      <c r="K378" t="s">
        <v>287</v>
      </c>
      <c r="L378">
        <v>54633</v>
      </c>
      <c r="M378">
        <v>0</v>
      </c>
      <c r="N378" t="s">
        <v>28</v>
      </c>
      <c r="O378">
        <v>0</v>
      </c>
      <c r="P378" t="s">
        <v>28</v>
      </c>
      <c r="Q378" t="s">
        <v>28</v>
      </c>
      <c r="R378" t="s">
        <v>38</v>
      </c>
      <c r="S378" t="s">
        <v>28</v>
      </c>
      <c r="T378" t="s">
        <v>28</v>
      </c>
      <c r="U378" t="s">
        <v>297</v>
      </c>
      <c r="V378" t="s">
        <v>288</v>
      </c>
      <c r="W378">
        <v>3</v>
      </c>
      <c r="X378" t="s">
        <v>289</v>
      </c>
      <c r="Y378" s="11">
        <v>42362</v>
      </c>
      <c r="Z378">
        <v>20151224</v>
      </c>
      <c r="AA378">
        <v>0</v>
      </c>
      <c r="AB378">
        <v>123452</v>
      </c>
      <c r="AC378" t="s">
        <v>306</v>
      </c>
      <c r="AD378" t="s">
        <v>283</v>
      </c>
      <c r="AE378" s="11">
        <v>43901</v>
      </c>
      <c r="AF378" s="11">
        <v>43901</v>
      </c>
      <c r="AG378">
        <v>30</v>
      </c>
      <c r="AH378">
        <v>0</v>
      </c>
      <c r="AI378" t="s">
        <v>290</v>
      </c>
      <c r="AJ378" t="s">
        <v>284</v>
      </c>
      <c r="AK378">
        <v>172</v>
      </c>
      <c r="AL378" t="s">
        <v>19</v>
      </c>
      <c r="AM378">
        <v>3</v>
      </c>
      <c r="AN378" t="s">
        <v>20</v>
      </c>
      <c r="AO378">
        <v>27</v>
      </c>
      <c r="AP378" t="s">
        <v>21</v>
      </c>
      <c r="AQ378" s="35" t="s">
        <v>366</v>
      </c>
      <c r="AR378" t="s">
        <v>22</v>
      </c>
      <c r="AS378" t="s">
        <v>29</v>
      </c>
      <c r="AT378" t="s">
        <v>30</v>
      </c>
      <c r="AU378" t="s">
        <v>24</v>
      </c>
      <c r="AV378" t="s">
        <v>84</v>
      </c>
      <c r="AW378" s="11" t="s">
        <v>165</v>
      </c>
      <c r="AX378" s="11" t="s">
        <v>167</v>
      </c>
      <c r="AY378">
        <v>2978.8799349999999</v>
      </c>
      <c r="AZ378">
        <v>515128.07612799999</v>
      </c>
      <c r="BA378" s="42">
        <f t="shared" si="6"/>
        <v>11.8257134097337</v>
      </c>
    </row>
    <row r="379" spans="1:53" x14ac:dyDescent="0.25">
      <c r="A379">
        <v>888</v>
      </c>
      <c r="B379" t="s">
        <v>18</v>
      </c>
      <c r="C379">
        <v>8</v>
      </c>
      <c r="D379" t="s">
        <v>300</v>
      </c>
      <c r="E379" t="s">
        <v>301</v>
      </c>
      <c r="F379" t="s">
        <v>302</v>
      </c>
      <c r="G379">
        <v>198571</v>
      </c>
      <c r="H379">
        <v>256278</v>
      </c>
      <c r="I379" t="s">
        <v>287</v>
      </c>
      <c r="J379">
        <v>88289</v>
      </c>
      <c r="K379" t="s">
        <v>287</v>
      </c>
      <c r="L379">
        <v>55192</v>
      </c>
      <c r="M379">
        <v>0</v>
      </c>
      <c r="N379" t="s">
        <v>28</v>
      </c>
      <c r="O379">
        <v>0</v>
      </c>
      <c r="P379" t="s">
        <v>28</v>
      </c>
      <c r="Q379" t="s">
        <v>28</v>
      </c>
      <c r="R379" t="s">
        <v>38</v>
      </c>
      <c r="S379" t="s">
        <v>28</v>
      </c>
      <c r="T379" t="s">
        <v>28</v>
      </c>
      <c r="U379" t="s">
        <v>297</v>
      </c>
      <c r="V379" t="s">
        <v>288</v>
      </c>
      <c r="W379">
        <v>3</v>
      </c>
      <c r="X379" t="s">
        <v>289</v>
      </c>
      <c r="Y379" s="11">
        <v>42625</v>
      </c>
      <c r="Z379">
        <v>20160912</v>
      </c>
      <c r="AA379">
        <v>0</v>
      </c>
      <c r="AB379">
        <v>123452</v>
      </c>
      <c r="AC379" t="s">
        <v>282</v>
      </c>
      <c r="AD379" t="s">
        <v>283</v>
      </c>
      <c r="AE379" s="11">
        <v>43504</v>
      </c>
      <c r="AF379" s="11">
        <v>43504</v>
      </c>
      <c r="AG379">
        <v>30</v>
      </c>
      <c r="AH379">
        <v>0</v>
      </c>
      <c r="AI379" t="s">
        <v>290</v>
      </c>
      <c r="AJ379" t="s">
        <v>284</v>
      </c>
      <c r="AK379">
        <v>172</v>
      </c>
      <c r="AL379" t="s">
        <v>19</v>
      </c>
      <c r="AM379">
        <v>3</v>
      </c>
      <c r="AN379" t="s">
        <v>20</v>
      </c>
      <c r="AO379">
        <v>27</v>
      </c>
      <c r="AP379" t="s">
        <v>21</v>
      </c>
      <c r="AQ379" s="35" t="s">
        <v>366</v>
      </c>
      <c r="AR379" t="s">
        <v>22</v>
      </c>
      <c r="AS379" t="s">
        <v>29</v>
      </c>
      <c r="AT379" t="s">
        <v>30</v>
      </c>
      <c r="AU379" t="s">
        <v>24</v>
      </c>
      <c r="AV379" t="s">
        <v>84</v>
      </c>
      <c r="AW379" s="11" t="s">
        <v>165</v>
      </c>
      <c r="AX379" s="11" t="s">
        <v>167</v>
      </c>
      <c r="AY379">
        <v>2978.8799349999999</v>
      </c>
      <c r="AZ379">
        <v>515128.07612799999</v>
      </c>
      <c r="BA379" s="42">
        <f t="shared" si="6"/>
        <v>11.8257134097337</v>
      </c>
    </row>
    <row r="380" spans="1:53" x14ac:dyDescent="0.25">
      <c r="A380">
        <v>1115</v>
      </c>
      <c r="B380" t="s">
        <v>18</v>
      </c>
      <c r="C380">
        <v>7</v>
      </c>
      <c r="D380" t="s">
        <v>294</v>
      </c>
      <c r="E380" t="s">
        <v>295</v>
      </c>
      <c r="F380" t="s">
        <v>296</v>
      </c>
      <c r="G380">
        <v>193154</v>
      </c>
      <c r="H380">
        <v>246812</v>
      </c>
      <c r="I380" t="s">
        <v>287</v>
      </c>
      <c r="J380">
        <v>88161</v>
      </c>
      <c r="K380" t="s">
        <v>287</v>
      </c>
      <c r="L380">
        <v>55061</v>
      </c>
      <c r="M380">
        <v>0</v>
      </c>
      <c r="N380" t="s">
        <v>28</v>
      </c>
      <c r="O380">
        <v>0</v>
      </c>
      <c r="P380" t="s">
        <v>28</v>
      </c>
      <c r="Q380" t="s">
        <v>28</v>
      </c>
      <c r="R380" t="s">
        <v>38</v>
      </c>
      <c r="S380" t="s">
        <v>28</v>
      </c>
      <c r="T380" t="s">
        <v>28</v>
      </c>
      <c r="U380" t="s">
        <v>297</v>
      </c>
      <c r="V380" t="s">
        <v>288</v>
      </c>
      <c r="W380">
        <v>3</v>
      </c>
      <c r="X380" t="s">
        <v>289</v>
      </c>
      <c r="Y380" s="11">
        <v>42362</v>
      </c>
      <c r="Z380">
        <v>20151224</v>
      </c>
      <c r="AA380">
        <v>0</v>
      </c>
      <c r="AB380">
        <v>123452</v>
      </c>
      <c r="AC380" t="s">
        <v>298</v>
      </c>
      <c r="AD380" t="s">
        <v>283</v>
      </c>
      <c r="AE380" s="11">
        <v>42857</v>
      </c>
      <c r="AF380" s="11">
        <v>42857</v>
      </c>
      <c r="AG380">
        <v>30</v>
      </c>
      <c r="AH380">
        <v>0</v>
      </c>
      <c r="AI380" t="s">
        <v>28</v>
      </c>
      <c r="AJ380" t="s">
        <v>284</v>
      </c>
      <c r="AK380">
        <v>172</v>
      </c>
      <c r="AL380" t="s">
        <v>19</v>
      </c>
      <c r="AM380">
        <v>3</v>
      </c>
      <c r="AN380" t="s">
        <v>20</v>
      </c>
      <c r="AO380">
        <v>27</v>
      </c>
      <c r="AP380" t="s">
        <v>21</v>
      </c>
      <c r="AQ380" s="35" t="s">
        <v>366</v>
      </c>
      <c r="AR380" t="s">
        <v>22</v>
      </c>
      <c r="AS380" t="s">
        <v>29</v>
      </c>
      <c r="AT380" t="s">
        <v>30</v>
      </c>
      <c r="AU380" t="s">
        <v>24</v>
      </c>
      <c r="AV380" t="s">
        <v>84</v>
      </c>
      <c r="AW380" s="11" t="s">
        <v>165</v>
      </c>
      <c r="AX380" t="s">
        <v>167</v>
      </c>
      <c r="AY380">
        <v>2978.8799349999999</v>
      </c>
      <c r="AZ380">
        <v>515128.07612799999</v>
      </c>
      <c r="BA380" s="42">
        <f t="shared" si="6"/>
        <v>11.8257134097337</v>
      </c>
    </row>
    <row r="381" spans="1:53" x14ac:dyDescent="0.25">
      <c r="A381">
        <v>54</v>
      </c>
      <c r="B381" t="s">
        <v>18</v>
      </c>
      <c r="C381">
        <v>15</v>
      </c>
      <c r="D381" t="s">
        <v>453</v>
      </c>
      <c r="E381" t="s">
        <v>454</v>
      </c>
      <c r="F381" t="s">
        <v>455</v>
      </c>
      <c r="G381">
        <v>223436</v>
      </c>
      <c r="H381">
        <v>290083</v>
      </c>
      <c r="I381" t="s">
        <v>277</v>
      </c>
      <c r="J381">
        <v>17738</v>
      </c>
      <c r="K381" t="s">
        <v>277</v>
      </c>
      <c r="L381">
        <v>18858</v>
      </c>
      <c r="M381">
        <v>0</v>
      </c>
      <c r="N381" t="s">
        <v>28</v>
      </c>
      <c r="O381">
        <v>0</v>
      </c>
      <c r="P381" t="s">
        <v>28</v>
      </c>
      <c r="Q381" t="s">
        <v>28</v>
      </c>
      <c r="R381" t="s">
        <v>278</v>
      </c>
      <c r="S381" t="s">
        <v>28</v>
      </c>
      <c r="T381" t="s">
        <v>28</v>
      </c>
      <c r="U381" t="s">
        <v>279</v>
      </c>
      <c r="V381" t="s">
        <v>280</v>
      </c>
      <c r="W381">
        <v>3</v>
      </c>
      <c r="X381" t="s">
        <v>281</v>
      </c>
      <c r="Y381" s="11">
        <v>41597</v>
      </c>
      <c r="Z381">
        <v>20131119</v>
      </c>
      <c r="AA381">
        <v>1</v>
      </c>
      <c r="AB381">
        <v>8013.5</v>
      </c>
      <c r="AC381" t="s">
        <v>456</v>
      </c>
      <c r="AD381" t="s">
        <v>283</v>
      </c>
      <c r="AE381" s="11">
        <v>45131</v>
      </c>
      <c r="AF381" s="11">
        <v>45132</v>
      </c>
      <c r="AG381">
        <v>30</v>
      </c>
      <c r="AH381">
        <v>0</v>
      </c>
      <c r="AI381" t="s">
        <v>457</v>
      </c>
      <c r="AJ381" t="s">
        <v>284</v>
      </c>
      <c r="AK381">
        <v>132</v>
      </c>
      <c r="AL381" t="s">
        <v>19</v>
      </c>
      <c r="AM381">
        <v>3</v>
      </c>
      <c r="AN381" t="s">
        <v>20</v>
      </c>
      <c r="AO381">
        <v>27</v>
      </c>
      <c r="AP381" t="s">
        <v>21</v>
      </c>
      <c r="AQ381" s="35" t="s">
        <v>489</v>
      </c>
      <c r="AR381" t="s">
        <v>38</v>
      </c>
      <c r="AS381" t="s">
        <v>34</v>
      </c>
      <c r="AT381" t="s">
        <v>55</v>
      </c>
      <c r="AU381" t="s">
        <v>24</v>
      </c>
      <c r="AV381" t="s">
        <v>84</v>
      </c>
      <c r="AW381" s="11" t="s">
        <v>109</v>
      </c>
      <c r="AX381" s="11" t="s">
        <v>123</v>
      </c>
      <c r="AY381">
        <v>3546.9022789999999</v>
      </c>
      <c r="AZ381">
        <v>519872.41552899999</v>
      </c>
      <c r="BA381" s="42">
        <f t="shared" si="6"/>
        <v>11.934628455670339</v>
      </c>
    </row>
    <row r="382" spans="1:53" x14ac:dyDescent="0.25">
      <c r="A382">
        <v>200</v>
      </c>
      <c r="B382" t="s">
        <v>18</v>
      </c>
      <c r="C382">
        <v>12</v>
      </c>
      <c r="D382" t="s">
        <v>285</v>
      </c>
      <c r="E382">
        <v>96680</v>
      </c>
      <c r="F382" t="s">
        <v>286</v>
      </c>
      <c r="G382">
        <v>221543</v>
      </c>
      <c r="H382">
        <v>287093</v>
      </c>
      <c r="I382" t="s">
        <v>287</v>
      </c>
      <c r="J382">
        <v>70272</v>
      </c>
      <c r="K382" t="s">
        <v>287</v>
      </c>
      <c r="L382">
        <v>55323</v>
      </c>
      <c r="M382">
        <v>96680</v>
      </c>
      <c r="N382" t="s">
        <v>28</v>
      </c>
      <c r="O382">
        <v>0</v>
      </c>
      <c r="P382" t="s">
        <v>28</v>
      </c>
      <c r="Q382" t="s">
        <v>28</v>
      </c>
      <c r="R382" t="s">
        <v>38</v>
      </c>
      <c r="S382" t="s">
        <v>28</v>
      </c>
      <c r="T382" t="s">
        <v>28</v>
      </c>
      <c r="U382" t="s">
        <v>279</v>
      </c>
      <c r="V382" t="s">
        <v>288</v>
      </c>
      <c r="W382">
        <v>3</v>
      </c>
      <c r="X382" t="s">
        <v>289</v>
      </c>
      <c r="Y382" s="11">
        <v>32965</v>
      </c>
      <c r="Z382">
        <v>19900402</v>
      </c>
      <c r="AA382">
        <v>0</v>
      </c>
      <c r="AB382">
        <v>7582.6</v>
      </c>
      <c r="AC382" t="s">
        <v>282</v>
      </c>
      <c r="AD382" t="s">
        <v>283</v>
      </c>
      <c r="AE382" s="11">
        <v>44820</v>
      </c>
      <c r="AF382" s="11">
        <v>44820</v>
      </c>
      <c r="AG382">
        <v>30</v>
      </c>
      <c r="AH382">
        <v>0</v>
      </c>
      <c r="AI382" t="s">
        <v>290</v>
      </c>
      <c r="AJ382" t="s">
        <v>291</v>
      </c>
      <c r="AK382">
        <v>132</v>
      </c>
      <c r="AL382" t="s">
        <v>19</v>
      </c>
      <c r="AM382">
        <v>3</v>
      </c>
      <c r="AN382" t="s">
        <v>20</v>
      </c>
      <c r="AO382">
        <v>27</v>
      </c>
      <c r="AP382" t="s">
        <v>21</v>
      </c>
      <c r="AQ382" s="35" t="s">
        <v>489</v>
      </c>
      <c r="AR382" t="s">
        <v>38</v>
      </c>
      <c r="AS382" t="s">
        <v>34</v>
      </c>
      <c r="AT382" t="s">
        <v>55</v>
      </c>
      <c r="AU382" t="s">
        <v>24</v>
      </c>
      <c r="AV382" t="s">
        <v>84</v>
      </c>
      <c r="AW382" s="11" t="s">
        <v>109</v>
      </c>
      <c r="AX382" s="11" t="s">
        <v>123</v>
      </c>
      <c r="AY382">
        <v>3546.9022789999999</v>
      </c>
      <c r="AZ382">
        <v>519872.41552899999</v>
      </c>
      <c r="BA382" s="42">
        <f t="shared" si="6"/>
        <v>11.934628455670339</v>
      </c>
    </row>
    <row r="383" spans="1:53" x14ac:dyDescent="0.25">
      <c r="A383">
        <v>89</v>
      </c>
      <c r="B383" t="s">
        <v>18</v>
      </c>
      <c r="C383">
        <v>13</v>
      </c>
      <c r="D383" t="s">
        <v>292</v>
      </c>
      <c r="E383">
        <v>96681</v>
      </c>
      <c r="F383" t="s">
        <v>293</v>
      </c>
      <c r="G383">
        <v>221549</v>
      </c>
      <c r="H383">
        <v>287099</v>
      </c>
      <c r="I383" t="s">
        <v>287</v>
      </c>
      <c r="J383">
        <v>86866</v>
      </c>
      <c r="K383" t="s">
        <v>287</v>
      </c>
      <c r="L383">
        <v>55324</v>
      </c>
      <c r="M383">
        <v>96681</v>
      </c>
      <c r="N383" t="s">
        <v>28</v>
      </c>
      <c r="O383">
        <v>0</v>
      </c>
      <c r="P383" t="s">
        <v>28</v>
      </c>
      <c r="Q383" t="s">
        <v>28</v>
      </c>
      <c r="R383" t="s">
        <v>38</v>
      </c>
      <c r="S383" t="s">
        <v>28</v>
      </c>
      <c r="T383" t="s">
        <v>28</v>
      </c>
      <c r="U383" t="s">
        <v>279</v>
      </c>
      <c r="V383" t="s">
        <v>288</v>
      </c>
      <c r="W383">
        <v>3</v>
      </c>
      <c r="X383" t="s">
        <v>289</v>
      </c>
      <c r="Y383" s="11">
        <v>39223</v>
      </c>
      <c r="Z383">
        <v>20070521</v>
      </c>
      <c r="AA383">
        <v>0</v>
      </c>
      <c r="AB383">
        <v>7605.6</v>
      </c>
      <c r="AC383" t="s">
        <v>282</v>
      </c>
      <c r="AD383" t="s">
        <v>283</v>
      </c>
      <c r="AE383" s="11">
        <v>44823</v>
      </c>
      <c r="AF383" s="11">
        <v>44823</v>
      </c>
      <c r="AG383">
        <v>30</v>
      </c>
      <c r="AH383">
        <v>0</v>
      </c>
      <c r="AI383" t="s">
        <v>290</v>
      </c>
      <c r="AJ383" t="s">
        <v>291</v>
      </c>
      <c r="AK383">
        <v>132</v>
      </c>
      <c r="AL383" t="s">
        <v>19</v>
      </c>
      <c r="AM383">
        <v>3</v>
      </c>
      <c r="AN383" t="s">
        <v>20</v>
      </c>
      <c r="AO383">
        <v>27</v>
      </c>
      <c r="AP383" t="s">
        <v>21</v>
      </c>
      <c r="AQ383" s="35" t="s">
        <v>489</v>
      </c>
      <c r="AR383" t="s">
        <v>38</v>
      </c>
      <c r="AS383" t="s">
        <v>34</v>
      </c>
      <c r="AT383" t="s">
        <v>55</v>
      </c>
      <c r="AU383" t="s">
        <v>24</v>
      </c>
      <c r="AV383" t="s">
        <v>84</v>
      </c>
      <c r="AW383" s="11" t="s">
        <v>109</v>
      </c>
      <c r="AX383" s="11" t="s">
        <v>123</v>
      </c>
      <c r="AY383">
        <v>3546.9049030000001</v>
      </c>
      <c r="AZ383">
        <v>519872.43486699997</v>
      </c>
      <c r="BA383" s="42">
        <f t="shared" si="6"/>
        <v>11.934628899609732</v>
      </c>
    </row>
    <row r="384" spans="1:53" x14ac:dyDescent="0.25">
      <c r="A384">
        <v>555</v>
      </c>
      <c r="B384" t="s">
        <v>18</v>
      </c>
      <c r="C384">
        <v>14</v>
      </c>
      <c r="D384" t="s">
        <v>458</v>
      </c>
      <c r="E384" t="s">
        <v>459</v>
      </c>
      <c r="F384" t="s">
        <v>460</v>
      </c>
      <c r="G384">
        <v>222149</v>
      </c>
      <c r="H384">
        <v>287985</v>
      </c>
      <c r="I384" t="s">
        <v>287</v>
      </c>
      <c r="J384">
        <v>88288</v>
      </c>
      <c r="K384" t="s">
        <v>287</v>
      </c>
      <c r="L384">
        <v>55401</v>
      </c>
      <c r="M384">
        <v>0</v>
      </c>
      <c r="N384" t="s">
        <v>28</v>
      </c>
      <c r="O384">
        <v>0</v>
      </c>
      <c r="P384" t="s">
        <v>28</v>
      </c>
      <c r="Q384" t="s">
        <v>28</v>
      </c>
      <c r="R384" t="s">
        <v>38</v>
      </c>
      <c r="S384" t="s">
        <v>28</v>
      </c>
      <c r="T384" t="s">
        <v>28</v>
      </c>
      <c r="U384" t="s">
        <v>297</v>
      </c>
      <c r="V384" t="s">
        <v>288</v>
      </c>
      <c r="W384">
        <v>3</v>
      </c>
      <c r="X384" t="s">
        <v>289</v>
      </c>
      <c r="Y384" s="11">
        <v>42625</v>
      </c>
      <c r="Z384">
        <v>20160912</v>
      </c>
      <c r="AA384">
        <v>0</v>
      </c>
      <c r="AB384">
        <v>123452</v>
      </c>
      <c r="AC384" t="s">
        <v>282</v>
      </c>
      <c r="AD384" t="s">
        <v>283</v>
      </c>
      <c r="AE384" s="11">
        <v>44956</v>
      </c>
      <c r="AF384" s="11">
        <v>44959</v>
      </c>
      <c r="AG384">
        <v>30</v>
      </c>
      <c r="AH384">
        <v>0</v>
      </c>
      <c r="AI384" t="s">
        <v>461</v>
      </c>
      <c r="AJ384" t="s">
        <v>284</v>
      </c>
      <c r="AK384">
        <v>33</v>
      </c>
      <c r="AL384" t="s">
        <v>19</v>
      </c>
      <c r="AM384">
        <v>2</v>
      </c>
      <c r="AN384" t="s">
        <v>20</v>
      </c>
      <c r="AO384">
        <v>27</v>
      </c>
      <c r="AP384" t="s">
        <v>21</v>
      </c>
      <c r="AQ384" s="35" t="s">
        <v>491</v>
      </c>
      <c r="AR384" t="s">
        <v>34</v>
      </c>
      <c r="AS384" t="s">
        <v>29</v>
      </c>
      <c r="AT384" t="s">
        <v>69</v>
      </c>
      <c r="AU384" t="s">
        <v>24</v>
      </c>
      <c r="AV384" t="s">
        <v>374</v>
      </c>
      <c r="AW384" s="11" t="s">
        <v>404</v>
      </c>
      <c r="AX384" s="11" t="s">
        <v>410</v>
      </c>
      <c r="AY384">
        <v>3127.8564820000001</v>
      </c>
      <c r="AZ384">
        <v>520258.99559100001</v>
      </c>
      <c r="BA384" s="42">
        <f t="shared" si="6"/>
        <v>11.943503112741046</v>
      </c>
    </row>
    <row r="385" spans="1:53" x14ac:dyDescent="0.25">
      <c r="A385">
        <v>830</v>
      </c>
      <c r="B385" t="s">
        <v>18</v>
      </c>
      <c r="C385">
        <v>9</v>
      </c>
      <c r="D385" t="s">
        <v>303</v>
      </c>
      <c r="E385" t="s">
        <v>304</v>
      </c>
      <c r="F385" t="s">
        <v>305</v>
      </c>
      <c r="G385">
        <v>202543</v>
      </c>
      <c r="H385">
        <v>261950</v>
      </c>
      <c r="I385" t="s">
        <v>287</v>
      </c>
      <c r="J385">
        <v>88162</v>
      </c>
      <c r="K385" t="s">
        <v>287</v>
      </c>
      <c r="L385">
        <v>54633</v>
      </c>
      <c r="M385">
        <v>0</v>
      </c>
      <c r="N385" t="s">
        <v>28</v>
      </c>
      <c r="O385">
        <v>0</v>
      </c>
      <c r="P385" t="s">
        <v>28</v>
      </c>
      <c r="Q385" t="s">
        <v>28</v>
      </c>
      <c r="R385" t="s">
        <v>38</v>
      </c>
      <c r="S385" t="s">
        <v>28</v>
      </c>
      <c r="T385" t="s">
        <v>28</v>
      </c>
      <c r="U385" t="s">
        <v>297</v>
      </c>
      <c r="V385" t="s">
        <v>288</v>
      </c>
      <c r="W385">
        <v>3</v>
      </c>
      <c r="X385" t="s">
        <v>289</v>
      </c>
      <c r="Y385" s="11">
        <v>42362</v>
      </c>
      <c r="Z385">
        <v>20151224</v>
      </c>
      <c r="AA385">
        <v>0</v>
      </c>
      <c r="AB385">
        <v>123452</v>
      </c>
      <c r="AC385" t="s">
        <v>306</v>
      </c>
      <c r="AD385" t="s">
        <v>283</v>
      </c>
      <c r="AE385" s="11">
        <v>43901</v>
      </c>
      <c r="AF385" s="11">
        <v>43901</v>
      </c>
      <c r="AG385">
        <v>30</v>
      </c>
      <c r="AH385">
        <v>0</v>
      </c>
      <c r="AI385" t="s">
        <v>290</v>
      </c>
      <c r="AJ385" t="s">
        <v>284</v>
      </c>
      <c r="AK385">
        <v>33</v>
      </c>
      <c r="AL385" t="s">
        <v>19</v>
      </c>
      <c r="AM385">
        <v>2</v>
      </c>
      <c r="AN385" t="s">
        <v>20</v>
      </c>
      <c r="AO385">
        <v>27</v>
      </c>
      <c r="AP385" t="s">
        <v>21</v>
      </c>
      <c r="AQ385" s="35" t="s">
        <v>491</v>
      </c>
      <c r="AR385" t="s">
        <v>34</v>
      </c>
      <c r="AS385" t="s">
        <v>29</v>
      </c>
      <c r="AT385" t="s">
        <v>69</v>
      </c>
      <c r="AU385" t="s">
        <v>24</v>
      </c>
      <c r="AV385" t="s">
        <v>374</v>
      </c>
      <c r="AW385" s="11" t="s">
        <v>404</v>
      </c>
      <c r="AX385" s="11" t="s">
        <v>410</v>
      </c>
      <c r="AY385">
        <v>3127.8564820000001</v>
      </c>
      <c r="AZ385">
        <v>520258.99559100001</v>
      </c>
      <c r="BA385" s="42">
        <f t="shared" si="6"/>
        <v>11.943503112741046</v>
      </c>
    </row>
    <row r="386" spans="1:53" x14ac:dyDescent="0.25">
      <c r="A386">
        <v>1057</v>
      </c>
      <c r="B386" t="s">
        <v>18</v>
      </c>
      <c r="C386">
        <v>8</v>
      </c>
      <c r="D386" t="s">
        <v>300</v>
      </c>
      <c r="E386" t="s">
        <v>301</v>
      </c>
      <c r="F386" t="s">
        <v>302</v>
      </c>
      <c r="G386">
        <v>198571</v>
      </c>
      <c r="H386">
        <v>256278</v>
      </c>
      <c r="I386" t="s">
        <v>287</v>
      </c>
      <c r="J386">
        <v>88289</v>
      </c>
      <c r="K386" t="s">
        <v>287</v>
      </c>
      <c r="L386">
        <v>55192</v>
      </c>
      <c r="M386">
        <v>0</v>
      </c>
      <c r="N386" t="s">
        <v>28</v>
      </c>
      <c r="O386">
        <v>0</v>
      </c>
      <c r="P386" t="s">
        <v>28</v>
      </c>
      <c r="Q386" t="s">
        <v>28</v>
      </c>
      <c r="R386" t="s">
        <v>38</v>
      </c>
      <c r="S386" t="s">
        <v>28</v>
      </c>
      <c r="T386" t="s">
        <v>28</v>
      </c>
      <c r="U386" t="s">
        <v>297</v>
      </c>
      <c r="V386" t="s">
        <v>288</v>
      </c>
      <c r="W386">
        <v>3</v>
      </c>
      <c r="X386" t="s">
        <v>289</v>
      </c>
      <c r="Y386" s="11">
        <v>42625</v>
      </c>
      <c r="Z386">
        <v>20160912</v>
      </c>
      <c r="AA386">
        <v>0</v>
      </c>
      <c r="AB386">
        <v>123452</v>
      </c>
      <c r="AC386" t="s">
        <v>282</v>
      </c>
      <c r="AD386" t="s">
        <v>283</v>
      </c>
      <c r="AE386" s="11">
        <v>43504</v>
      </c>
      <c r="AF386" s="11">
        <v>43504</v>
      </c>
      <c r="AG386">
        <v>30</v>
      </c>
      <c r="AH386">
        <v>0</v>
      </c>
      <c r="AI386" t="s">
        <v>290</v>
      </c>
      <c r="AJ386" t="s">
        <v>284</v>
      </c>
      <c r="AK386">
        <v>33</v>
      </c>
      <c r="AL386" t="s">
        <v>19</v>
      </c>
      <c r="AM386">
        <v>2</v>
      </c>
      <c r="AN386" t="s">
        <v>20</v>
      </c>
      <c r="AO386">
        <v>27</v>
      </c>
      <c r="AP386" t="s">
        <v>21</v>
      </c>
      <c r="AQ386" s="35" t="s">
        <v>491</v>
      </c>
      <c r="AR386" t="s">
        <v>34</v>
      </c>
      <c r="AS386" t="s">
        <v>29</v>
      </c>
      <c r="AT386" t="s">
        <v>69</v>
      </c>
      <c r="AU386" t="s">
        <v>24</v>
      </c>
      <c r="AV386" t="s">
        <v>374</v>
      </c>
      <c r="AW386" s="11" t="s">
        <v>404</v>
      </c>
      <c r="AX386" s="11" t="s">
        <v>410</v>
      </c>
      <c r="AY386">
        <v>3127.8564820000001</v>
      </c>
      <c r="AZ386">
        <v>520258.99559100001</v>
      </c>
      <c r="BA386" s="42">
        <f t="shared" si="6"/>
        <v>11.943503112741046</v>
      </c>
    </row>
    <row r="387" spans="1:53" x14ac:dyDescent="0.25">
      <c r="A387">
        <v>1284</v>
      </c>
      <c r="B387" t="s">
        <v>18</v>
      </c>
      <c r="C387">
        <v>7</v>
      </c>
      <c r="D387" t="s">
        <v>294</v>
      </c>
      <c r="E387" t="s">
        <v>295</v>
      </c>
      <c r="F387" t="s">
        <v>296</v>
      </c>
      <c r="G387">
        <v>193154</v>
      </c>
      <c r="H387">
        <v>246812</v>
      </c>
      <c r="I387" t="s">
        <v>287</v>
      </c>
      <c r="J387">
        <v>88161</v>
      </c>
      <c r="K387" t="s">
        <v>287</v>
      </c>
      <c r="L387">
        <v>55061</v>
      </c>
      <c r="M387">
        <v>0</v>
      </c>
      <c r="N387" t="s">
        <v>28</v>
      </c>
      <c r="O387">
        <v>0</v>
      </c>
      <c r="P387" t="s">
        <v>28</v>
      </c>
      <c r="Q387" t="s">
        <v>28</v>
      </c>
      <c r="R387" t="s">
        <v>38</v>
      </c>
      <c r="S387" t="s">
        <v>28</v>
      </c>
      <c r="T387" t="s">
        <v>28</v>
      </c>
      <c r="U387" t="s">
        <v>297</v>
      </c>
      <c r="V387" t="s">
        <v>288</v>
      </c>
      <c r="W387">
        <v>3</v>
      </c>
      <c r="X387" t="s">
        <v>289</v>
      </c>
      <c r="Y387" s="11">
        <v>42362</v>
      </c>
      <c r="Z387">
        <v>20151224</v>
      </c>
      <c r="AA387">
        <v>0</v>
      </c>
      <c r="AB387">
        <v>123452</v>
      </c>
      <c r="AC387" t="s">
        <v>298</v>
      </c>
      <c r="AD387" t="s">
        <v>283</v>
      </c>
      <c r="AE387" s="11">
        <v>42857</v>
      </c>
      <c r="AF387" s="11">
        <v>42857</v>
      </c>
      <c r="AG387">
        <v>30</v>
      </c>
      <c r="AH387">
        <v>0</v>
      </c>
      <c r="AI387" t="s">
        <v>28</v>
      </c>
      <c r="AJ387" t="s">
        <v>284</v>
      </c>
      <c r="AK387">
        <v>33</v>
      </c>
      <c r="AL387" t="s">
        <v>19</v>
      </c>
      <c r="AM387">
        <v>2</v>
      </c>
      <c r="AN387" t="s">
        <v>20</v>
      </c>
      <c r="AO387">
        <v>27</v>
      </c>
      <c r="AP387" t="s">
        <v>21</v>
      </c>
      <c r="AQ387" s="35" t="s">
        <v>491</v>
      </c>
      <c r="AR387" t="s">
        <v>34</v>
      </c>
      <c r="AS387" t="s">
        <v>29</v>
      </c>
      <c r="AT387" t="s">
        <v>69</v>
      </c>
      <c r="AU387" t="s">
        <v>24</v>
      </c>
      <c r="AV387" t="s">
        <v>374</v>
      </c>
      <c r="AW387" s="11" t="s">
        <v>404</v>
      </c>
      <c r="AX387" s="11" t="s">
        <v>410</v>
      </c>
      <c r="AY387">
        <v>3127.8564820000001</v>
      </c>
      <c r="AZ387">
        <v>520258.99559100001</v>
      </c>
      <c r="BA387" s="42">
        <f t="shared" si="6"/>
        <v>11.943503112741046</v>
      </c>
    </row>
    <row r="388" spans="1:53" x14ac:dyDescent="0.25">
      <c r="A388">
        <v>1392</v>
      </c>
      <c r="B388" t="s">
        <v>18</v>
      </c>
      <c r="C388">
        <v>2</v>
      </c>
      <c r="D388" t="s">
        <v>463</v>
      </c>
      <c r="E388">
        <v>46085</v>
      </c>
      <c r="F388" t="s">
        <v>464</v>
      </c>
      <c r="G388">
        <v>98485</v>
      </c>
      <c r="H388">
        <v>84904</v>
      </c>
      <c r="I388" t="s">
        <v>277</v>
      </c>
      <c r="J388">
        <v>4601</v>
      </c>
      <c r="K388" t="s">
        <v>277</v>
      </c>
      <c r="L388">
        <v>4325</v>
      </c>
      <c r="M388">
        <v>46085</v>
      </c>
      <c r="N388" t="s">
        <v>28</v>
      </c>
      <c r="O388">
        <v>0</v>
      </c>
      <c r="P388" t="s">
        <v>28</v>
      </c>
      <c r="Q388" t="s">
        <v>28</v>
      </c>
      <c r="R388" t="s">
        <v>278</v>
      </c>
      <c r="S388" t="s">
        <v>28</v>
      </c>
      <c r="T388" t="s">
        <v>28</v>
      </c>
      <c r="U388" t="s">
        <v>465</v>
      </c>
      <c r="V388" t="s">
        <v>288</v>
      </c>
      <c r="W388">
        <v>3</v>
      </c>
      <c r="X388" t="s">
        <v>289</v>
      </c>
      <c r="Y388" s="11">
        <v>25099</v>
      </c>
      <c r="Z388">
        <v>19680918</v>
      </c>
      <c r="AA388">
        <v>0</v>
      </c>
      <c r="AB388">
        <v>1687.5</v>
      </c>
      <c r="AC388" t="s">
        <v>466</v>
      </c>
      <c r="AD388" t="s">
        <v>283</v>
      </c>
      <c r="AE388" s="11">
        <v>35765</v>
      </c>
      <c r="AF388" s="11">
        <v>35765</v>
      </c>
      <c r="AG388">
        <v>0</v>
      </c>
      <c r="AH388">
        <v>0</v>
      </c>
      <c r="AI388" t="s">
        <v>467</v>
      </c>
      <c r="AJ388" t="s">
        <v>291</v>
      </c>
      <c r="AK388">
        <v>33</v>
      </c>
      <c r="AL388" t="s">
        <v>19</v>
      </c>
      <c r="AM388">
        <v>2</v>
      </c>
      <c r="AN388" t="s">
        <v>20</v>
      </c>
      <c r="AO388">
        <v>27</v>
      </c>
      <c r="AP388" t="s">
        <v>21</v>
      </c>
      <c r="AQ388" s="35" t="s">
        <v>491</v>
      </c>
      <c r="AR388" t="s">
        <v>34</v>
      </c>
      <c r="AS388" t="s">
        <v>29</v>
      </c>
      <c r="AT388" t="s">
        <v>69</v>
      </c>
      <c r="AU388" t="s">
        <v>24</v>
      </c>
      <c r="AV388" t="s">
        <v>374</v>
      </c>
      <c r="AW388" s="11" t="s">
        <v>404</v>
      </c>
      <c r="AX388" t="s">
        <v>410</v>
      </c>
      <c r="AY388">
        <v>3127.8564820000001</v>
      </c>
      <c r="AZ388">
        <v>520258.99559100001</v>
      </c>
      <c r="BA388" s="42">
        <f t="shared" si="6"/>
        <v>11.943503112741046</v>
      </c>
    </row>
    <row r="389" spans="1:53" x14ac:dyDescent="0.25">
      <c r="A389">
        <v>41</v>
      </c>
      <c r="B389" t="s">
        <v>18</v>
      </c>
      <c r="C389">
        <v>15</v>
      </c>
      <c r="D389" t="s">
        <v>453</v>
      </c>
      <c r="E389" t="s">
        <v>454</v>
      </c>
      <c r="F389" t="s">
        <v>455</v>
      </c>
      <c r="G389">
        <v>223436</v>
      </c>
      <c r="H389">
        <v>290083</v>
      </c>
      <c r="I389" t="s">
        <v>277</v>
      </c>
      <c r="J389">
        <v>17738</v>
      </c>
      <c r="K389" t="s">
        <v>277</v>
      </c>
      <c r="L389">
        <v>18858</v>
      </c>
      <c r="M389">
        <v>0</v>
      </c>
      <c r="N389" t="s">
        <v>28</v>
      </c>
      <c r="O389">
        <v>0</v>
      </c>
      <c r="P389" t="s">
        <v>28</v>
      </c>
      <c r="Q389" t="s">
        <v>28</v>
      </c>
      <c r="R389" t="s">
        <v>278</v>
      </c>
      <c r="S389" t="s">
        <v>28</v>
      </c>
      <c r="T389" t="s">
        <v>28</v>
      </c>
      <c r="U389" t="s">
        <v>279</v>
      </c>
      <c r="V389" t="s">
        <v>280</v>
      </c>
      <c r="W389">
        <v>3</v>
      </c>
      <c r="X389" t="s">
        <v>281</v>
      </c>
      <c r="Y389" s="11">
        <v>41597</v>
      </c>
      <c r="Z389">
        <v>20131119</v>
      </c>
      <c r="AA389">
        <v>1</v>
      </c>
      <c r="AB389">
        <v>8013.5</v>
      </c>
      <c r="AC389" t="s">
        <v>456</v>
      </c>
      <c r="AD389" t="s">
        <v>283</v>
      </c>
      <c r="AE389" s="11">
        <v>45131</v>
      </c>
      <c r="AF389" s="11">
        <v>45132</v>
      </c>
      <c r="AG389">
        <v>30</v>
      </c>
      <c r="AH389">
        <v>0</v>
      </c>
      <c r="AI389" t="s">
        <v>457</v>
      </c>
      <c r="AJ389" t="s">
        <v>284</v>
      </c>
      <c r="AK389">
        <v>94</v>
      </c>
      <c r="AL389" t="s">
        <v>19</v>
      </c>
      <c r="AM389">
        <v>3</v>
      </c>
      <c r="AN389" t="s">
        <v>20</v>
      </c>
      <c r="AO389">
        <v>26</v>
      </c>
      <c r="AP389" t="s">
        <v>21</v>
      </c>
      <c r="AQ389" s="35" t="s">
        <v>480</v>
      </c>
      <c r="AR389" t="s">
        <v>38</v>
      </c>
      <c r="AS389" t="s">
        <v>38</v>
      </c>
      <c r="AT389" t="s">
        <v>59</v>
      </c>
      <c r="AU389" t="s">
        <v>24</v>
      </c>
      <c r="AV389" t="s">
        <v>25</v>
      </c>
      <c r="AW389" s="11" t="s">
        <v>61</v>
      </c>
      <c r="AX389" s="11" t="s">
        <v>79</v>
      </c>
      <c r="AY389">
        <v>3181.6970740000002</v>
      </c>
      <c r="AZ389">
        <v>540240.36381400004</v>
      </c>
      <c r="BA389" s="42">
        <f t="shared" si="6"/>
        <v>12.402212208769514</v>
      </c>
    </row>
    <row r="390" spans="1:53" x14ac:dyDescent="0.25">
      <c r="A390">
        <v>122</v>
      </c>
      <c r="B390" t="s">
        <v>18</v>
      </c>
      <c r="C390">
        <v>13</v>
      </c>
      <c r="D390" t="s">
        <v>292</v>
      </c>
      <c r="E390">
        <v>96681</v>
      </c>
      <c r="F390" t="s">
        <v>293</v>
      </c>
      <c r="G390">
        <v>221549</v>
      </c>
      <c r="H390">
        <v>287099</v>
      </c>
      <c r="I390" t="s">
        <v>287</v>
      </c>
      <c r="J390">
        <v>86866</v>
      </c>
      <c r="K390" t="s">
        <v>287</v>
      </c>
      <c r="L390">
        <v>55324</v>
      </c>
      <c r="M390">
        <v>96681</v>
      </c>
      <c r="N390" t="s">
        <v>28</v>
      </c>
      <c r="O390">
        <v>0</v>
      </c>
      <c r="P390" t="s">
        <v>28</v>
      </c>
      <c r="Q390" t="s">
        <v>28</v>
      </c>
      <c r="R390" t="s">
        <v>38</v>
      </c>
      <c r="S390" t="s">
        <v>28</v>
      </c>
      <c r="T390" t="s">
        <v>28</v>
      </c>
      <c r="U390" t="s">
        <v>279</v>
      </c>
      <c r="V390" t="s">
        <v>288</v>
      </c>
      <c r="W390">
        <v>3</v>
      </c>
      <c r="X390" t="s">
        <v>289</v>
      </c>
      <c r="Y390" s="11">
        <v>39223</v>
      </c>
      <c r="Z390">
        <v>20070521</v>
      </c>
      <c r="AA390">
        <v>0</v>
      </c>
      <c r="AB390">
        <v>7605.6</v>
      </c>
      <c r="AC390" t="s">
        <v>282</v>
      </c>
      <c r="AD390" t="s">
        <v>283</v>
      </c>
      <c r="AE390" s="11">
        <v>44823</v>
      </c>
      <c r="AF390" s="11">
        <v>44823</v>
      </c>
      <c r="AG390">
        <v>30</v>
      </c>
      <c r="AH390">
        <v>0</v>
      </c>
      <c r="AI390" t="s">
        <v>290</v>
      </c>
      <c r="AJ390" t="s">
        <v>291</v>
      </c>
      <c r="AK390">
        <v>94</v>
      </c>
      <c r="AL390" t="s">
        <v>19</v>
      </c>
      <c r="AM390">
        <v>3</v>
      </c>
      <c r="AN390" t="s">
        <v>20</v>
      </c>
      <c r="AO390">
        <v>26</v>
      </c>
      <c r="AP390" t="s">
        <v>21</v>
      </c>
      <c r="AQ390" s="35" t="s">
        <v>480</v>
      </c>
      <c r="AR390" t="s">
        <v>38</v>
      </c>
      <c r="AS390" t="s">
        <v>38</v>
      </c>
      <c r="AT390" t="s">
        <v>59</v>
      </c>
      <c r="AU390" t="s">
        <v>24</v>
      </c>
      <c r="AV390" t="s">
        <v>25</v>
      </c>
      <c r="AW390" s="11" t="s">
        <v>61</v>
      </c>
      <c r="AX390" s="11" t="s">
        <v>79</v>
      </c>
      <c r="AY390">
        <v>3181.6970740000002</v>
      </c>
      <c r="AZ390">
        <v>540240.36381400004</v>
      </c>
      <c r="BA390" s="42">
        <f t="shared" si="6"/>
        <v>12.402212208769514</v>
      </c>
    </row>
    <row r="391" spans="1:53" x14ac:dyDescent="0.25">
      <c r="A391">
        <v>238</v>
      </c>
      <c r="B391" t="s">
        <v>18</v>
      </c>
      <c r="C391">
        <v>12</v>
      </c>
      <c r="D391" t="s">
        <v>285</v>
      </c>
      <c r="E391">
        <v>96680</v>
      </c>
      <c r="F391" t="s">
        <v>286</v>
      </c>
      <c r="G391">
        <v>221543</v>
      </c>
      <c r="H391">
        <v>287093</v>
      </c>
      <c r="I391" t="s">
        <v>287</v>
      </c>
      <c r="J391">
        <v>70272</v>
      </c>
      <c r="K391" t="s">
        <v>287</v>
      </c>
      <c r="L391">
        <v>55323</v>
      </c>
      <c r="M391">
        <v>96680</v>
      </c>
      <c r="N391" t="s">
        <v>28</v>
      </c>
      <c r="O391">
        <v>0</v>
      </c>
      <c r="P391" t="s">
        <v>28</v>
      </c>
      <c r="Q391" t="s">
        <v>28</v>
      </c>
      <c r="R391" t="s">
        <v>38</v>
      </c>
      <c r="S391" t="s">
        <v>28</v>
      </c>
      <c r="T391" t="s">
        <v>28</v>
      </c>
      <c r="U391" t="s">
        <v>279</v>
      </c>
      <c r="V391" t="s">
        <v>288</v>
      </c>
      <c r="W391">
        <v>3</v>
      </c>
      <c r="X391" t="s">
        <v>289</v>
      </c>
      <c r="Y391" s="11">
        <v>32965</v>
      </c>
      <c r="Z391">
        <v>19900402</v>
      </c>
      <c r="AA391">
        <v>0</v>
      </c>
      <c r="AB391">
        <v>7582.6</v>
      </c>
      <c r="AC391" t="s">
        <v>282</v>
      </c>
      <c r="AD391" t="s">
        <v>283</v>
      </c>
      <c r="AE391" s="11">
        <v>44820</v>
      </c>
      <c r="AF391" s="11">
        <v>44820</v>
      </c>
      <c r="AG391">
        <v>30</v>
      </c>
      <c r="AH391">
        <v>0</v>
      </c>
      <c r="AI391" t="s">
        <v>290</v>
      </c>
      <c r="AJ391" t="s">
        <v>291</v>
      </c>
      <c r="AK391">
        <v>94</v>
      </c>
      <c r="AL391" t="s">
        <v>19</v>
      </c>
      <c r="AM391">
        <v>3</v>
      </c>
      <c r="AN391" t="s">
        <v>20</v>
      </c>
      <c r="AO391">
        <v>26</v>
      </c>
      <c r="AP391" t="s">
        <v>21</v>
      </c>
      <c r="AQ391" s="35" t="s">
        <v>480</v>
      </c>
      <c r="AR391" t="s">
        <v>38</v>
      </c>
      <c r="AS391" t="s">
        <v>38</v>
      </c>
      <c r="AT391" t="s">
        <v>59</v>
      </c>
      <c r="AU391" t="s">
        <v>24</v>
      </c>
      <c r="AV391" t="s">
        <v>25</v>
      </c>
      <c r="AW391" s="11" t="s">
        <v>61</v>
      </c>
      <c r="AX391" s="11" t="s">
        <v>79</v>
      </c>
      <c r="AY391">
        <v>3181.6970740000002</v>
      </c>
      <c r="AZ391">
        <v>540240.36381400004</v>
      </c>
      <c r="BA391" s="42">
        <f t="shared" si="6"/>
        <v>12.402212208769514</v>
      </c>
    </row>
    <row r="392" spans="1:53" x14ac:dyDescent="0.25">
      <c r="A392">
        <v>340</v>
      </c>
      <c r="B392" t="s">
        <v>18</v>
      </c>
      <c r="C392">
        <v>11</v>
      </c>
      <c r="D392" t="s">
        <v>318</v>
      </c>
      <c r="E392" t="s">
        <v>319</v>
      </c>
      <c r="F392" t="s">
        <v>320</v>
      </c>
      <c r="G392">
        <v>211963</v>
      </c>
      <c r="H392">
        <v>273612</v>
      </c>
      <c r="I392" t="s">
        <v>287</v>
      </c>
      <c r="J392">
        <v>88507</v>
      </c>
      <c r="K392" t="s">
        <v>287</v>
      </c>
      <c r="L392">
        <v>55338</v>
      </c>
      <c r="M392">
        <v>0</v>
      </c>
      <c r="N392" t="s">
        <v>28</v>
      </c>
      <c r="O392">
        <v>0</v>
      </c>
      <c r="P392" t="s">
        <v>28</v>
      </c>
      <c r="Q392" t="s">
        <v>28</v>
      </c>
      <c r="R392" t="s">
        <v>38</v>
      </c>
      <c r="S392" t="s">
        <v>28</v>
      </c>
      <c r="T392" t="s">
        <v>28</v>
      </c>
      <c r="U392" t="s">
        <v>321</v>
      </c>
      <c r="V392" t="s">
        <v>322</v>
      </c>
      <c r="W392">
        <v>9</v>
      </c>
      <c r="X392" t="s">
        <v>323</v>
      </c>
      <c r="Y392" s="11">
        <v>43129</v>
      </c>
      <c r="Z392">
        <v>20180129</v>
      </c>
      <c r="AA392">
        <v>0</v>
      </c>
      <c r="AB392">
        <v>0</v>
      </c>
      <c r="AC392" t="s">
        <v>298</v>
      </c>
      <c r="AD392" t="s">
        <v>283</v>
      </c>
      <c r="AE392" s="11">
        <v>44515</v>
      </c>
      <c r="AF392" s="11">
        <v>44517</v>
      </c>
      <c r="AG392">
        <v>30</v>
      </c>
      <c r="AH392">
        <v>0</v>
      </c>
      <c r="AI392" t="s">
        <v>28</v>
      </c>
      <c r="AJ392" t="s">
        <v>284</v>
      </c>
      <c r="AK392">
        <v>94</v>
      </c>
      <c r="AL392" t="s">
        <v>19</v>
      </c>
      <c r="AM392">
        <v>3</v>
      </c>
      <c r="AN392" t="s">
        <v>20</v>
      </c>
      <c r="AO392">
        <v>26</v>
      </c>
      <c r="AP392" t="s">
        <v>21</v>
      </c>
      <c r="AQ392" s="35" t="s">
        <v>480</v>
      </c>
      <c r="AR392" t="s">
        <v>38</v>
      </c>
      <c r="AS392" t="s">
        <v>38</v>
      </c>
      <c r="AT392" t="s">
        <v>59</v>
      </c>
      <c r="AU392" t="s">
        <v>24</v>
      </c>
      <c r="AV392" t="s">
        <v>25</v>
      </c>
      <c r="AW392" s="11" t="s">
        <v>61</v>
      </c>
      <c r="AX392" s="11" t="s">
        <v>79</v>
      </c>
      <c r="AY392">
        <v>3181.6970740000002</v>
      </c>
      <c r="AZ392">
        <v>540240.36381400004</v>
      </c>
      <c r="BA392" s="42">
        <f t="shared" si="6"/>
        <v>12.402212208769514</v>
      </c>
    </row>
    <row r="393" spans="1:53" x14ac:dyDescent="0.25">
      <c r="A393">
        <v>495</v>
      </c>
      <c r="B393" t="s">
        <v>18</v>
      </c>
      <c r="C393">
        <v>14</v>
      </c>
      <c r="D393" t="s">
        <v>458</v>
      </c>
      <c r="E393" t="s">
        <v>459</v>
      </c>
      <c r="F393" t="s">
        <v>460</v>
      </c>
      <c r="G393">
        <v>222149</v>
      </c>
      <c r="H393">
        <v>287985</v>
      </c>
      <c r="I393" t="s">
        <v>287</v>
      </c>
      <c r="J393">
        <v>88288</v>
      </c>
      <c r="K393" t="s">
        <v>287</v>
      </c>
      <c r="L393">
        <v>55401</v>
      </c>
      <c r="M393">
        <v>0</v>
      </c>
      <c r="N393" t="s">
        <v>28</v>
      </c>
      <c r="O393">
        <v>0</v>
      </c>
      <c r="P393" t="s">
        <v>28</v>
      </c>
      <c r="Q393" t="s">
        <v>28</v>
      </c>
      <c r="R393" t="s">
        <v>38</v>
      </c>
      <c r="S393" t="s">
        <v>28</v>
      </c>
      <c r="T393" t="s">
        <v>28</v>
      </c>
      <c r="U393" t="s">
        <v>297</v>
      </c>
      <c r="V393" t="s">
        <v>288</v>
      </c>
      <c r="W393">
        <v>3</v>
      </c>
      <c r="X393" t="s">
        <v>289</v>
      </c>
      <c r="Y393" s="11">
        <v>42625</v>
      </c>
      <c r="Z393">
        <v>20160912</v>
      </c>
      <c r="AA393">
        <v>0</v>
      </c>
      <c r="AB393">
        <v>123452</v>
      </c>
      <c r="AC393" t="s">
        <v>282</v>
      </c>
      <c r="AD393" t="s">
        <v>283</v>
      </c>
      <c r="AE393" s="11">
        <v>44956</v>
      </c>
      <c r="AF393" s="11">
        <v>44959</v>
      </c>
      <c r="AG393">
        <v>30</v>
      </c>
      <c r="AH393">
        <v>0</v>
      </c>
      <c r="AI393" t="s">
        <v>461</v>
      </c>
      <c r="AJ393" t="s">
        <v>284</v>
      </c>
      <c r="AK393">
        <v>94</v>
      </c>
      <c r="AL393" t="s">
        <v>19</v>
      </c>
      <c r="AM393">
        <v>3</v>
      </c>
      <c r="AN393" t="s">
        <v>20</v>
      </c>
      <c r="AO393">
        <v>26</v>
      </c>
      <c r="AP393" t="s">
        <v>21</v>
      </c>
      <c r="AQ393" s="35" t="s">
        <v>480</v>
      </c>
      <c r="AR393" t="s">
        <v>38</v>
      </c>
      <c r="AS393" t="s">
        <v>38</v>
      </c>
      <c r="AT393" t="s">
        <v>59</v>
      </c>
      <c r="AU393" t="s">
        <v>24</v>
      </c>
      <c r="AV393" t="s">
        <v>25</v>
      </c>
      <c r="AW393" s="11" t="s">
        <v>61</v>
      </c>
      <c r="AX393" s="11" t="s">
        <v>79</v>
      </c>
      <c r="AY393">
        <v>3181.6970740000002</v>
      </c>
      <c r="AZ393">
        <v>540240.36381400004</v>
      </c>
      <c r="BA393" s="42">
        <f t="shared" si="6"/>
        <v>12.402212208769514</v>
      </c>
    </row>
    <row r="394" spans="1:53" x14ac:dyDescent="0.25">
      <c r="A394">
        <v>782</v>
      </c>
      <c r="B394" t="s">
        <v>18</v>
      </c>
      <c r="C394">
        <v>9</v>
      </c>
      <c r="D394" t="s">
        <v>303</v>
      </c>
      <c r="E394" t="s">
        <v>304</v>
      </c>
      <c r="F394" t="s">
        <v>305</v>
      </c>
      <c r="G394">
        <v>202543</v>
      </c>
      <c r="H394">
        <v>261950</v>
      </c>
      <c r="I394" t="s">
        <v>287</v>
      </c>
      <c r="J394">
        <v>88162</v>
      </c>
      <c r="K394" t="s">
        <v>287</v>
      </c>
      <c r="L394">
        <v>54633</v>
      </c>
      <c r="M394">
        <v>0</v>
      </c>
      <c r="N394" t="s">
        <v>28</v>
      </c>
      <c r="O394">
        <v>0</v>
      </c>
      <c r="P394" t="s">
        <v>28</v>
      </c>
      <c r="Q394" t="s">
        <v>28</v>
      </c>
      <c r="R394" t="s">
        <v>38</v>
      </c>
      <c r="S394" t="s">
        <v>28</v>
      </c>
      <c r="T394" t="s">
        <v>28</v>
      </c>
      <c r="U394" t="s">
        <v>297</v>
      </c>
      <c r="V394" t="s">
        <v>288</v>
      </c>
      <c r="W394">
        <v>3</v>
      </c>
      <c r="X394" t="s">
        <v>289</v>
      </c>
      <c r="Y394" s="11">
        <v>42362</v>
      </c>
      <c r="Z394">
        <v>20151224</v>
      </c>
      <c r="AA394">
        <v>0</v>
      </c>
      <c r="AB394">
        <v>123452</v>
      </c>
      <c r="AC394" t="s">
        <v>306</v>
      </c>
      <c r="AD394" t="s">
        <v>283</v>
      </c>
      <c r="AE394" s="11">
        <v>43901</v>
      </c>
      <c r="AF394" s="11">
        <v>43901</v>
      </c>
      <c r="AG394">
        <v>30</v>
      </c>
      <c r="AH394">
        <v>0</v>
      </c>
      <c r="AI394" t="s">
        <v>290</v>
      </c>
      <c r="AJ394" t="s">
        <v>284</v>
      </c>
      <c r="AK394">
        <v>94</v>
      </c>
      <c r="AL394" t="s">
        <v>19</v>
      </c>
      <c r="AM394">
        <v>3</v>
      </c>
      <c r="AN394" t="s">
        <v>20</v>
      </c>
      <c r="AO394">
        <v>26</v>
      </c>
      <c r="AP394" t="s">
        <v>21</v>
      </c>
      <c r="AQ394" s="35" t="s">
        <v>480</v>
      </c>
      <c r="AR394" t="s">
        <v>38</v>
      </c>
      <c r="AS394" t="s">
        <v>38</v>
      </c>
      <c r="AT394" t="s">
        <v>59</v>
      </c>
      <c r="AU394" t="s">
        <v>24</v>
      </c>
      <c r="AV394" t="s">
        <v>25</v>
      </c>
      <c r="AW394" s="11" t="s">
        <v>61</v>
      </c>
      <c r="AX394" s="11" t="s">
        <v>79</v>
      </c>
      <c r="AY394">
        <v>3181.6970740000002</v>
      </c>
      <c r="AZ394">
        <v>540240.36381400004</v>
      </c>
      <c r="BA394" s="42">
        <f t="shared" si="6"/>
        <v>12.402212208769514</v>
      </c>
    </row>
    <row r="395" spans="1:53" x14ac:dyDescent="0.25">
      <c r="A395">
        <v>1009</v>
      </c>
      <c r="B395" t="s">
        <v>18</v>
      </c>
      <c r="C395">
        <v>8</v>
      </c>
      <c r="D395" t="s">
        <v>300</v>
      </c>
      <c r="E395" t="s">
        <v>301</v>
      </c>
      <c r="F395" t="s">
        <v>302</v>
      </c>
      <c r="G395">
        <v>198571</v>
      </c>
      <c r="H395">
        <v>256278</v>
      </c>
      <c r="I395" t="s">
        <v>287</v>
      </c>
      <c r="J395">
        <v>88289</v>
      </c>
      <c r="K395" t="s">
        <v>287</v>
      </c>
      <c r="L395">
        <v>55192</v>
      </c>
      <c r="M395">
        <v>0</v>
      </c>
      <c r="N395" t="s">
        <v>28</v>
      </c>
      <c r="O395">
        <v>0</v>
      </c>
      <c r="P395" t="s">
        <v>28</v>
      </c>
      <c r="Q395" t="s">
        <v>28</v>
      </c>
      <c r="R395" t="s">
        <v>38</v>
      </c>
      <c r="S395" t="s">
        <v>28</v>
      </c>
      <c r="T395" t="s">
        <v>28</v>
      </c>
      <c r="U395" t="s">
        <v>297</v>
      </c>
      <c r="V395" t="s">
        <v>288</v>
      </c>
      <c r="W395">
        <v>3</v>
      </c>
      <c r="X395" t="s">
        <v>289</v>
      </c>
      <c r="Y395" s="11">
        <v>42625</v>
      </c>
      <c r="Z395">
        <v>20160912</v>
      </c>
      <c r="AA395">
        <v>0</v>
      </c>
      <c r="AB395">
        <v>123452</v>
      </c>
      <c r="AC395" t="s">
        <v>282</v>
      </c>
      <c r="AD395" t="s">
        <v>283</v>
      </c>
      <c r="AE395" s="11">
        <v>43504</v>
      </c>
      <c r="AF395" s="11">
        <v>43504</v>
      </c>
      <c r="AG395">
        <v>30</v>
      </c>
      <c r="AH395">
        <v>0</v>
      </c>
      <c r="AI395" t="s">
        <v>290</v>
      </c>
      <c r="AJ395" t="s">
        <v>284</v>
      </c>
      <c r="AK395">
        <v>94</v>
      </c>
      <c r="AL395" t="s">
        <v>19</v>
      </c>
      <c r="AM395">
        <v>3</v>
      </c>
      <c r="AN395" t="s">
        <v>20</v>
      </c>
      <c r="AO395">
        <v>26</v>
      </c>
      <c r="AP395" t="s">
        <v>21</v>
      </c>
      <c r="AQ395" s="35" t="s">
        <v>480</v>
      </c>
      <c r="AR395" t="s">
        <v>38</v>
      </c>
      <c r="AS395" t="s">
        <v>38</v>
      </c>
      <c r="AT395" t="s">
        <v>59</v>
      </c>
      <c r="AU395" t="s">
        <v>24</v>
      </c>
      <c r="AV395" t="s">
        <v>25</v>
      </c>
      <c r="AW395" s="11" t="s">
        <v>61</v>
      </c>
      <c r="AX395" s="11" t="s">
        <v>79</v>
      </c>
      <c r="AY395">
        <v>3181.6970740000002</v>
      </c>
      <c r="AZ395">
        <v>540240.36381400004</v>
      </c>
      <c r="BA395" s="42">
        <f t="shared" si="6"/>
        <v>12.402212208769514</v>
      </c>
    </row>
    <row r="396" spans="1:53" x14ac:dyDescent="0.25">
      <c r="A396">
        <v>1236</v>
      </c>
      <c r="B396" t="s">
        <v>18</v>
      </c>
      <c r="C396">
        <v>7</v>
      </c>
      <c r="D396" t="s">
        <v>294</v>
      </c>
      <c r="E396" t="s">
        <v>295</v>
      </c>
      <c r="F396" t="s">
        <v>296</v>
      </c>
      <c r="G396">
        <v>193154</v>
      </c>
      <c r="H396">
        <v>246812</v>
      </c>
      <c r="I396" t="s">
        <v>287</v>
      </c>
      <c r="J396">
        <v>88161</v>
      </c>
      <c r="K396" t="s">
        <v>287</v>
      </c>
      <c r="L396">
        <v>55061</v>
      </c>
      <c r="M396">
        <v>0</v>
      </c>
      <c r="N396" t="s">
        <v>28</v>
      </c>
      <c r="O396">
        <v>0</v>
      </c>
      <c r="P396" t="s">
        <v>28</v>
      </c>
      <c r="Q396" t="s">
        <v>28</v>
      </c>
      <c r="R396" t="s">
        <v>38</v>
      </c>
      <c r="S396" t="s">
        <v>28</v>
      </c>
      <c r="T396" t="s">
        <v>28</v>
      </c>
      <c r="U396" t="s">
        <v>297</v>
      </c>
      <c r="V396" t="s">
        <v>288</v>
      </c>
      <c r="W396">
        <v>3</v>
      </c>
      <c r="X396" t="s">
        <v>289</v>
      </c>
      <c r="Y396" s="11">
        <v>42362</v>
      </c>
      <c r="Z396">
        <v>20151224</v>
      </c>
      <c r="AA396">
        <v>0</v>
      </c>
      <c r="AB396">
        <v>123452</v>
      </c>
      <c r="AC396" t="s">
        <v>298</v>
      </c>
      <c r="AD396" t="s">
        <v>283</v>
      </c>
      <c r="AE396" s="11">
        <v>42857</v>
      </c>
      <c r="AF396" s="11">
        <v>42857</v>
      </c>
      <c r="AG396">
        <v>30</v>
      </c>
      <c r="AH396">
        <v>0</v>
      </c>
      <c r="AI396" t="s">
        <v>28</v>
      </c>
      <c r="AJ396" t="s">
        <v>284</v>
      </c>
      <c r="AK396">
        <v>94</v>
      </c>
      <c r="AL396" t="s">
        <v>19</v>
      </c>
      <c r="AM396">
        <v>3</v>
      </c>
      <c r="AN396" t="s">
        <v>20</v>
      </c>
      <c r="AO396">
        <v>26</v>
      </c>
      <c r="AP396" t="s">
        <v>21</v>
      </c>
      <c r="AQ396" s="35" t="s">
        <v>480</v>
      </c>
      <c r="AR396" t="s">
        <v>38</v>
      </c>
      <c r="AS396" t="s">
        <v>38</v>
      </c>
      <c r="AT396" t="s">
        <v>59</v>
      </c>
      <c r="AU396" t="s">
        <v>24</v>
      </c>
      <c r="AV396" t="s">
        <v>25</v>
      </c>
      <c r="AW396" s="11" t="s">
        <v>61</v>
      </c>
      <c r="AX396" t="s">
        <v>79</v>
      </c>
      <c r="AY396">
        <v>3181.6970740000002</v>
      </c>
      <c r="AZ396">
        <v>540240.36381400004</v>
      </c>
      <c r="BA396" s="42">
        <f t="shared" si="6"/>
        <v>12.402212208769514</v>
      </c>
    </row>
    <row r="397" spans="1:53" x14ac:dyDescent="0.25">
      <c r="A397">
        <v>1308</v>
      </c>
      <c r="B397" t="s">
        <v>18</v>
      </c>
      <c r="C397">
        <v>16</v>
      </c>
      <c r="D397" t="s">
        <v>462</v>
      </c>
      <c r="E397" t="s">
        <v>454</v>
      </c>
      <c r="F397" t="s">
        <v>455</v>
      </c>
      <c r="G397">
        <v>223436</v>
      </c>
      <c r="H397">
        <v>290084</v>
      </c>
      <c r="I397" t="s">
        <v>277</v>
      </c>
      <c r="J397">
        <v>17738</v>
      </c>
      <c r="K397" t="s">
        <v>277</v>
      </c>
      <c r="L397">
        <v>18858</v>
      </c>
      <c r="M397">
        <v>0</v>
      </c>
      <c r="N397" t="s">
        <v>28</v>
      </c>
      <c r="O397">
        <v>0</v>
      </c>
      <c r="P397" t="s">
        <v>28</v>
      </c>
      <c r="Q397" t="s">
        <v>28</v>
      </c>
      <c r="R397" t="s">
        <v>278</v>
      </c>
      <c r="S397" t="s">
        <v>28</v>
      </c>
      <c r="T397" t="s">
        <v>28</v>
      </c>
      <c r="U397" t="s">
        <v>279</v>
      </c>
      <c r="V397" t="s">
        <v>288</v>
      </c>
      <c r="W397">
        <v>3</v>
      </c>
      <c r="X397" t="s">
        <v>289</v>
      </c>
      <c r="Y397" s="11">
        <v>41597</v>
      </c>
      <c r="Z397">
        <v>20131119</v>
      </c>
      <c r="AA397">
        <v>0</v>
      </c>
      <c r="AB397">
        <v>1128.9000000000001</v>
      </c>
      <c r="AC397" t="s">
        <v>456</v>
      </c>
      <c r="AD397" t="s">
        <v>283</v>
      </c>
      <c r="AE397" s="11">
        <v>45131</v>
      </c>
      <c r="AF397" s="11">
        <v>45132</v>
      </c>
      <c r="AG397">
        <v>30</v>
      </c>
      <c r="AH397">
        <v>0</v>
      </c>
      <c r="AI397" t="s">
        <v>457</v>
      </c>
      <c r="AJ397" t="s">
        <v>284</v>
      </c>
      <c r="AK397">
        <v>142</v>
      </c>
      <c r="AL397" t="s">
        <v>19</v>
      </c>
      <c r="AM397">
        <v>3</v>
      </c>
      <c r="AN397" t="s">
        <v>20</v>
      </c>
      <c r="AO397">
        <v>27</v>
      </c>
      <c r="AP397" t="s">
        <v>21</v>
      </c>
      <c r="AQ397" s="35" t="s">
        <v>479</v>
      </c>
      <c r="AR397" t="s">
        <v>29</v>
      </c>
      <c r="AS397" t="s">
        <v>34</v>
      </c>
      <c r="AT397" t="s">
        <v>47</v>
      </c>
      <c r="AU397" t="s">
        <v>24</v>
      </c>
      <c r="AV397" t="s">
        <v>84</v>
      </c>
      <c r="AW397" s="11" t="s">
        <v>126</v>
      </c>
      <c r="AX397" s="11" t="s">
        <v>134</v>
      </c>
      <c r="AY397">
        <v>3574.439269</v>
      </c>
      <c r="AZ397">
        <v>549109.87685999996</v>
      </c>
      <c r="BA397" s="42">
        <f t="shared" si="6"/>
        <v>12.6058282107438</v>
      </c>
    </row>
    <row r="398" spans="1:53" x14ac:dyDescent="0.25">
      <c r="A398">
        <v>540</v>
      </c>
      <c r="B398" t="s">
        <v>18</v>
      </c>
      <c r="C398">
        <v>14</v>
      </c>
      <c r="D398" t="s">
        <v>458</v>
      </c>
      <c r="E398" t="s">
        <v>459</v>
      </c>
      <c r="F398" t="s">
        <v>460</v>
      </c>
      <c r="G398">
        <v>222149</v>
      </c>
      <c r="H398">
        <v>287985</v>
      </c>
      <c r="I398" t="s">
        <v>287</v>
      </c>
      <c r="J398">
        <v>88288</v>
      </c>
      <c r="K398" t="s">
        <v>287</v>
      </c>
      <c r="L398">
        <v>55401</v>
      </c>
      <c r="M398">
        <v>0</v>
      </c>
      <c r="N398" t="s">
        <v>28</v>
      </c>
      <c r="O398">
        <v>0</v>
      </c>
      <c r="P398" t="s">
        <v>28</v>
      </c>
      <c r="Q398" t="s">
        <v>28</v>
      </c>
      <c r="R398" t="s">
        <v>38</v>
      </c>
      <c r="S398" t="s">
        <v>28</v>
      </c>
      <c r="T398" t="s">
        <v>28</v>
      </c>
      <c r="U398" t="s">
        <v>297</v>
      </c>
      <c r="V398" t="s">
        <v>288</v>
      </c>
      <c r="W398">
        <v>3</v>
      </c>
      <c r="X398" t="s">
        <v>289</v>
      </c>
      <c r="Y398" s="11">
        <v>42625</v>
      </c>
      <c r="Z398">
        <v>20160912</v>
      </c>
      <c r="AA398">
        <v>0</v>
      </c>
      <c r="AB398">
        <v>123452</v>
      </c>
      <c r="AC398" t="s">
        <v>282</v>
      </c>
      <c r="AD398" t="s">
        <v>283</v>
      </c>
      <c r="AE398" s="11">
        <v>44956</v>
      </c>
      <c r="AF398" s="11">
        <v>44959</v>
      </c>
      <c r="AG398">
        <v>30</v>
      </c>
      <c r="AH398">
        <v>0</v>
      </c>
      <c r="AI398" t="s">
        <v>461</v>
      </c>
      <c r="AJ398" t="s">
        <v>284</v>
      </c>
      <c r="AK398">
        <v>18</v>
      </c>
      <c r="AL398" t="s">
        <v>19</v>
      </c>
      <c r="AM398">
        <v>2</v>
      </c>
      <c r="AN398" t="s">
        <v>20</v>
      </c>
      <c r="AO398">
        <v>27</v>
      </c>
      <c r="AP398" t="s">
        <v>21</v>
      </c>
      <c r="AQ398" s="35" t="s">
        <v>485</v>
      </c>
      <c r="AR398" t="s">
        <v>34</v>
      </c>
      <c r="AS398" t="s">
        <v>29</v>
      </c>
      <c r="AT398" t="s">
        <v>69</v>
      </c>
      <c r="AU398" t="s">
        <v>24</v>
      </c>
      <c r="AV398" t="s">
        <v>374</v>
      </c>
      <c r="AW398" s="11" t="s">
        <v>390</v>
      </c>
      <c r="AX398" s="11" t="s">
        <v>394</v>
      </c>
      <c r="AY398">
        <v>3330.65771</v>
      </c>
      <c r="AZ398">
        <v>551371.10806200001</v>
      </c>
      <c r="BA398" s="42">
        <f t="shared" si="6"/>
        <v>12.657738936225895</v>
      </c>
    </row>
    <row r="399" spans="1:53" x14ac:dyDescent="0.25">
      <c r="A399">
        <v>816</v>
      </c>
      <c r="B399" t="s">
        <v>18</v>
      </c>
      <c r="C399">
        <v>9</v>
      </c>
      <c r="D399" t="s">
        <v>303</v>
      </c>
      <c r="E399" t="s">
        <v>304</v>
      </c>
      <c r="F399" t="s">
        <v>305</v>
      </c>
      <c r="G399">
        <v>202543</v>
      </c>
      <c r="H399">
        <v>261950</v>
      </c>
      <c r="I399" t="s">
        <v>287</v>
      </c>
      <c r="J399">
        <v>88162</v>
      </c>
      <c r="K399" t="s">
        <v>287</v>
      </c>
      <c r="L399">
        <v>54633</v>
      </c>
      <c r="M399">
        <v>0</v>
      </c>
      <c r="N399" t="s">
        <v>28</v>
      </c>
      <c r="O399">
        <v>0</v>
      </c>
      <c r="P399" t="s">
        <v>28</v>
      </c>
      <c r="Q399" t="s">
        <v>28</v>
      </c>
      <c r="R399" t="s">
        <v>38</v>
      </c>
      <c r="S399" t="s">
        <v>28</v>
      </c>
      <c r="T399" t="s">
        <v>28</v>
      </c>
      <c r="U399" t="s">
        <v>297</v>
      </c>
      <c r="V399" t="s">
        <v>288</v>
      </c>
      <c r="W399">
        <v>3</v>
      </c>
      <c r="X399" t="s">
        <v>289</v>
      </c>
      <c r="Y399" s="11">
        <v>42362</v>
      </c>
      <c r="Z399">
        <v>20151224</v>
      </c>
      <c r="AA399">
        <v>0</v>
      </c>
      <c r="AB399">
        <v>123452</v>
      </c>
      <c r="AC399" t="s">
        <v>306</v>
      </c>
      <c r="AD399" t="s">
        <v>283</v>
      </c>
      <c r="AE399" s="11">
        <v>43901</v>
      </c>
      <c r="AF399" s="11">
        <v>43901</v>
      </c>
      <c r="AG399">
        <v>30</v>
      </c>
      <c r="AH399">
        <v>0</v>
      </c>
      <c r="AI399" t="s">
        <v>290</v>
      </c>
      <c r="AJ399" t="s">
        <v>284</v>
      </c>
      <c r="AK399">
        <v>18</v>
      </c>
      <c r="AL399" t="s">
        <v>19</v>
      </c>
      <c r="AM399">
        <v>2</v>
      </c>
      <c r="AN399" t="s">
        <v>20</v>
      </c>
      <c r="AO399">
        <v>27</v>
      </c>
      <c r="AP399" t="s">
        <v>21</v>
      </c>
      <c r="AQ399" s="35" t="s">
        <v>485</v>
      </c>
      <c r="AR399" t="s">
        <v>34</v>
      </c>
      <c r="AS399" t="s">
        <v>29</v>
      </c>
      <c r="AT399" t="s">
        <v>69</v>
      </c>
      <c r="AU399" t="s">
        <v>24</v>
      </c>
      <c r="AV399" t="s">
        <v>374</v>
      </c>
      <c r="AW399" s="11" t="s">
        <v>390</v>
      </c>
      <c r="AX399" s="11" t="s">
        <v>394</v>
      </c>
      <c r="AY399">
        <v>3330.65771</v>
      </c>
      <c r="AZ399">
        <v>551371.10806200001</v>
      </c>
      <c r="BA399" s="42">
        <f t="shared" si="6"/>
        <v>12.657738936225895</v>
      </c>
    </row>
    <row r="400" spans="1:53" x14ac:dyDescent="0.25">
      <c r="A400">
        <v>1043</v>
      </c>
      <c r="B400" t="s">
        <v>18</v>
      </c>
      <c r="C400">
        <v>8</v>
      </c>
      <c r="D400" t="s">
        <v>300</v>
      </c>
      <c r="E400" t="s">
        <v>301</v>
      </c>
      <c r="F400" t="s">
        <v>302</v>
      </c>
      <c r="G400">
        <v>198571</v>
      </c>
      <c r="H400">
        <v>256278</v>
      </c>
      <c r="I400" t="s">
        <v>287</v>
      </c>
      <c r="J400">
        <v>88289</v>
      </c>
      <c r="K400" t="s">
        <v>287</v>
      </c>
      <c r="L400">
        <v>55192</v>
      </c>
      <c r="M400">
        <v>0</v>
      </c>
      <c r="N400" t="s">
        <v>28</v>
      </c>
      <c r="O400">
        <v>0</v>
      </c>
      <c r="P400" t="s">
        <v>28</v>
      </c>
      <c r="Q400" t="s">
        <v>28</v>
      </c>
      <c r="R400" t="s">
        <v>38</v>
      </c>
      <c r="S400" t="s">
        <v>28</v>
      </c>
      <c r="T400" t="s">
        <v>28</v>
      </c>
      <c r="U400" t="s">
        <v>297</v>
      </c>
      <c r="V400" t="s">
        <v>288</v>
      </c>
      <c r="W400">
        <v>3</v>
      </c>
      <c r="X400" t="s">
        <v>289</v>
      </c>
      <c r="Y400" s="11">
        <v>42625</v>
      </c>
      <c r="Z400">
        <v>20160912</v>
      </c>
      <c r="AA400">
        <v>0</v>
      </c>
      <c r="AB400">
        <v>123452</v>
      </c>
      <c r="AC400" t="s">
        <v>282</v>
      </c>
      <c r="AD400" t="s">
        <v>283</v>
      </c>
      <c r="AE400" s="11">
        <v>43504</v>
      </c>
      <c r="AF400" s="11">
        <v>43504</v>
      </c>
      <c r="AG400">
        <v>30</v>
      </c>
      <c r="AH400">
        <v>0</v>
      </c>
      <c r="AI400" t="s">
        <v>290</v>
      </c>
      <c r="AJ400" t="s">
        <v>284</v>
      </c>
      <c r="AK400">
        <v>18</v>
      </c>
      <c r="AL400" t="s">
        <v>19</v>
      </c>
      <c r="AM400">
        <v>2</v>
      </c>
      <c r="AN400" t="s">
        <v>20</v>
      </c>
      <c r="AO400">
        <v>27</v>
      </c>
      <c r="AP400" t="s">
        <v>21</v>
      </c>
      <c r="AQ400" s="35" t="s">
        <v>485</v>
      </c>
      <c r="AR400" t="s">
        <v>34</v>
      </c>
      <c r="AS400" t="s">
        <v>29</v>
      </c>
      <c r="AT400" t="s">
        <v>69</v>
      </c>
      <c r="AU400" t="s">
        <v>24</v>
      </c>
      <c r="AV400" t="s">
        <v>374</v>
      </c>
      <c r="AW400" s="11" t="s">
        <v>390</v>
      </c>
      <c r="AX400" s="11" t="s">
        <v>394</v>
      </c>
      <c r="AY400">
        <v>3330.65771</v>
      </c>
      <c r="AZ400">
        <v>551371.10806200001</v>
      </c>
      <c r="BA400" s="42">
        <f t="shared" si="6"/>
        <v>12.657738936225895</v>
      </c>
    </row>
    <row r="401" spans="1:53" x14ac:dyDescent="0.25">
      <c r="A401">
        <v>1270</v>
      </c>
      <c r="B401" t="s">
        <v>18</v>
      </c>
      <c r="C401">
        <v>7</v>
      </c>
      <c r="D401" t="s">
        <v>294</v>
      </c>
      <c r="E401" t="s">
        <v>295</v>
      </c>
      <c r="F401" t="s">
        <v>296</v>
      </c>
      <c r="G401">
        <v>193154</v>
      </c>
      <c r="H401">
        <v>246812</v>
      </c>
      <c r="I401" t="s">
        <v>287</v>
      </c>
      <c r="J401">
        <v>88161</v>
      </c>
      <c r="K401" t="s">
        <v>287</v>
      </c>
      <c r="L401">
        <v>55061</v>
      </c>
      <c r="M401">
        <v>0</v>
      </c>
      <c r="N401" t="s">
        <v>28</v>
      </c>
      <c r="O401">
        <v>0</v>
      </c>
      <c r="P401" t="s">
        <v>28</v>
      </c>
      <c r="Q401" t="s">
        <v>28</v>
      </c>
      <c r="R401" t="s">
        <v>38</v>
      </c>
      <c r="S401" t="s">
        <v>28</v>
      </c>
      <c r="T401" t="s">
        <v>28</v>
      </c>
      <c r="U401" t="s">
        <v>297</v>
      </c>
      <c r="V401" t="s">
        <v>288</v>
      </c>
      <c r="W401">
        <v>3</v>
      </c>
      <c r="X401" t="s">
        <v>289</v>
      </c>
      <c r="Y401" s="11">
        <v>42362</v>
      </c>
      <c r="Z401">
        <v>20151224</v>
      </c>
      <c r="AA401">
        <v>0</v>
      </c>
      <c r="AB401">
        <v>123452</v>
      </c>
      <c r="AC401" t="s">
        <v>298</v>
      </c>
      <c r="AD401" t="s">
        <v>283</v>
      </c>
      <c r="AE401" s="11">
        <v>42857</v>
      </c>
      <c r="AF401" s="11">
        <v>42857</v>
      </c>
      <c r="AG401">
        <v>30</v>
      </c>
      <c r="AH401">
        <v>0</v>
      </c>
      <c r="AI401" t="s">
        <v>28</v>
      </c>
      <c r="AJ401" t="s">
        <v>284</v>
      </c>
      <c r="AK401">
        <v>18</v>
      </c>
      <c r="AL401" t="s">
        <v>19</v>
      </c>
      <c r="AM401">
        <v>2</v>
      </c>
      <c r="AN401" t="s">
        <v>20</v>
      </c>
      <c r="AO401">
        <v>27</v>
      </c>
      <c r="AP401" t="s">
        <v>21</v>
      </c>
      <c r="AQ401" s="35" t="s">
        <v>485</v>
      </c>
      <c r="AR401" t="s">
        <v>34</v>
      </c>
      <c r="AS401" t="s">
        <v>29</v>
      </c>
      <c r="AT401" t="s">
        <v>69</v>
      </c>
      <c r="AU401" t="s">
        <v>24</v>
      </c>
      <c r="AV401" t="s">
        <v>374</v>
      </c>
      <c r="AW401" s="11" t="s">
        <v>390</v>
      </c>
      <c r="AX401" s="11" t="s">
        <v>394</v>
      </c>
      <c r="AY401">
        <v>3330.65771</v>
      </c>
      <c r="AZ401">
        <v>551371.10806200001</v>
      </c>
      <c r="BA401" s="42">
        <f t="shared" si="6"/>
        <v>12.657738936225895</v>
      </c>
    </row>
    <row r="402" spans="1:53" x14ac:dyDescent="0.25">
      <c r="A402">
        <v>1379</v>
      </c>
      <c r="B402" t="s">
        <v>18</v>
      </c>
      <c r="C402">
        <v>2</v>
      </c>
      <c r="D402" t="s">
        <v>463</v>
      </c>
      <c r="E402">
        <v>46085</v>
      </c>
      <c r="F402" t="s">
        <v>464</v>
      </c>
      <c r="G402">
        <v>98485</v>
      </c>
      <c r="H402">
        <v>84904</v>
      </c>
      <c r="I402" t="s">
        <v>277</v>
      </c>
      <c r="J402">
        <v>4601</v>
      </c>
      <c r="K402" t="s">
        <v>277</v>
      </c>
      <c r="L402">
        <v>4325</v>
      </c>
      <c r="M402">
        <v>46085</v>
      </c>
      <c r="N402" t="s">
        <v>28</v>
      </c>
      <c r="O402">
        <v>0</v>
      </c>
      <c r="P402" t="s">
        <v>28</v>
      </c>
      <c r="Q402" t="s">
        <v>28</v>
      </c>
      <c r="R402" t="s">
        <v>278</v>
      </c>
      <c r="S402" t="s">
        <v>28</v>
      </c>
      <c r="T402" t="s">
        <v>28</v>
      </c>
      <c r="U402" t="s">
        <v>465</v>
      </c>
      <c r="V402" t="s">
        <v>288</v>
      </c>
      <c r="W402">
        <v>3</v>
      </c>
      <c r="X402" t="s">
        <v>289</v>
      </c>
      <c r="Y402" s="11">
        <v>25099</v>
      </c>
      <c r="Z402">
        <v>19680918</v>
      </c>
      <c r="AA402">
        <v>0</v>
      </c>
      <c r="AB402">
        <v>1687.5</v>
      </c>
      <c r="AC402" t="s">
        <v>466</v>
      </c>
      <c r="AD402" t="s">
        <v>283</v>
      </c>
      <c r="AE402" s="11">
        <v>35765</v>
      </c>
      <c r="AF402" s="11">
        <v>35765</v>
      </c>
      <c r="AG402">
        <v>0</v>
      </c>
      <c r="AH402">
        <v>0</v>
      </c>
      <c r="AI402" t="s">
        <v>467</v>
      </c>
      <c r="AJ402" t="s">
        <v>291</v>
      </c>
      <c r="AK402">
        <v>18</v>
      </c>
      <c r="AL402" t="s">
        <v>19</v>
      </c>
      <c r="AM402">
        <v>2</v>
      </c>
      <c r="AN402" t="s">
        <v>20</v>
      </c>
      <c r="AO402">
        <v>27</v>
      </c>
      <c r="AP402" t="s">
        <v>21</v>
      </c>
      <c r="AQ402" s="35" t="s">
        <v>485</v>
      </c>
      <c r="AR402" t="s">
        <v>34</v>
      </c>
      <c r="AS402" t="s">
        <v>29</v>
      </c>
      <c r="AT402" t="s">
        <v>69</v>
      </c>
      <c r="AU402" t="s">
        <v>24</v>
      </c>
      <c r="AV402" t="s">
        <v>374</v>
      </c>
      <c r="AW402" s="11" t="s">
        <v>390</v>
      </c>
      <c r="AX402" s="11" t="s">
        <v>394</v>
      </c>
      <c r="AY402">
        <v>3330.65771</v>
      </c>
      <c r="AZ402">
        <v>551371.10806200001</v>
      </c>
      <c r="BA402" s="42">
        <f t="shared" si="6"/>
        <v>12.657738936225895</v>
      </c>
    </row>
    <row r="403" spans="1:53" x14ac:dyDescent="0.25">
      <c r="A403">
        <v>330</v>
      </c>
      <c r="B403" t="s">
        <v>18</v>
      </c>
      <c r="C403">
        <v>11</v>
      </c>
      <c r="D403" t="s">
        <v>318</v>
      </c>
      <c r="E403" t="s">
        <v>319</v>
      </c>
      <c r="F403" t="s">
        <v>320</v>
      </c>
      <c r="G403">
        <v>211963</v>
      </c>
      <c r="H403">
        <v>273612</v>
      </c>
      <c r="I403" t="s">
        <v>287</v>
      </c>
      <c r="J403">
        <v>88507</v>
      </c>
      <c r="K403" t="s">
        <v>287</v>
      </c>
      <c r="L403">
        <v>55338</v>
      </c>
      <c r="M403">
        <v>0</v>
      </c>
      <c r="N403" t="s">
        <v>28</v>
      </c>
      <c r="O403">
        <v>0</v>
      </c>
      <c r="P403" t="s">
        <v>28</v>
      </c>
      <c r="Q403" t="s">
        <v>28</v>
      </c>
      <c r="R403" t="s">
        <v>38</v>
      </c>
      <c r="S403" t="s">
        <v>28</v>
      </c>
      <c r="T403" t="s">
        <v>28</v>
      </c>
      <c r="U403" t="s">
        <v>321</v>
      </c>
      <c r="V403" t="s">
        <v>322</v>
      </c>
      <c r="W403">
        <v>9</v>
      </c>
      <c r="X403" t="s">
        <v>323</v>
      </c>
      <c r="Y403" s="11">
        <v>43129</v>
      </c>
      <c r="Z403">
        <v>20180129</v>
      </c>
      <c r="AA403">
        <v>0</v>
      </c>
      <c r="AB403">
        <v>0</v>
      </c>
      <c r="AC403" t="s">
        <v>298</v>
      </c>
      <c r="AD403" t="s">
        <v>283</v>
      </c>
      <c r="AE403" s="11">
        <v>44515</v>
      </c>
      <c r="AF403" s="11">
        <v>44517</v>
      </c>
      <c r="AG403">
        <v>30</v>
      </c>
      <c r="AH403">
        <v>0</v>
      </c>
      <c r="AI403" t="s">
        <v>28</v>
      </c>
      <c r="AJ403" t="s">
        <v>284</v>
      </c>
      <c r="AK403">
        <v>199</v>
      </c>
      <c r="AL403" t="s">
        <v>19</v>
      </c>
      <c r="AM403">
        <v>3</v>
      </c>
      <c r="AN403" t="s">
        <v>20</v>
      </c>
      <c r="AO403">
        <v>27</v>
      </c>
      <c r="AP403" t="s">
        <v>21</v>
      </c>
      <c r="AQ403" s="35" t="s">
        <v>481</v>
      </c>
      <c r="AR403" t="s">
        <v>34</v>
      </c>
      <c r="AS403" t="s">
        <v>22</v>
      </c>
      <c r="AT403" t="s">
        <v>66</v>
      </c>
      <c r="AU403" t="s">
        <v>24</v>
      </c>
      <c r="AV403" t="s">
        <v>84</v>
      </c>
      <c r="AW403" s="11" t="s">
        <v>192</v>
      </c>
      <c r="AX403" s="11" t="s">
        <v>197</v>
      </c>
      <c r="AY403">
        <v>5794.1971430000003</v>
      </c>
      <c r="AZ403">
        <v>560088.80963699997</v>
      </c>
      <c r="BA403" s="42">
        <f t="shared" si="6"/>
        <v>12.85786982637741</v>
      </c>
    </row>
    <row r="404" spans="1:53" x14ac:dyDescent="0.25">
      <c r="A404">
        <v>484</v>
      </c>
      <c r="B404" t="s">
        <v>18</v>
      </c>
      <c r="C404">
        <v>14</v>
      </c>
      <c r="D404" t="s">
        <v>458</v>
      </c>
      <c r="E404" t="s">
        <v>459</v>
      </c>
      <c r="F404" t="s">
        <v>460</v>
      </c>
      <c r="G404">
        <v>222149</v>
      </c>
      <c r="H404">
        <v>287985</v>
      </c>
      <c r="I404" t="s">
        <v>287</v>
      </c>
      <c r="J404">
        <v>88288</v>
      </c>
      <c r="K404" t="s">
        <v>287</v>
      </c>
      <c r="L404">
        <v>55401</v>
      </c>
      <c r="M404">
        <v>0</v>
      </c>
      <c r="N404" t="s">
        <v>28</v>
      </c>
      <c r="O404">
        <v>0</v>
      </c>
      <c r="P404" t="s">
        <v>28</v>
      </c>
      <c r="Q404" t="s">
        <v>28</v>
      </c>
      <c r="R404" t="s">
        <v>38</v>
      </c>
      <c r="S404" t="s">
        <v>28</v>
      </c>
      <c r="T404" t="s">
        <v>28</v>
      </c>
      <c r="U404" t="s">
        <v>297</v>
      </c>
      <c r="V404" t="s">
        <v>288</v>
      </c>
      <c r="W404">
        <v>3</v>
      </c>
      <c r="X404" t="s">
        <v>289</v>
      </c>
      <c r="Y404" s="11">
        <v>42625</v>
      </c>
      <c r="Z404">
        <v>20160912</v>
      </c>
      <c r="AA404">
        <v>0</v>
      </c>
      <c r="AB404">
        <v>123452</v>
      </c>
      <c r="AC404" t="s">
        <v>282</v>
      </c>
      <c r="AD404" t="s">
        <v>283</v>
      </c>
      <c r="AE404" s="11">
        <v>44956</v>
      </c>
      <c r="AF404" s="11">
        <v>44959</v>
      </c>
      <c r="AG404">
        <v>30</v>
      </c>
      <c r="AH404">
        <v>0</v>
      </c>
      <c r="AI404" t="s">
        <v>461</v>
      </c>
      <c r="AJ404" t="s">
        <v>284</v>
      </c>
      <c r="AK404">
        <v>199</v>
      </c>
      <c r="AL404" t="s">
        <v>19</v>
      </c>
      <c r="AM404">
        <v>3</v>
      </c>
      <c r="AN404" t="s">
        <v>20</v>
      </c>
      <c r="AO404">
        <v>27</v>
      </c>
      <c r="AP404" t="s">
        <v>21</v>
      </c>
      <c r="AQ404" s="35" t="s">
        <v>481</v>
      </c>
      <c r="AR404" t="s">
        <v>34</v>
      </c>
      <c r="AS404" t="s">
        <v>22</v>
      </c>
      <c r="AT404" t="s">
        <v>66</v>
      </c>
      <c r="AU404" t="s">
        <v>24</v>
      </c>
      <c r="AV404" t="s">
        <v>84</v>
      </c>
      <c r="AW404" s="11" t="s">
        <v>192</v>
      </c>
      <c r="AX404" t="s">
        <v>197</v>
      </c>
      <c r="AY404">
        <v>5794.1971430000003</v>
      </c>
      <c r="AZ404">
        <v>560088.80963699997</v>
      </c>
      <c r="BA404" s="42">
        <f t="shared" si="6"/>
        <v>12.85786982637741</v>
      </c>
    </row>
    <row r="405" spans="1:53" x14ac:dyDescent="0.25">
      <c r="A405">
        <v>771</v>
      </c>
      <c r="B405" t="s">
        <v>18</v>
      </c>
      <c r="C405">
        <v>9</v>
      </c>
      <c r="D405" t="s">
        <v>303</v>
      </c>
      <c r="E405" t="s">
        <v>304</v>
      </c>
      <c r="F405" t="s">
        <v>305</v>
      </c>
      <c r="G405">
        <v>202543</v>
      </c>
      <c r="H405">
        <v>261950</v>
      </c>
      <c r="I405" t="s">
        <v>287</v>
      </c>
      <c r="J405">
        <v>88162</v>
      </c>
      <c r="K405" t="s">
        <v>287</v>
      </c>
      <c r="L405">
        <v>54633</v>
      </c>
      <c r="M405">
        <v>0</v>
      </c>
      <c r="N405" t="s">
        <v>28</v>
      </c>
      <c r="O405">
        <v>0</v>
      </c>
      <c r="P405" t="s">
        <v>28</v>
      </c>
      <c r="Q405" t="s">
        <v>28</v>
      </c>
      <c r="R405" t="s">
        <v>38</v>
      </c>
      <c r="S405" t="s">
        <v>28</v>
      </c>
      <c r="T405" t="s">
        <v>28</v>
      </c>
      <c r="U405" t="s">
        <v>297</v>
      </c>
      <c r="V405" t="s">
        <v>288</v>
      </c>
      <c r="W405">
        <v>3</v>
      </c>
      <c r="X405" t="s">
        <v>289</v>
      </c>
      <c r="Y405" s="11">
        <v>42362</v>
      </c>
      <c r="Z405">
        <v>20151224</v>
      </c>
      <c r="AA405">
        <v>0</v>
      </c>
      <c r="AB405">
        <v>123452</v>
      </c>
      <c r="AC405" t="s">
        <v>306</v>
      </c>
      <c r="AD405" t="s">
        <v>283</v>
      </c>
      <c r="AE405" s="11">
        <v>43901</v>
      </c>
      <c r="AF405" s="11">
        <v>43901</v>
      </c>
      <c r="AG405">
        <v>30</v>
      </c>
      <c r="AH405">
        <v>0</v>
      </c>
      <c r="AI405" t="s">
        <v>290</v>
      </c>
      <c r="AJ405" t="s">
        <v>284</v>
      </c>
      <c r="AK405">
        <v>199</v>
      </c>
      <c r="AL405" t="s">
        <v>19</v>
      </c>
      <c r="AM405">
        <v>3</v>
      </c>
      <c r="AN405" t="s">
        <v>20</v>
      </c>
      <c r="AO405">
        <v>27</v>
      </c>
      <c r="AP405" t="s">
        <v>21</v>
      </c>
      <c r="AQ405" s="35" t="s">
        <v>481</v>
      </c>
      <c r="AR405" t="s">
        <v>34</v>
      </c>
      <c r="AS405" t="s">
        <v>22</v>
      </c>
      <c r="AT405" t="s">
        <v>66</v>
      </c>
      <c r="AU405" t="s">
        <v>24</v>
      </c>
      <c r="AV405" t="s">
        <v>84</v>
      </c>
      <c r="AW405" s="11" t="s">
        <v>192</v>
      </c>
      <c r="AX405" s="11" t="s">
        <v>197</v>
      </c>
      <c r="AY405">
        <v>5794.1971430000003</v>
      </c>
      <c r="AZ405">
        <v>560088.80963699997</v>
      </c>
      <c r="BA405" s="42">
        <f t="shared" si="6"/>
        <v>12.85786982637741</v>
      </c>
    </row>
    <row r="406" spans="1:53" x14ac:dyDescent="0.25">
      <c r="A406">
        <v>998</v>
      </c>
      <c r="B406" t="s">
        <v>18</v>
      </c>
      <c r="C406">
        <v>8</v>
      </c>
      <c r="D406" t="s">
        <v>300</v>
      </c>
      <c r="E406" t="s">
        <v>301</v>
      </c>
      <c r="F406" t="s">
        <v>302</v>
      </c>
      <c r="G406">
        <v>198571</v>
      </c>
      <c r="H406">
        <v>256278</v>
      </c>
      <c r="I406" t="s">
        <v>287</v>
      </c>
      <c r="J406">
        <v>88289</v>
      </c>
      <c r="K406" t="s">
        <v>287</v>
      </c>
      <c r="L406">
        <v>55192</v>
      </c>
      <c r="M406">
        <v>0</v>
      </c>
      <c r="N406" t="s">
        <v>28</v>
      </c>
      <c r="O406">
        <v>0</v>
      </c>
      <c r="P406" t="s">
        <v>28</v>
      </c>
      <c r="Q406" t="s">
        <v>28</v>
      </c>
      <c r="R406" t="s">
        <v>38</v>
      </c>
      <c r="S406" t="s">
        <v>28</v>
      </c>
      <c r="T406" t="s">
        <v>28</v>
      </c>
      <c r="U406" t="s">
        <v>297</v>
      </c>
      <c r="V406" t="s">
        <v>288</v>
      </c>
      <c r="W406">
        <v>3</v>
      </c>
      <c r="X406" t="s">
        <v>289</v>
      </c>
      <c r="Y406" s="11">
        <v>42625</v>
      </c>
      <c r="Z406">
        <v>20160912</v>
      </c>
      <c r="AA406">
        <v>0</v>
      </c>
      <c r="AB406">
        <v>123452</v>
      </c>
      <c r="AC406" t="s">
        <v>282</v>
      </c>
      <c r="AD406" t="s">
        <v>283</v>
      </c>
      <c r="AE406" s="11">
        <v>43504</v>
      </c>
      <c r="AF406" s="11">
        <v>43504</v>
      </c>
      <c r="AG406">
        <v>30</v>
      </c>
      <c r="AH406">
        <v>0</v>
      </c>
      <c r="AI406" t="s">
        <v>290</v>
      </c>
      <c r="AJ406" t="s">
        <v>284</v>
      </c>
      <c r="AK406">
        <v>199</v>
      </c>
      <c r="AL406" t="s">
        <v>19</v>
      </c>
      <c r="AM406">
        <v>3</v>
      </c>
      <c r="AN406" t="s">
        <v>20</v>
      </c>
      <c r="AO406">
        <v>27</v>
      </c>
      <c r="AP406" t="s">
        <v>21</v>
      </c>
      <c r="AQ406" s="35" t="s">
        <v>481</v>
      </c>
      <c r="AR406" t="s">
        <v>34</v>
      </c>
      <c r="AS406" t="s">
        <v>22</v>
      </c>
      <c r="AT406" t="s">
        <v>66</v>
      </c>
      <c r="AU406" t="s">
        <v>24</v>
      </c>
      <c r="AV406" t="s">
        <v>84</v>
      </c>
      <c r="AW406" s="11" t="s">
        <v>192</v>
      </c>
      <c r="AX406" s="11" t="s">
        <v>197</v>
      </c>
      <c r="AY406">
        <v>5794.1971430000003</v>
      </c>
      <c r="AZ406">
        <v>560088.80963699997</v>
      </c>
      <c r="BA406" s="42">
        <f t="shared" si="6"/>
        <v>12.85786982637741</v>
      </c>
    </row>
    <row r="407" spans="1:53" x14ac:dyDescent="0.25">
      <c r="A407">
        <v>1225</v>
      </c>
      <c r="B407" t="s">
        <v>18</v>
      </c>
      <c r="C407">
        <v>7</v>
      </c>
      <c r="D407" t="s">
        <v>294</v>
      </c>
      <c r="E407" t="s">
        <v>295</v>
      </c>
      <c r="F407" t="s">
        <v>296</v>
      </c>
      <c r="G407">
        <v>193154</v>
      </c>
      <c r="H407">
        <v>246812</v>
      </c>
      <c r="I407" t="s">
        <v>287</v>
      </c>
      <c r="J407">
        <v>88161</v>
      </c>
      <c r="K407" t="s">
        <v>287</v>
      </c>
      <c r="L407">
        <v>55061</v>
      </c>
      <c r="M407">
        <v>0</v>
      </c>
      <c r="N407" t="s">
        <v>28</v>
      </c>
      <c r="O407">
        <v>0</v>
      </c>
      <c r="P407" t="s">
        <v>28</v>
      </c>
      <c r="Q407" t="s">
        <v>28</v>
      </c>
      <c r="R407" t="s">
        <v>38</v>
      </c>
      <c r="S407" t="s">
        <v>28</v>
      </c>
      <c r="T407" t="s">
        <v>28</v>
      </c>
      <c r="U407" t="s">
        <v>297</v>
      </c>
      <c r="V407" t="s">
        <v>288</v>
      </c>
      <c r="W407">
        <v>3</v>
      </c>
      <c r="X407" t="s">
        <v>289</v>
      </c>
      <c r="Y407" s="11">
        <v>42362</v>
      </c>
      <c r="Z407">
        <v>20151224</v>
      </c>
      <c r="AA407">
        <v>0</v>
      </c>
      <c r="AB407">
        <v>123452</v>
      </c>
      <c r="AC407" t="s">
        <v>298</v>
      </c>
      <c r="AD407" t="s">
        <v>283</v>
      </c>
      <c r="AE407" s="11">
        <v>42857</v>
      </c>
      <c r="AF407" s="11">
        <v>42857</v>
      </c>
      <c r="AG407">
        <v>30</v>
      </c>
      <c r="AH407">
        <v>0</v>
      </c>
      <c r="AI407" t="s">
        <v>28</v>
      </c>
      <c r="AJ407" t="s">
        <v>284</v>
      </c>
      <c r="AK407">
        <v>199</v>
      </c>
      <c r="AL407" t="s">
        <v>19</v>
      </c>
      <c r="AM407">
        <v>3</v>
      </c>
      <c r="AN407" t="s">
        <v>20</v>
      </c>
      <c r="AO407">
        <v>27</v>
      </c>
      <c r="AP407" t="s">
        <v>21</v>
      </c>
      <c r="AQ407" s="35" t="s">
        <v>481</v>
      </c>
      <c r="AR407" t="s">
        <v>34</v>
      </c>
      <c r="AS407" t="s">
        <v>22</v>
      </c>
      <c r="AT407" t="s">
        <v>66</v>
      </c>
      <c r="AU407" t="s">
        <v>24</v>
      </c>
      <c r="AV407" t="s">
        <v>84</v>
      </c>
      <c r="AW407" s="11" t="s">
        <v>192</v>
      </c>
      <c r="AX407" s="11" t="s">
        <v>197</v>
      </c>
      <c r="AY407">
        <v>5794.1971430000003</v>
      </c>
      <c r="AZ407">
        <v>560088.80963699997</v>
      </c>
      <c r="BA407" s="42">
        <f t="shared" si="6"/>
        <v>12.85786982637741</v>
      </c>
    </row>
    <row r="408" spans="1:53" x14ac:dyDescent="0.25">
      <c r="A408">
        <v>364</v>
      </c>
      <c r="B408" t="s">
        <v>18</v>
      </c>
      <c r="C408">
        <v>11</v>
      </c>
      <c r="D408" t="s">
        <v>318</v>
      </c>
      <c r="E408" t="s">
        <v>319</v>
      </c>
      <c r="F408" t="s">
        <v>320</v>
      </c>
      <c r="G408">
        <v>211963</v>
      </c>
      <c r="H408">
        <v>273612</v>
      </c>
      <c r="I408" t="s">
        <v>287</v>
      </c>
      <c r="J408">
        <v>88507</v>
      </c>
      <c r="K408" t="s">
        <v>287</v>
      </c>
      <c r="L408">
        <v>55338</v>
      </c>
      <c r="M408">
        <v>0</v>
      </c>
      <c r="N408" t="s">
        <v>28</v>
      </c>
      <c r="O408">
        <v>0</v>
      </c>
      <c r="P408" t="s">
        <v>28</v>
      </c>
      <c r="Q408" t="s">
        <v>28</v>
      </c>
      <c r="R408" t="s">
        <v>38</v>
      </c>
      <c r="S408" t="s">
        <v>28</v>
      </c>
      <c r="T408" t="s">
        <v>28</v>
      </c>
      <c r="U408" t="s">
        <v>321</v>
      </c>
      <c r="V408" t="s">
        <v>322</v>
      </c>
      <c r="W408">
        <v>9</v>
      </c>
      <c r="X408" t="s">
        <v>323</v>
      </c>
      <c r="Y408" s="11">
        <v>43129</v>
      </c>
      <c r="Z408">
        <v>20180129</v>
      </c>
      <c r="AA408">
        <v>0</v>
      </c>
      <c r="AB408">
        <v>0</v>
      </c>
      <c r="AC408" t="s">
        <v>298</v>
      </c>
      <c r="AD408" t="s">
        <v>283</v>
      </c>
      <c r="AE408" s="11">
        <v>44515</v>
      </c>
      <c r="AF408" s="11">
        <v>44517</v>
      </c>
      <c r="AG408">
        <v>30</v>
      </c>
      <c r="AH408">
        <v>0</v>
      </c>
      <c r="AI408" t="s">
        <v>28</v>
      </c>
      <c r="AJ408" t="s">
        <v>284</v>
      </c>
      <c r="AK408">
        <v>74</v>
      </c>
      <c r="AL408" t="s">
        <v>19</v>
      </c>
      <c r="AM408">
        <v>3</v>
      </c>
      <c r="AN408" t="s">
        <v>20</v>
      </c>
      <c r="AO408">
        <v>26</v>
      </c>
      <c r="AP408" t="s">
        <v>21</v>
      </c>
      <c r="AQ408" s="35" t="s">
        <v>490</v>
      </c>
      <c r="AR408" t="s">
        <v>29</v>
      </c>
      <c r="AS408" t="s">
        <v>38</v>
      </c>
      <c r="AT408" t="s">
        <v>51</v>
      </c>
      <c r="AU408" t="s">
        <v>24</v>
      </c>
      <c r="AV408" t="s">
        <v>25</v>
      </c>
      <c r="AW408" s="11" t="s">
        <v>32</v>
      </c>
      <c r="AX408" s="11" t="s">
        <v>52</v>
      </c>
      <c r="AY408">
        <v>4480.5853530000004</v>
      </c>
      <c r="AZ408">
        <v>567699.42437200004</v>
      </c>
      <c r="BA408" s="42">
        <f t="shared" si="6"/>
        <v>13.032585499816346</v>
      </c>
    </row>
    <row r="409" spans="1:53" x14ac:dyDescent="0.25">
      <c r="A409">
        <v>518</v>
      </c>
      <c r="B409" t="s">
        <v>18</v>
      </c>
      <c r="C409">
        <v>14</v>
      </c>
      <c r="D409" t="s">
        <v>458</v>
      </c>
      <c r="E409" t="s">
        <v>459</v>
      </c>
      <c r="F409" t="s">
        <v>460</v>
      </c>
      <c r="G409">
        <v>222149</v>
      </c>
      <c r="H409">
        <v>287985</v>
      </c>
      <c r="I409" t="s">
        <v>287</v>
      </c>
      <c r="J409">
        <v>88288</v>
      </c>
      <c r="K409" t="s">
        <v>287</v>
      </c>
      <c r="L409">
        <v>55401</v>
      </c>
      <c r="M409">
        <v>0</v>
      </c>
      <c r="N409" t="s">
        <v>28</v>
      </c>
      <c r="O409">
        <v>0</v>
      </c>
      <c r="P409" t="s">
        <v>28</v>
      </c>
      <c r="Q409" t="s">
        <v>28</v>
      </c>
      <c r="R409" t="s">
        <v>38</v>
      </c>
      <c r="S409" t="s">
        <v>28</v>
      </c>
      <c r="T409" t="s">
        <v>28</v>
      </c>
      <c r="U409" t="s">
        <v>297</v>
      </c>
      <c r="V409" t="s">
        <v>288</v>
      </c>
      <c r="W409">
        <v>3</v>
      </c>
      <c r="X409" t="s">
        <v>289</v>
      </c>
      <c r="Y409" s="11">
        <v>42625</v>
      </c>
      <c r="Z409">
        <v>20160912</v>
      </c>
      <c r="AA409">
        <v>0</v>
      </c>
      <c r="AB409">
        <v>123452</v>
      </c>
      <c r="AC409" t="s">
        <v>282</v>
      </c>
      <c r="AD409" t="s">
        <v>283</v>
      </c>
      <c r="AE409" s="11">
        <v>44956</v>
      </c>
      <c r="AF409" s="11">
        <v>44959</v>
      </c>
      <c r="AG409">
        <v>30</v>
      </c>
      <c r="AH409">
        <v>0</v>
      </c>
      <c r="AI409" t="s">
        <v>461</v>
      </c>
      <c r="AJ409" t="s">
        <v>284</v>
      </c>
      <c r="AK409">
        <v>74</v>
      </c>
      <c r="AL409" t="s">
        <v>19</v>
      </c>
      <c r="AM409">
        <v>3</v>
      </c>
      <c r="AN409" t="s">
        <v>20</v>
      </c>
      <c r="AO409">
        <v>26</v>
      </c>
      <c r="AP409" t="s">
        <v>21</v>
      </c>
      <c r="AQ409" s="35" t="s">
        <v>490</v>
      </c>
      <c r="AR409" t="s">
        <v>29</v>
      </c>
      <c r="AS409" t="s">
        <v>38</v>
      </c>
      <c r="AT409" t="s">
        <v>51</v>
      </c>
      <c r="AU409" t="s">
        <v>24</v>
      </c>
      <c r="AV409" t="s">
        <v>25</v>
      </c>
      <c r="AW409" s="11" t="s">
        <v>32</v>
      </c>
      <c r="AX409" s="11" t="s">
        <v>52</v>
      </c>
      <c r="AY409">
        <v>4480.5853530000004</v>
      </c>
      <c r="AZ409">
        <v>567699.42437200004</v>
      </c>
      <c r="BA409" s="42">
        <f t="shared" si="6"/>
        <v>13.032585499816346</v>
      </c>
    </row>
    <row r="410" spans="1:53" x14ac:dyDescent="0.25">
      <c r="A410">
        <v>809</v>
      </c>
      <c r="B410" t="s">
        <v>18</v>
      </c>
      <c r="C410">
        <v>9</v>
      </c>
      <c r="D410" t="s">
        <v>303</v>
      </c>
      <c r="E410" t="s">
        <v>304</v>
      </c>
      <c r="F410" t="s">
        <v>305</v>
      </c>
      <c r="G410">
        <v>202543</v>
      </c>
      <c r="H410">
        <v>261950</v>
      </c>
      <c r="I410" t="s">
        <v>287</v>
      </c>
      <c r="J410">
        <v>88162</v>
      </c>
      <c r="K410" t="s">
        <v>287</v>
      </c>
      <c r="L410">
        <v>54633</v>
      </c>
      <c r="M410">
        <v>0</v>
      </c>
      <c r="N410" t="s">
        <v>28</v>
      </c>
      <c r="O410">
        <v>0</v>
      </c>
      <c r="P410" t="s">
        <v>28</v>
      </c>
      <c r="Q410" t="s">
        <v>28</v>
      </c>
      <c r="R410" t="s">
        <v>38</v>
      </c>
      <c r="S410" t="s">
        <v>28</v>
      </c>
      <c r="T410" t="s">
        <v>28</v>
      </c>
      <c r="U410" t="s">
        <v>297</v>
      </c>
      <c r="V410" t="s">
        <v>288</v>
      </c>
      <c r="W410">
        <v>3</v>
      </c>
      <c r="X410" t="s">
        <v>289</v>
      </c>
      <c r="Y410" s="11">
        <v>42362</v>
      </c>
      <c r="Z410">
        <v>20151224</v>
      </c>
      <c r="AA410">
        <v>0</v>
      </c>
      <c r="AB410">
        <v>123452</v>
      </c>
      <c r="AC410" t="s">
        <v>306</v>
      </c>
      <c r="AD410" t="s">
        <v>283</v>
      </c>
      <c r="AE410" s="11">
        <v>43901</v>
      </c>
      <c r="AF410" s="11">
        <v>43901</v>
      </c>
      <c r="AG410">
        <v>30</v>
      </c>
      <c r="AH410">
        <v>0</v>
      </c>
      <c r="AI410" t="s">
        <v>290</v>
      </c>
      <c r="AJ410" t="s">
        <v>284</v>
      </c>
      <c r="AK410">
        <v>74</v>
      </c>
      <c r="AL410" t="s">
        <v>19</v>
      </c>
      <c r="AM410">
        <v>3</v>
      </c>
      <c r="AN410" t="s">
        <v>20</v>
      </c>
      <c r="AO410">
        <v>26</v>
      </c>
      <c r="AP410" t="s">
        <v>21</v>
      </c>
      <c r="AQ410" s="35" t="s">
        <v>490</v>
      </c>
      <c r="AR410" t="s">
        <v>29</v>
      </c>
      <c r="AS410" t="s">
        <v>38</v>
      </c>
      <c r="AT410" t="s">
        <v>51</v>
      </c>
      <c r="AU410" t="s">
        <v>24</v>
      </c>
      <c r="AV410" t="s">
        <v>25</v>
      </c>
      <c r="AW410" s="11" t="s">
        <v>32</v>
      </c>
      <c r="AX410" s="11" t="s">
        <v>52</v>
      </c>
      <c r="AY410">
        <v>4480.5853530000004</v>
      </c>
      <c r="AZ410">
        <v>567699.42437200004</v>
      </c>
      <c r="BA410" s="42">
        <f t="shared" si="6"/>
        <v>13.032585499816346</v>
      </c>
    </row>
    <row r="411" spans="1:53" x14ac:dyDescent="0.25">
      <c r="A411">
        <v>1036</v>
      </c>
      <c r="B411" t="s">
        <v>18</v>
      </c>
      <c r="C411">
        <v>8</v>
      </c>
      <c r="D411" t="s">
        <v>300</v>
      </c>
      <c r="E411" t="s">
        <v>301</v>
      </c>
      <c r="F411" t="s">
        <v>302</v>
      </c>
      <c r="G411">
        <v>198571</v>
      </c>
      <c r="H411">
        <v>256278</v>
      </c>
      <c r="I411" t="s">
        <v>287</v>
      </c>
      <c r="J411">
        <v>88289</v>
      </c>
      <c r="K411" t="s">
        <v>287</v>
      </c>
      <c r="L411">
        <v>55192</v>
      </c>
      <c r="M411">
        <v>0</v>
      </c>
      <c r="N411" t="s">
        <v>28</v>
      </c>
      <c r="O411">
        <v>0</v>
      </c>
      <c r="P411" t="s">
        <v>28</v>
      </c>
      <c r="Q411" t="s">
        <v>28</v>
      </c>
      <c r="R411" t="s">
        <v>38</v>
      </c>
      <c r="S411" t="s">
        <v>28</v>
      </c>
      <c r="T411" t="s">
        <v>28</v>
      </c>
      <c r="U411" t="s">
        <v>297</v>
      </c>
      <c r="V411" t="s">
        <v>288</v>
      </c>
      <c r="W411">
        <v>3</v>
      </c>
      <c r="X411" t="s">
        <v>289</v>
      </c>
      <c r="Y411" s="11">
        <v>42625</v>
      </c>
      <c r="Z411">
        <v>20160912</v>
      </c>
      <c r="AA411">
        <v>0</v>
      </c>
      <c r="AB411">
        <v>123452</v>
      </c>
      <c r="AC411" t="s">
        <v>282</v>
      </c>
      <c r="AD411" t="s">
        <v>283</v>
      </c>
      <c r="AE411" s="11">
        <v>43504</v>
      </c>
      <c r="AF411" s="11">
        <v>43504</v>
      </c>
      <c r="AG411">
        <v>30</v>
      </c>
      <c r="AH411">
        <v>0</v>
      </c>
      <c r="AI411" t="s">
        <v>290</v>
      </c>
      <c r="AJ411" t="s">
        <v>284</v>
      </c>
      <c r="AK411">
        <v>74</v>
      </c>
      <c r="AL411" t="s">
        <v>19</v>
      </c>
      <c r="AM411">
        <v>3</v>
      </c>
      <c r="AN411" t="s">
        <v>20</v>
      </c>
      <c r="AO411">
        <v>26</v>
      </c>
      <c r="AP411" t="s">
        <v>21</v>
      </c>
      <c r="AQ411" s="35" t="s">
        <v>490</v>
      </c>
      <c r="AR411" t="s">
        <v>29</v>
      </c>
      <c r="AS411" t="s">
        <v>38</v>
      </c>
      <c r="AT411" t="s">
        <v>51</v>
      </c>
      <c r="AU411" t="s">
        <v>24</v>
      </c>
      <c r="AV411" t="s">
        <v>25</v>
      </c>
      <c r="AW411" s="11" t="s">
        <v>32</v>
      </c>
      <c r="AX411" s="11" t="s">
        <v>52</v>
      </c>
      <c r="AY411">
        <v>4480.5853530000004</v>
      </c>
      <c r="AZ411">
        <v>567699.42437200004</v>
      </c>
      <c r="BA411" s="42">
        <f t="shared" si="6"/>
        <v>13.032585499816346</v>
      </c>
    </row>
    <row r="412" spans="1:53" x14ac:dyDescent="0.25">
      <c r="A412">
        <v>1263</v>
      </c>
      <c r="B412" t="s">
        <v>18</v>
      </c>
      <c r="C412">
        <v>7</v>
      </c>
      <c r="D412" t="s">
        <v>294</v>
      </c>
      <c r="E412" t="s">
        <v>295</v>
      </c>
      <c r="F412" t="s">
        <v>296</v>
      </c>
      <c r="G412">
        <v>193154</v>
      </c>
      <c r="H412">
        <v>246812</v>
      </c>
      <c r="I412" t="s">
        <v>287</v>
      </c>
      <c r="J412">
        <v>88161</v>
      </c>
      <c r="K412" t="s">
        <v>287</v>
      </c>
      <c r="L412">
        <v>55061</v>
      </c>
      <c r="M412">
        <v>0</v>
      </c>
      <c r="N412" t="s">
        <v>28</v>
      </c>
      <c r="O412">
        <v>0</v>
      </c>
      <c r="P412" t="s">
        <v>28</v>
      </c>
      <c r="Q412" t="s">
        <v>28</v>
      </c>
      <c r="R412" t="s">
        <v>38</v>
      </c>
      <c r="S412" t="s">
        <v>28</v>
      </c>
      <c r="T412" t="s">
        <v>28</v>
      </c>
      <c r="U412" t="s">
        <v>297</v>
      </c>
      <c r="V412" t="s">
        <v>288</v>
      </c>
      <c r="W412">
        <v>3</v>
      </c>
      <c r="X412" t="s">
        <v>289</v>
      </c>
      <c r="Y412" s="11">
        <v>42362</v>
      </c>
      <c r="Z412">
        <v>20151224</v>
      </c>
      <c r="AA412">
        <v>0</v>
      </c>
      <c r="AB412">
        <v>123452</v>
      </c>
      <c r="AC412" t="s">
        <v>298</v>
      </c>
      <c r="AD412" t="s">
        <v>283</v>
      </c>
      <c r="AE412" s="11">
        <v>42857</v>
      </c>
      <c r="AF412" s="11">
        <v>42857</v>
      </c>
      <c r="AG412">
        <v>30</v>
      </c>
      <c r="AH412">
        <v>0</v>
      </c>
      <c r="AI412" t="s">
        <v>28</v>
      </c>
      <c r="AJ412" t="s">
        <v>284</v>
      </c>
      <c r="AK412">
        <v>74</v>
      </c>
      <c r="AL412" t="s">
        <v>19</v>
      </c>
      <c r="AM412">
        <v>3</v>
      </c>
      <c r="AN412" t="s">
        <v>20</v>
      </c>
      <c r="AO412">
        <v>26</v>
      </c>
      <c r="AP412" t="s">
        <v>21</v>
      </c>
      <c r="AQ412" s="35" t="s">
        <v>490</v>
      </c>
      <c r="AR412" t="s">
        <v>29</v>
      </c>
      <c r="AS412" t="s">
        <v>38</v>
      </c>
      <c r="AT412" t="s">
        <v>51</v>
      </c>
      <c r="AU412" t="s">
        <v>24</v>
      </c>
      <c r="AV412" t="s">
        <v>25</v>
      </c>
      <c r="AW412" s="11" t="s">
        <v>32</v>
      </c>
      <c r="AX412" t="s">
        <v>52</v>
      </c>
      <c r="AY412">
        <v>4480.5853530000004</v>
      </c>
      <c r="AZ412">
        <v>567699.42437200004</v>
      </c>
      <c r="BA412" s="42">
        <f t="shared" si="6"/>
        <v>13.032585499816346</v>
      </c>
    </row>
    <row r="413" spans="1:53" x14ac:dyDescent="0.25">
      <c r="A413">
        <v>365</v>
      </c>
      <c r="B413" t="s">
        <v>18</v>
      </c>
      <c r="C413">
        <v>11</v>
      </c>
      <c r="D413" t="s">
        <v>318</v>
      </c>
      <c r="E413" t="s">
        <v>319</v>
      </c>
      <c r="F413" t="s">
        <v>320</v>
      </c>
      <c r="G413">
        <v>211963</v>
      </c>
      <c r="H413">
        <v>273612</v>
      </c>
      <c r="I413" t="s">
        <v>287</v>
      </c>
      <c r="J413">
        <v>88507</v>
      </c>
      <c r="K413" t="s">
        <v>287</v>
      </c>
      <c r="L413">
        <v>55338</v>
      </c>
      <c r="M413">
        <v>0</v>
      </c>
      <c r="N413" t="s">
        <v>28</v>
      </c>
      <c r="O413">
        <v>0</v>
      </c>
      <c r="P413" t="s">
        <v>28</v>
      </c>
      <c r="Q413" t="s">
        <v>28</v>
      </c>
      <c r="R413" t="s">
        <v>38</v>
      </c>
      <c r="S413" t="s">
        <v>28</v>
      </c>
      <c r="T413" t="s">
        <v>28</v>
      </c>
      <c r="U413" t="s">
        <v>321</v>
      </c>
      <c r="V413" t="s">
        <v>322</v>
      </c>
      <c r="W413">
        <v>9</v>
      </c>
      <c r="X413" t="s">
        <v>323</v>
      </c>
      <c r="Y413" s="11">
        <v>43129</v>
      </c>
      <c r="Z413">
        <v>20180129</v>
      </c>
      <c r="AA413">
        <v>0</v>
      </c>
      <c r="AB413">
        <v>0</v>
      </c>
      <c r="AC413" t="s">
        <v>298</v>
      </c>
      <c r="AD413" t="s">
        <v>283</v>
      </c>
      <c r="AE413" s="11">
        <v>44515</v>
      </c>
      <c r="AF413" s="11">
        <v>44517</v>
      </c>
      <c r="AG413">
        <v>30</v>
      </c>
      <c r="AH413">
        <v>0</v>
      </c>
      <c r="AI413" t="s">
        <v>28</v>
      </c>
      <c r="AJ413" t="s">
        <v>284</v>
      </c>
      <c r="AK413">
        <v>81</v>
      </c>
      <c r="AL413" t="s">
        <v>19</v>
      </c>
      <c r="AM413">
        <v>3</v>
      </c>
      <c r="AN413" t="s">
        <v>20</v>
      </c>
      <c r="AO413">
        <v>26</v>
      </c>
      <c r="AP413" t="s">
        <v>21</v>
      </c>
      <c r="AQ413" s="35" t="s">
        <v>480</v>
      </c>
      <c r="AR413" t="s">
        <v>22</v>
      </c>
      <c r="AS413" t="s">
        <v>29</v>
      </c>
      <c r="AT413" t="s">
        <v>30</v>
      </c>
      <c r="AU413" t="s">
        <v>24</v>
      </c>
      <c r="AV413" t="s">
        <v>25</v>
      </c>
      <c r="AW413" s="11" t="s">
        <v>61</v>
      </c>
      <c r="AX413" s="11" t="s">
        <v>64</v>
      </c>
      <c r="AY413">
        <v>4621.8819290000001</v>
      </c>
      <c r="AZ413">
        <v>569170.40203300002</v>
      </c>
      <c r="BA413" s="42">
        <f t="shared" si="6"/>
        <v>13.06635450029844</v>
      </c>
    </row>
    <row r="414" spans="1:53" x14ac:dyDescent="0.25">
      <c r="A414">
        <v>519</v>
      </c>
      <c r="B414" t="s">
        <v>18</v>
      </c>
      <c r="C414">
        <v>14</v>
      </c>
      <c r="D414" t="s">
        <v>458</v>
      </c>
      <c r="E414" t="s">
        <v>459</v>
      </c>
      <c r="F414" t="s">
        <v>460</v>
      </c>
      <c r="G414">
        <v>222149</v>
      </c>
      <c r="H414">
        <v>287985</v>
      </c>
      <c r="I414" t="s">
        <v>287</v>
      </c>
      <c r="J414">
        <v>88288</v>
      </c>
      <c r="K414" t="s">
        <v>287</v>
      </c>
      <c r="L414">
        <v>55401</v>
      </c>
      <c r="M414">
        <v>0</v>
      </c>
      <c r="N414" t="s">
        <v>28</v>
      </c>
      <c r="O414">
        <v>0</v>
      </c>
      <c r="P414" t="s">
        <v>28</v>
      </c>
      <c r="Q414" t="s">
        <v>28</v>
      </c>
      <c r="R414" t="s">
        <v>38</v>
      </c>
      <c r="S414" t="s">
        <v>28</v>
      </c>
      <c r="T414" t="s">
        <v>28</v>
      </c>
      <c r="U414" t="s">
        <v>297</v>
      </c>
      <c r="V414" t="s">
        <v>288</v>
      </c>
      <c r="W414">
        <v>3</v>
      </c>
      <c r="X414" t="s">
        <v>289</v>
      </c>
      <c r="Y414" s="11">
        <v>42625</v>
      </c>
      <c r="Z414">
        <v>20160912</v>
      </c>
      <c r="AA414">
        <v>0</v>
      </c>
      <c r="AB414">
        <v>123452</v>
      </c>
      <c r="AC414" t="s">
        <v>282</v>
      </c>
      <c r="AD414" t="s">
        <v>283</v>
      </c>
      <c r="AE414" s="11">
        <v>44956</v>
      </c>
      <c r="AF414" s="11">
        <v>44959</v>
      </c>
      <c r="AG414">
        <v>30</v>
      </c>
      <c r="AH414">
        <v>0</v>
      </c>
      <c r="AI414" t="s">
        <v>461</v>
      </c>
      <c r="AJ414" t="s">
        <v>284</v>
      </c>
      <c r="AK414">
        <v>81</v>
      </c>
      <c r="AL414" t="s">
        <v>19</v>
      </c>
      <c r="AM414">
        <v>3</v>
      </c>
      <c r="AN414" t="s">
        <v>20</v>
      </c>
      <c r="AO414">
        <v>26</v>
      </c>
      <c r="AP414" t="s">
        <v>21</v>
      </c>
      <c r="AQ414" s="35" t="s">
        <v>480</v>
      </c>
      <c r="AR414" t="s">
        <v>22</v>
      </c>
      <c r="AS414" t="s">
        <v>29</v>
      </c>
      <c r="AT414" t="s">
        <v>30</v>
      </c>
      <c r="AU414" t="s">
        <v>24</v>
      </c>
      <c r="AV414" t="s">
        <v>25</v>
      </c>
      <c r="AW414" s="11" t="s">
        <v>61</v>
      </c>
      <c r="AX414" s="11" t="s">
        <v>64</v>
      </c>
      <c r="AY414">
        <v>4621.8819290000001</v>
      </c>
      <c r="AZ414">
        <v>569170.40203300002</v>
      </c>
      <c r="BA414" s="42">
        <f t="shared" si="6"/>
        <v>13.06635450029844</v>
      </c>
    </row>
    <row r="415" spans="1:53" x14ac:dyDescent="0.25">
      <c r="A415">
        <v>810</v>
      </c>
      <c r="B415" t="s">
        <v>18</v>
      </c>
      <c r="C415">
        <v>9</v>
      </c>
      <c r="D415" t="s">
        <v>303</v>
      </c>
      <c r="E415" t="s">
        <v>304</v>
      </c>
      <c r="F415" t="s">
        <v>305</v>
      </c>
      <c r="G415">
        <v>202543</v>
      </c>
      <c r="H415">
        <v>261950</v>
      </c>
      <c r="I415" t="s">
        <v>287</v>
      </c>
      <c r="J415">
        <v>88162</v>
      </c>
      <c r="K415" t="s">
        <v>287</v>
      </c>
      <c r="L415">
        <v>54633</v>
      </c>
      <c r="M415">
        <v>0</v>
      </c>
      <c r="N415" t="s">
        <v>28</v>
      </c>
      <c r="O415">
        <v>0</v>
      </c>
      <c r="P415" t="s">
        <v>28</v>
      </c>
      <c r="Q415" t="s">
        <v>28</v>
      </c>
      <c r="R415" t="s">
        <v>38</v>
      </c>
      <c r="S415" t="s">
        <v>28</v>
      </c>
      <c r="T415" t="s">
        <v>28</v>
      </c>
      <c r="U415" t="s">
        <v>297</v>
      </c>
      <c r="V415" t="s">
        <v>288</v>
      </c>
      <c r="W415">
        <v>3</v>
      </c>
      <c r="X415" t="s">
        <v>289</v>
      </c>
      <c r="Y415" s="11">
        <v>42362</v>
      </c>
      <c r="Z415">
        <v>20151224</v>
      </c>
      <c r="AA415">
        <v>0</v>
      </c>
      <c r="AB415">
        <v>123452</v>
      </c>
      <c r="AC415" t="s">
        <v>306</v>
      </c>
      <c r="AD415" t="s">
        <v>283</v>
      </c>
      <c r="AE415" s="11">
        <v>43901</v>
      </c>
      <c r="AF415" s="11">
        <v>43901</v>
      </c>
      <c r="AG415">
        <v>30</v>
      </c>
      <c r="AH415">
        <v>0</v>
      </c>
      <c r="AI415" t="s">
        <v>290</v>
      </c>
      <c r="AJ415" t="s">
        <v>284</v>
      </c>
      <c r="AK415">
        <v>81</v>
      </c>
      <c r="AL415" t="s">
        <v>19</v>
      </c>
      <c r="AM415">
        <v>3</v>
      </c>
      <c r="AN415" t="s">
        <v>20</v>
      </c>
      <c r="AO415">
        <v>26</v>
      </c>
      <c r="AP415" t="s">
        <v>21</v>
      </c>
      <c r="AQ415" s="35" t="s">
        <v>480</v>
      </c>
      <c r="AR415" t="s">
        <v>22</v>
      </c>
      <c r="AS415" t="s">
        <v>29</v>
      </c>
      <c r="AT415" t="s">
        <v>30</v>
      </c>
      <c r="AU415" t="s">
        <v>24</v>
      </c>
      <c r="AV415" t="s">
        <v>25</v>
      </c>
      <c r="AW415" s="11" t="s">
        <v>61</v>
      </c>
      <c r="AX415" s="11" t="s">
        <v>64</v>
      </c>
      <c r="AY415">
        <v>4621.8819290000001</v>
      </c>
      <c r="AZ415">
        <v>569170.40203300002</v>
      </c>
      <c r="BA415" s="42">
        <f t="shared" si="6"/>
        <v>13.06635450029844</v>
      </c>
    </row>
    <row r="416" spans="1:53" x14ac:dyDescent="0.25">
      <c r="A416">
        <v>1037</v>
      </c>
      <c r="B416" t="s">
        <v>18</v>
      </c>
      <c r="C416">
        <v>8</v>
      </c>
      <c r="D416" t="s">
        <v>300</v>
      </c>
      <c r="E416" t="s">
        <v>301</v>
      </c>
      <c r="F416" t="s">
        <v>302</v>
      </c>
      <c r="G416">
        <v>198571</v>
      </c>
      <c r="H416">
        <v>256278</v>
      </c>
      <c r="I416" t="s">
        <v>287</v>
      </c>
      <c r="J416">
        <v>88289</v>
      </c>
      <c r="K416" t="s">
        <v>287</v>
      </c>
      <c r="L416">
        <v>55192</v>
      </c>
      <c r="M416">
        <v>0</v>
      </c>
      <c r="N416" t="s">
        <v>28</v>
      </c>
      <c r="O416">
        <v>0</v>
      </c>
      <c r="P416" t="s">
        <v>28</v>
      </c>
      <c r="Q416" t="s">
        <v>28</v>
      </c>
      <c r="R416" t="s">
        <v>38</v>
      </c>
      <c r="S416" t="s">
        <v>28</v>
      </c>
      <c r="T416" t="s">
        <v>28</v>
      </c>
      <c r="U416" t="s">
        <v>297</v>
      </c>
      <c r="V416" t="s">
        <v>288</v>
      </c>
      <c r="W416">
        <v>3</v>
      </c>
      <c r="X416" t="s">
        <v>289</v>
      </c>
      <c r="Y416" s="11">
        <v>42625</v>
      </c>
      <c r="Z416">
        <v>20160912</v>
      </c>
      <c r="AA416">
        <v>0</v>
      </c>
      <c r="AB416">
        <v>123452</v>
      </c>
      <c r="AC416" t="s">
        <v>282</v>
      </c>
      <c r="AD416" t="s">
        <v>283</v>
      </c>
      <c r="AE416" s="11">
        <v>43504</v>
      </c>
      <c r="AF416" s="11">
        <v>43504</v>
      </c>
      <c r="AG416">
        <v>30</v>
      </c>
      <c r="AH416">
        <v>0</v>
      </c>
      <c r="AI416" t="s">
        <v>290</v>
      </c>
      <c r="AJ416" t="s">
        <v>284</v>
      </c>
      <c r="AK416">
        <v>81</v>
      </c>
      <c r="AL416" t="s">
        <v>19</v>
      </c>
      <c r="AM416">
        <v>3</v>
      </c>
      <c r="AN416" t="s">
        <v>20</v>
      </c>
      <c r="AO416">
        <v>26</v>
      </c>
      <c r="AP416" t="s">
        <v>21</v>
      </c>
      <c r="AQ416" s="35" t="s">
        <v>480</v>
      </c>
      <c r="AR416" t="s">
        <v>22</v>
      </c>
      <c r="AS416" t="s">
        <v>29</v>
      </c>
      <c r="AT416" t="s">
        <v>30</v>
      </c>
      <c r="AU416" t="s">
        <v>24</v>
      </c>
      <c r="AV416" t="s">
        <v>25</v>
      </c>
      <c r="AW416" s="11" t="s">
        <v>61</v>
      </c>
      <c r="AX416" s="11" t="s">
        <v>64</v>
      </c>
      <c r="AY416">
        <v>4621.8819290000001</v>
      </c>
      <c r="AZ416">
        <v>569170.40203300002</v>
      </c>
      <c r="BA416" s="42">
        <f t="shared" si="6"/>
        <v>13.06635450029844</v>
      </c>
    </row>
    <row r="417" spans="1:53" x14ac:dyDescent="0.25">
      <c r="A417">
        <v>1264</v>
      </c>
      <c r="B417" t="s">
        <v>18</v>
      </c>
      <c r="C417">
        <v>7</v>
      </c>
      <c r="D417" t="s">
        <v>294</v>
      </c>
      <c r="E417" t="s">
        <v>295</v>
      </c>
      <c r="F417" t="s">
        <v>296</v>
      </c>
      <c r="G417">
        <v>193154</v>
      </c>
      <c r="H417">
        <v>246812</v>
      </c>
      <c r="I417" t="s">
        <v>287</v>
      </c>
      <c r="J417">
        <v>88161</v>
      </c>
      <c r="K417" t="s">
        <v>287</v>
      </c>
      <c r="L417">
        <v>55061</v>
      </c>
      <c r="M417">
        <v>0</v>
      </c>
      <c r="N417" t="s">
        <v>28</v>
      </c>
      <c r="O417">
        <v>0</v>
      </c>
      <c r="P417" t="s">
        <v>28</v>
      </c>
      <c r="Q417" t="s">
        <v>28</v>
      </c>
      <c r="R417" t="s">
        <v>38</v>
      </c>
      <c r="S417" t="s">
        <v>28</v>
      </c>
      <c r="T417" t="s">
        <v>28</v>
      </c>
      <c r="U417" t="s">
        <v>297</v>
      </c>
      <c r="V417" t="s">
        <v>288</v>
      </c>
      <c r="W417">
        <v>3</v>
      </c>
      <c r="X417" t="s">
        <v>289</v>
      </c>
      <c r="Y417" s="11">
        <v>42362</v>
      </c>
      <c r="Z417">
        <v>20151224</v>
      </c>
      <c r="AA417">
        <v>0</v>
      </c>
      <c r="AB417">
        <v>123452</v>
      </c>
      <c r="AC417" t="s">
        <v>298</v>
      </c>
      <c r="AD417" t="s">
        <v>283</v>
      </c>
      <c r="AE417" s="11">
        <v>42857</v>
      </c>
      <c r="AF417" s="11">
        <v>42857</v>
      </c>
      <c r="AG417">
        <v>30</v>
      </c>
      <c r="AH417">
        <v>0</v>
      </c>
      <c r="AI417" t="s">
        <v>28</v>
      </c>
      <c r="AJ417" t="s">
        <v>284</v>
      </c>
      <c r="AK417">
        <v>81</v>
      </c>
      <c r="AL417" t="s">
        <v>19</v>
      </c>
      <c r="AM417">
        <v>3</v>
      </c>
      <c r="AN417" t="s">
        <v>20</v>
      </c>
      <c r="AO417">
        <v>26</v>
      </c>
      <c r="AP417" t="s">
        <v>21</v>
      </c>
      <c r="AQ417" s="35" t="s">
        <v>480</v>
      </c>
      <c r="AR417" t="s">
        <v>22</v>
      </c>
      <c r="AS417" t="s">
        <v>29</v>
      </c>
      <c r="AT417" t="s">
        <v>30</v>
      </c>
      <c r="AU417" t="s">
        <v>24</v>
      </c>
      <c r="AV417" t="s">
        <v>25</v>
      </c>
      <c r="AW417" s="11" t="s">
        <v>61</v>
      </c>
      <c r="AX417" s="11" t="s">
        <v>64</v>
      </c>
      <c r="AY417">
        <v>4621.8819290000001</v>
      </c>
      <c r="AZ417">
        <v>569170.40203300002</v>
      </c>
      <c r="BA417" s="42">
        <f t="shared" si="6"/>
        <v>13.06635450029844</v>
      </c>
    </row>
    <row r="418" spans="1:53" x14ac:dyDescent="0.25">
      <c r="A418">
        <v>607</v>
      </c>
      <c r="B418" t="s">
        <v>18</v>
      </c>
      <c r="C418">
        <v>14</v>
      </c>
      <c r="D418" t="s">
        <v>458</v>
      </c>
      <c r="E418" t="s">
        <v>459</v>
      </c>
      <c r="F418" t="s">
        <v>460</v>
      </c>
      <c r="G418">
        <v>222149</v>
      </c>
      <c r="H418">
        <v>287985</v>
      </c>
      <c r="I418" t="s">
        <v>287</v>
      </c>
      <c r="J418">
        <v>88288</v>
      </c>
      <c r="K418" t="s">
        <v>287</v>
      </c>
      <c r="L418">
        <v>55401</v>
      </c>
      <c r="M418">
        <v>0</v>
      </c>
      <c r="N418" t="s">
        <v>28</v>
      </c>
      <c r="O418">
        <v>0</v>
      </c>
      <c r="P418" t="s">
        <v>28</v>
      </c>
      <c r="Q418" t="s">
        <v>28</v>
      </c>
      <c r="R418" t="s">
        <v>38</v>
      </c>
      <c r="S418" t="s">
        <v>28</v>
      </c>
      <c r="T418" t="s">
        <v>28</v>
      </c>
      <c r="U418" t="s">
        <v>297</v>
      </c>
      <c r="V418" t="s">
        <v>288</v>
      </c>
      <c r="W418">
        <v>3</v>
      </c>
      <c r="X418" t="s">
        <v>289</v>
      </c>
      <c r="Y418" s="11">
        <v>42625</v>
      </c>
      <c r="Z418">
        <v>20160912</v>
      </c>
      <c r="AA418">
        <v>0</v>
      </c>
      <c r="AB418">
        <v>123452</v>
      </c>
      <c r="AC418" t="s">
        <v>282</v>
      </c>
      <c r="AD418" t="s">
        <v>283</v>
      </c>
      <c r="AE418" s="11">
        <v>44956</v>
      </c>
      <c r="AF418" s="11">
        <v>44959</v>
      </c>
      <c r="AG418">
        <v>30</v>
      </c>
      <c r="AH418">
        <v>0</v>
      </c>
      <c r="AI418" t="s">
        <v>461</v>
      </c>
      <c r="AJ418" t="s">
        <v>284</v>
      </c>
      <c r="AK418">
        <v>176</v>
      </c>
      <c r="AL418" t="s">
        <v>19</v>
      </c>
      <c r="AM418">
        <v>3</v>
      </c>
      <c r="AN418" t="s">
        <v>20</v>
      </c>
      <c r="AO418">
        <v>27</v>
      </c>
      <c r="AP418" t="s">
        <v>21</v>
      </c>
      <c r="AQ418" s="35" t="s">
        <v>366</v>
      </c>
      <c r="AR418" t="s">
        <v>38</v>
      </c>
      <c r="AS418" t="s">
        <v>34</v>
      </c>
      <c r="AT418" t="s">
        <v>55</v>
      </c>
      <c r="AU418" t="s">
        <v>24</v>
      </c>
      <c r="AV418" t="s">
        <v>84</v>
      </c>
      <c r="AW418" s="11" t="s">
        <v>165</v>
      </c>
      <c r="AX418" s="11" t="s">
        <v>171</v>
      </c>
      <c r="AY418">
        <v>3170.841488</v>
      </c>
      <c r="AZ418">
        <v>570355.51306899998</v>
      </c>
      <c r="BA418" s="42">
        <f t="shared" si="6"/>
        <v>13.093560906083562</v>
      </c>
    </row>
    <row r="419" spans="1:53" x14ac:dyDescent="0.25">
      <c r="A419">
        <v>705</v>
      </c>
      <c r="B419" t="s">
        <v>18</v>
      </c>
      <c r="C419">
        <v>9</v>
      </c>
      <c r="D419" t="s">
        <v>303</v>
      </c>
      <c r="E419" t="s">
        <v>304</v>
      </c>
      <c r="F419" t="s">
        <v>305</v>
      </c>
      <c r="G419">
        <v>202543</v>
      </c>
      <c r="H419">
        <v>261950</v>
      </c>
      <c r="I419" t="s">
        <v>287</v>
      </c>
      <c r="J419">
        <v>88162</v>
      </c>
      <c r="K419" t="s">
        <v>287</v>
      </c>
      <c r="L419">
        <v>54633</v>
      </c>
      <c r="M419">
        <v>0</v>
      </c>
      <c r="N419" t="s">
        <v>28</v>
      </c>
      <c r="O419">
        <v>0</v>
      </c>
      <c r="P419" t="s">
        <v>28</v>
      </c>
      <c r="Q419" t="s">
        <v>28</v>
      </c>
      <c r="R419" t="s">
        <v>38</v>
      </c>
      <c r="S419" t="s">
        <v>28</v>
      </c>
      <c r="T419" t="s">
        <v>28</v>
      </c>
      <c r="U419" t="s">
        <v>297</v>
      </c>
      <c r="V419" t="s">
        <v>288</v>
      </c>
      <c r="W419">
        <v>3</v>
      </c>
      <c r="X419" t="s">
        <v>289</v>
      </c>
      <c r="Y419" s="11">
        <v>42362</v>
      </c>
      <c r="Z419">
        <v>20151224</v>
      </c>
      <c r="AA419">
        <v>0</v>
      </c>
      <c r="AB419">
        <v>123452</v>
      </c>
      <c r="AC419" t="s">
        <v>306</v>
      </c>
      <c r="AD419" t="s">
        <v>283</v>
      </c>
      <c r="AE419" s="11">
        <v>43901</v>
      </c>
      <c r="AF419" s="11">
        <v>43901</v>
      </c>
      <c r="AG419">
        <v>30</v>
      </c>
      <c r="AH419">
        <v>0</v>
      </c>
      <c r="AI419" t="s">
        <v>290</v>
      </c>
      <c r="AJ419" t="s">
        <v>284</v>
      </c>
      <c r="AK419">
        <v>176</v>
      </c>
      <c r="AL419" t="s">
        <v>19</v>
      </c>
      <c r="AM419">
        <v>3</v>
      </c>
      <c r="AN419" t="s">
        <v>20</v>
      </c>
      <c r="AO419">
        <v>27</v>
      </c>
      <c r="AP419" t="s">
        <v>21</v>
      </c>
      <c r="AQ419" s="35" t="s">
        <v>366</v>
      </c>
      <c r="AR419" t="s">
        <v>38</v>
      </c>
      <c r="AS419" t="s">
        <v>34</v>
      </c>
      <c r="AT419" t="s">
        <v>55</v>
      </c>
      <c r="AU419" t="s">
        <v>24</v>
      </c>
      <c r="AV419" t="s">
        <v>84</v>
      </c>
      <c r="AW419" s="11" t="s">
        <v>165</v>
      </c>
      <c r="AX419" s="11" t="s">
        <v>171</v>
      </c>
      <c r="AY419">
        <v>3170.841488</v>
      </c>
      <c r="AZ419">
        <v>570355.51306899998</v>
      </c>
      <c r="BA419" s="42">
        <f t="shared" si="6"/>
        <v>13.093560906083562</v>
      </c>
    </row>
    <row r="420" spans="1:53" x14ac:dyDescent="0.25">
      <c r="A420">
        <v>932</v>
      </c>
      <c r="B420" t="s">
        <v>18</v>
      </c>
      <c r="C420">
        <v>8</v>
      </c>
      <c r="D420" t="s">
        <v>300</v>
      </c>
      <c r="E420" t="s">
        <v>301</v>
      </c>
      <c r="F420" t="s">
        <v>302</v>
      </c>
      <c r="G420">
        <v>198571</v>
      </c>
      <c r="H420">
        <v>256278</v>
      </c>
      <c r="I420" t="s">
        <v>287</v>
      </c>
      <c r="J420">
        <v>88289</v>
      </c>
      <c r="K420" t="s">
        <v>287</v>
      </c>
      <c r="L420">
        <v>55192</v>
      </c>
      <c r="M420">
        <v>0</v>
      </c>
      <c r="N420" t="s">
        <v>28</v>
      </c>
      <c r="O420">
        <v>0</v>
      </c>
      <c r="P420" t="s">
        <v>28</v>
      </c>
      <c r="Q420" t="s">
        <v>28</v>
      </c>
      <c r="R420" t="s">
        <v>38</v>
      </c>
      <c r="S420" t="s">
        <v>28</v>
      </c>
      <c r="T420" t="s">
        <v>28</v>
      </c>
      <c r="U420" t="s">
        <v>297</v>
      </c>
      <c r="V420" t="s">
        <v>288</v>
      </c>
      <c r="W420">
        <v>3</v>
      </c>
      <c r="X420" t="s">
        <v>289</v>
      </c>
      <c r="Y420" s="11">
        <v>42625</v>
      </c>
      <c r="Z420">
        <v>20160912</v>
      </c>
      <c r="AA420">
        <v>0</v>
      </c>
      <c r="AB420">
        <v>123452</v>
      </c>
      <c r="AC420" t="s">
        <v>282</v>
      </c>
      <c r="AD420" t="s">
        <v>283</v>
      </c>
      <c r="AE420" s="11">
        <v>43504</v>
      </c>
      <c r="AF420" s="11">
        <v>43504</v>
      </c>
      <c r="AG420">
        <v>30</v>
      </c>
      <c r="AH420">
        <v>0</v>
      </c>
      <c r="AI420" t="s">
        <v>290</v>
      </c>
      <c r="AJ420" t="s">
        <v>284</v>
      </c>
      <c r="AK420">
        <v>176</v>
      </c>
      <c r="AL420" t="s">
        <v>19</v>
      </c>
      <c r="AM420">
        <v>3</v>
      </c>
      <c r="AN420" t="s">
        <v>20</v>
      </c>
      <c r="AO420">
        <v>27</v>
      </c>
      <c r="AP420" t="s">
        <v>21</v>
      </c>
      <c r="AQ420" s="35" t="s">
        <v>366</v>
      </c>
      <c r="AR420" t="s">
        <v>38</v>
      </c>
      <c r="AS420" t="s">
        <v>34</v>
      </c>
      <c r="AT420" t="s">
        <v>55</v>
      </c>
      <c r="AU420" t="s">
        <v>24</v>
      </c>
      <c r="AV420" t="s">
        <v>84</v>
      </c>
      <c r="AW420" s="11" t="s">
        <v>165</v>
      </c>
      <c r="AX420" t="s">
        <v>171</v>
      </c>
      <c r="AY420">
        <v>3170.841488</v>
      </c>
      <c r="AZ420">
        <v>570355.51306899998</v>
      </c>
      <c r="BA420" s="42">
        <f t="shared" si="6"/>
        <v>13.093560906083562</v>
      </c>
    </row>
    <row r="421" spans="1:53" x14ac:dyDescent="0.25">
      <c r="A421">
        <v>1159</v>
      </c>
      <c r="B421" t="s">
        <v>18</v>
      </c>
      <c r="C421">
        <v>7</v>
      </c>
      <c r="D421" t="s">
        <v>294</v>
      </c>
      <c r="E421" t="s">
        <v>295</v>
      </c>
      <c r="F421" t="s">
        <v>296</v>
      </c>
      <c r="G421">
        <v>193154</v>
      </c>
      <c r="H421">
        <v>246812</v>
      </c>
      <c r="I421" t="s">
        <v>287</v>
      </c>
      <c r="J421">
        <v>88161</v>
      </c>
      <c r="K421" t="s">
        <v>287</v>
      </c>
      <c r="L421">
        <v>55061</v>
      </c>
      <c r="M421">
        <v>0</v>
      </c>
      <c r="N421" t="s">
        <v>28</v>
      </c>
      <c r="O421">
        <v>0</v>
      </c>
      <c r="P421" t="s">
        <v>28</v>
      </c>
      <c r="Q421" t="s">
        <v>28</v>
      </c>
      <c r="R421" t="s">
        <v>38</v>
      </c>
      <c r="S421" t="s">
        <v>28</v>
      </c>
      <c r="T421" t="s">
        <v>28</v>
      </c>
      <c r="U421" t="s">
        <v>297</v>
      </c>
      <c r="V421" t="s">
        <v>288</v>
      </c>
      <c r="W421">
        <v>3</v>
      </c>
      <c r="X421" t="s">
        <v>289</v>
      </c>
      <c r="Y421" s="11">
        <v>42362</v>
      </c>
      <c r="Z421">
        <v>20151224</v>
      </c>
      <c r="AA421">
        <v>0</v>
      </c>
      <c r="AB421">
        <v>123452</v>
      </c>
      <c r="AC421" t="s">
        <v>298</v>
      </c>
      <c r="AD421" t="s">
        <v>283</v>
      </c>
      <c r="AE421" s="11">
        <v>42857</v>
      </c>
      <c r="AF421" s="11">
        <v>42857</v>
      </c>
      <c r="AG421">
        <v>30</v>
      </c>
      <c r="AH421">
        <v>0</v>
      </c>
      <c r="AI421" t="s">
        <v>28</v>
      </c>
      <c r="AJ421" t="s">
        <v>284</v>
      </c>
      <c r="AK421">
        <v>176</v>
      </c>
      <c r="AL421" t="s">
        <v>19</v>
      </c>
      <c r="AM421">
        <v>3</v>
      </c>
      <c r="AN421" t="s">
        <v>20</v>
      </c>
      <c r="AO421">
        <v>27</v>
      </c>
      <c r="AP421" t="s">
        <v>21</v>
      </c>
      <c r="AQ421" s="35" t="s">
        <v>366</v>
      </c>
      <c r="AR421" t="s">
        <v>38</v>
      </c>
      <c r="AS421" t="s">
        <v>34</v>
      </c>
      <c r="AT421" t="s">
        <v>55</v>
      </c>
      <c r="AU421" t="s">
        <v>24</v>
      </c>
      <c r="AV421" t="s">
        <v>84</v>
      </c>
      <c r="AW421" s="11" t="s">
        <v>165</v>
      </c>
      <c r="AX421" s="11" t="s">
        <v>171</v>
      </c>
      <c r="AY421">
        <v>3170.841488</v>
      </c>
      <c r="AZ421">
        <v>570355.51306899998</v>
      </c>
      <c r="BA421" s="42">
        <f t="shared" si="6"/>
        <v>13.093560906083562</v>
      </c>
    </row>
    <row r="422" spans="1:53" x14ac:dyDescent="0.25">
      <c r="A422">
        <v>538</v>
      </c>
      <c r="B422" t="s">
        <v>18</v>
      </c>
      <c r="C422">
        <v>14</v>
      </c>
      <c r="D422" t="s">
        <v>458</v>
      </c>
      <c r="E422" t="s">
        <v>459</v>
      </c>
      <c r="F422" t="s">
        <v>460</v>
      </c>
      <c r="G422">
        <v>222149</v>
      </c>
      <c r="H422">
        <v>287985</v>
      </c>
      <c r="I422" t="s">
        <v>287</v>
      </c>
      <c r="J422">
        <v>88288</v>
      </c>
      <c r="K422" t="s">
        <v>287</v>
      </c>
      <c r="L422">
        <v>55401</v>
      </c>
      <c r="M422">
        <v>0</v>
      </c>
      <c r="N422" t="s">
        <v>28</v>
      </c>
      <c r="O422">
        <v>0</v>
      </c>
      <c r="P422" t="s">
        <v>28</v>
      </c>
      <c r="Q422" t="s">
        <v>28</v>
      </c>
      <c r="R422" t="s">
        <v>38</v>
      </c>
      <c r="S422" t="s">
        <v>28</v>
      </c>
      <c r="T422" t="s">
        <v>28</v>
      </c>
      <c r="U422" t="s">
        <v>297</v>
      </c>
      <c r="V422" t="s">
        <v>288</v>
      </c>
      <c r="W422">
        <v>3</v>
      </c>
      <c r="X422" t="s">
        <v>289</v>
      </c>
      <c r="Y422" s="11">
        <v>42625</v>
      </c>
      <c r="Z422">
        <v>20160912</v>
      </c>
      <c r="AA422">
        <v>0</v>
      </c>
      <c r="AB422">
        <v>123452</v>
      </c>
      <c r="AC422" t="s">
        <v>282</v>
      </c>
      <c r="AD422" t="s">
        <v>283</v>
      </c>
      <c r="AE422" s="11">
        <v>44956</v>
      </c>
      <c r="AF422" s="11">
        <v>44959</v>
      </c>
      <c r="AG422">
        <v>30</v>
      </c>
      <c r="AH422">
        <v>0</v>
      </c>
      <c r="AI422" t="s">
        <v>461</v>
      </c>
      <c r="AJ422" t="s">
        <v>284</v>
      </c>
      <c r="AK422">
        <v>16</v>
      </c>
      <c r="AL422" t="s">
        <v>19</v>
      </c>
      <c r="AM422">
        <v>2</v>
      </c>
      <c r="AN422" t="s">
        <v>20</v>
      </c>
      <c r="AO422">
        <v>27</v>
      </c>
      <c r="AP422" t="s">
        <v>21</v>
      </c>
      <c r="AQ422" s="35" t="s">
        <v>485</v>
      </c>
      <c r="AR422" t="s">
        <v>22</v>
      </c>
      <c r="AS422" t="s">
        <v>29</v>
      </c>
      <c r="AT422" t="s">
        <v>30</v>
      </c>
      <c r="AU422" t="s">
        <v>24</v>
      </c>
      <c r="AV422" t="s">
        <v>374</v>
      </c>
      <c r="AW422" s="11" t="s">
        <v>390</v>
      </c>
      <c r="AX422" s="11" t="s">
        <v>392</v>
      </c>
      <c r="AY422">
        <v>5261.2863470000002</v>
      </c>
      <c r="AZ422">
        <v>600456.593704</v>
      </c>
      <c r="BA422" s="42">
        <f t="shared" si="6"/>
        <v>13.784586632323233</v>
      </c>
    </row>
    <row r="423" spans="1:53" x14ac:dyDescent="0.25">
      <c r="A423">
        <v>822</v>
      </c>
      <c r="B423" t="s">
        <v>18</v>
      </c>
      <c r="C423">
        <v>9</v>
      </c>
      <c r="D423" t="s">
        <v>303</v>
      </c>
      <c r="E423" t="s">
        <v>304</v>
      </c>
      <c r="F423" t="s">
        <v>305</v>
      </c>
      <c r="G423">
        <v>202543</v>
      </c>
      <c r="H423">
        <v>261950</v>
      </c>
      <c r="I423" t="s">
        <v>287</v>
      </c>
      <c r="J423">
        <v>88162</v>
      </c>
      <c r="K423" t="s">
        <v>287</v>
      </c>
      <c r="L423">
        <v>54633</v>
      </c>
      <c r="M423">
        <v>0</v>
      </c>
      <c r="N423" t="s">
        <v>28</v>
      </c>
      <c r="O423">
        <v>0</v>
      </c>
      <c r="P423" t="s">
        <v>28</v>
      </c>
      <c r="Q423" t="s">
        <v>28</v>
      </c>
      <c r="R423" t="s">
        <v>38</v>
      </c>
      <c r="S423" t="s">
        <v>28</v>
      </c>
      <c r="T423" t="s">
        <v>28</v>
      </c>
      <c r="U423" t="s">
        <v>297</v>
      </c>
      <c r="V423" t="s">
        <v>288</v>
      </c>
      <c r="W423">
        <v>3</v>
      </c>
      <c r="X423" t="s">
        <v>289</v>
      </c>
      <c r="Y423" s="11">
        <v>42362</v>
      </c>
      <c r="Z423">
        <v>20151224</v>
      </c>
      <c r="AA423">
        <v>0</v>
      </c>
      <c r="AB423">
        <v>123452</v>
      </c>
      <c r="AC423" t="s">
        <v>306</v>
      </c>
      <c r="AD423" t="s">
        <v>283</v>
      </c>
      <c r="AE423" s="11">
        <v>43901</v>
      </c>
      <c r="AF423" s="11">
        <v>43901</v>
      </c>
      <c r="AG423">
        <v>30</v>
      </c>
      <c r="AH423">
        <v>0</v>
      </c>
      <c r="AI423" t="s">
        <v>290</v>
      </c>
      <c r="AJ423" t="s">
        <v>284</v>
      </c>
      <c r="AK423">
        <v>16</v>
      </c>
      <c r="AL423" t="s">
        <v>19</v>
      </c>
      <c r="AM423">
        <v>2</v>
      </c>
      <c r="AN423" t="s">
        <v>20</v>
      </c>
      <c r="AO423">
        <v>27</v>
      </c>
      <c r="AP423" t="s">
        <v>21</v>
      </c>
      <c r="AQ423" s="35" t="s">
        <v>485</v>
      </c>
      <c r="AR423" t="s">
        <v>22</v>
      </c>
      <c r="AS423" t="s">
        <v>29</v>
      </c>
      <c r="AT423" t="s">
        <v>30</v>
      </c>
      <c r="AU423" t="s">
        <v>24</v>
      </c>
      <c r="AV423" t="s">
        <v>374</v>
      </c>
      <c r="AW423" s="11" t="s">
        <v>390</v>
      </c>
      <c r="AX423" s="11" t="s">
        <v>392</v>
      </c>
      <c r="AY423">
        <v>5261.2863470000002</v>
      </c>
      <c r="AZ423">
        <v>600456.593704</v>
      </c>
      <c r="BA423" s="42">
        <f t="shared" ref="BA423:BA486" si="7">AZ423/43560</f>
        <v>13.784586632323233</v>
      </c>
    </row>
    <row r="424" spans="1:53" x14ac:dyDescent="0.25">
      <c r="A424">
        <v>1049</v>
      </c>
      <c r="B424" t="s">
        <v>18</v>
      </c>
      <c r="C424">
        <v>8</v>
      </c>
      <c r="D424" t="s">
        <v>300</v>
      </c>
      <c r="E424" t="s">
        <v>301</v>
      </c>
      <c r="F424" t="s">
        <v>302</v>
      </c>
      <c r="G424">
        <v>198571</v>
      </c>
      <c r="H424">
        <v>256278</v>
      </c>
      <c r="I424" t="s">
        <v>287</v>
      </c>
      <c r="J424">
        <v>88289</v>
      </c>
      <c r="K424" t="s">
        <v>287</v>
      </c>
      <c r="L424">
        <v>55192</v>
      </c>
      <c r="M424">
        <v>0</v>
      </c>
      <c r="N424" t="s">
        <v>28</v>
      </c>
      <c r="O424">
        <v>0</v>
      </c>
      <c r="P424" t="s">
        <v>28</v>
      </c>
      <c r="Q424" t="s">
        <v>28</v>
      </c>
      <c r="R424" t="s">
        <v>38</v>
      </c>
      <c r="S424" t="s">
        <v>28</v>
      </c>
      <c r="T424" t="s">
        <v>28</v>
      </c>
      <c r="U424" t="s">
        <v>297</v>
      </c>
      <c r="V424" t="s">
        <v>288</v>
      </c>
      <c r="W424">
        <v>3</v>
      </c>
      <c r="X424" t="s">
        <v>289</v>
      </c>
      <c r="Y424" s="11">
        <v>42625</v>
      </c>
      <c r="Z424">
        <v>20160912</v>
      </c>
      <c r="AA424">
        <v>0</v>
      </c>
      <c r="AB424">
        <v>123452</v>
      </c>
      <c r="AC424" t="s">
        <v>282</v>
      </c>
      <c r="AD424" t="s">
        <v>283</v>
      </c>
      <c r="AE424" s="11">
        <v>43504</v>
      </c>
      <c r="AF424" s="11">
        <v>43504</v>
      </c>
      <c r="AG424">
        <v>30</v>
      </c>
      <c r="AH424">
        <v>0</v>
      </c>
      <c r="AI424" t="s">
        <v>290</v>
      </c>
      <c r="AJ424" t="s">
        <v>284</v>
      </c>
      <c r="AK424">
        <v>16</v>
      </c>
      <c r="AL424" t="s">
        <v>19</v>
      </c>
      <c r="AM424">
        <v>2</v>
      </c>
      <c r="AN424" t="s">
        <v>20</v>
      </c>
      <c r="AO424">
        <v>27</v>
      </c>
      <c r="AP424" t="s">
        <v>21</v>
      </c>
      <c r="AQ424" s="35" t="s">
        <v>485</v>
      </c>
      <c r="AR424" t="s">
        <v>22</v>
      </c>
      <c r="AS424" t="s">
        <v>29</v>
      </c>
      <c r="AT424" t="s">
        <v>30</v>
      </c>
      <c r="AU424" t="s">
        <v>24</v>
      </c>
      <c r="AV424" t="s">
        <v>374</v>
      </c>
      <c r="AW424" s="11" t="s">
        <v>390</v>
      </c>
      <c r="AX424" s="11" t="s">
        <v>392</v>
      </c>
      <c r="AY424">
        <v>5261.2863470000002</v>
      </c>
      <c r="AZ424">
        <v>600456.593704</v>
      </c>
      <c r="BA424" s="42">
        <f t="shared" si="7"/>
        <v>13.784586632323233</v>
      </c>
    </row>
    <row r="425" spans="1:53" x14ac:dyDescent="0.25">
      <c r="A425">
        <v>1276</v>
      </c>
      <c r="B425" t="s">
        <v>18</v>
      </c>
      <c r="C425">
        <v>7</v>
      </c>
      <c r="D425" t="s">
        <v>294</v>
      </c>
      <c r="E425" t="s">
        <v>295</v>
      </c>
      <c r="F425" t="s">
        <v>296</v>
      </c>
      <c r="G425">
        <v>193154</v>
      </c>
      <c r="H425">
        <v>246812</v>
      </c>
      <c r="I425" t="s">
        <v>287</v>
      </c>
      <c r="J425">
        <v>88161</v>
      </c>
      <c r="K425" t="s">
        <v>287</v>
      </c>
      <c r="L425">
        <v>55061</v>
      </c>
      <c r="M425">
        <v>0</v>
      </c>
      <c r="N425" t="s">
        <v>28</v>
      </c>
      <c r="O425">
        <v>0</v>
      </c>
      <c r="P425" t="s">
        <v>28</v>
      </c>
      <c r="Q425" t="s">
        <v>28</v>
      </c>
      <c r="R425" t="s">
        <v>38</v>
      </c>
      <c r="S425" t="s">
        <v>28</v>
      </c>
      <c r="T425" t="s">
        <v>28</v>
      </c>
      <c r="U425" t="s">
        <v>297</v>
      </c>
      <c r="V425" t="s">
        <v>288</v>
      </c>
      <c r="W425">
        <v>3</v>
      </c>
      <c r="X425" t="s">
        <v>289</v>
      </c>
      <c r="Y425" s="11">
        <v>42362</v>
      </c>
      <c r="Z425">
        <v>20151224</v>
      </c>
      <c r="AA425">
        <v>0</v>
      </c>
      <c r="AB425">
        <v>123452</v>
      </c>
      <c r="AC425" t="s">
        <v>298</v>
      </c>
      <c r="AD425" t="s">
        <v>283</v>
      </c>
      <c r="AE425" s="11">
        <v>42857</v>
      </c>
      <c r="AF425" s="11">
        <v>42857</v>
      </c>
      <c r="AG425">
        <v>30</v>
      </c>
      <c r="AH425">
        <v>0</v>
      </c>
      <c r="AI425" t="s">
        <v>28</v>
      </c>
      <c r="AJ425" t="s">
        <v>284</v>
      </c>
      <c r="AK425">
        <v>16</v>
      </c>
      <c r="AL425" t="s">
        <v>19</v>
      </c>
      <c r="AM425">
        <v>2</v>
      </c>
      <c r="AN425" t="s">
        <v>20</v>
      </c>
      <c r="AO425">
        <v>27</v>
      </c>
      <c r="AP425" t="s">
        <v>21</v>
      </c>
      <c r="AQ425" s="35" t="s">
        <v>485</v>
      </c>
      <c r="AR425" t="s">
        <v>22</v>
      </c>
      <c r="AS425" t="s">
        <v>29</v>
      </c>
      <c r="AT425" t="s">
        <v>30</v>
      </c>
      <c r="AU425" t="s">
        <v>24</v>
      </c>
      <c r="AV425" t="s">
        <v>374</v>
      </c>
      <c r="AW425" s="11" t="s">
        <v>390</v>
      </c>
      <c r="AX425" s="11" t="s">
        <v>392</v>
      </c>
      <c r="AY425">
        <v>5261.2863470000002</v>
      </c>
      <c r="AZ425">
        <v>600456.593704</v>
      </c>
      <c r="BA425" s="42">
        <f t="shared" si="7"/>
        <v>13.784586632323233</v>
      </c>
    </row>
    <row r="426" spans="1:53" x14ac:dyDescent="0.25">
      <c r="A426">
        <v>1384</v>
      </c>
      <c r="B426" t="s">
        <v>18</v>
      </c>
      <c r="C426">
        <v>2</v>
      </c>
      <c r="D426" t="s">
        <v>463</v>
      </c>
      <c r="E426">
        <v>46085</v>
      </c>
      <c r="F426" t="s">
        <v>464</v>
      </c>
      <c r="G426">
        <v>98485</v>
      </c>
      <c r="H426">
        <v>84904</v>
      </c>
      <c r="I426" t="s">
        <v>277</v>
      </c>
      <c r="J426">
        <v>4601</v>
      </c>
      <c r="K426" t="s">
        <v>277</v>
      </c>
      <c r="L426">
        <v>4325</v>
      </c>
      <c r="M426">
        <v>46085</v>
      </c>
      <c r="N426" t="s">
        <v>28</v>
      </c>
      <c r="O426">
        <v>0</v>
      </c>
      <c r="P426" t="s">
        <v>28</v>
      </c>
      <c r="Q426" t="s">
        <v>28</v>
      </c>
      <c r="R426" t="s">
        <v>278</v>
      </c>
      <c r="S426" t="s">
        <v>28</v>
      </c>
      <c r="T426" t="s">
        <v>28</v>
      </c>
      <c r="U426" t="s">
        <v>465</v>
      </c>
      <c r="V426" t="s">
        <v>288</v>
      </c>
      <c r="W426">
        <v>3</v>
      </c>
      <c r="X426" t="s">
        <v>289</v>
      </c>
      <c r="Y426" s="11">
        <v>25099</v>
      </c>
      <c r="Z426">
        <v>19680918</v>
      </c>
      <c r="AA426">
        <v>0</v>
      </c>
      <c r="AB426">
        <v>1687.5</v>
      </c>
      <c r="AC426" t="s">
        <v>466</v>
      </c>
      <c r="AD426" t="s">
        <v>283</v>
      </c>
      <c r="AE426" s="11">
        <v>35765</v>
      </c>
      <c r="AF426" s="11">
        <v>35765</v>
      </c>
      <c r="AG426">
        <v>0</v>
      </c>
      <c r="AH426">
        <v>0</v>
      </c>
      <c r="AI426" t="s">
        <v>467</v>
      </c>
      <c r="AJ426" t="s">
        <v>291</v>
      </c>
      <c r="AK426">
        <v>16</v>
      </c>
      <c r="AL426" t="s">
        <v>19</v>
      </c>
      <c r="AM426">
        <v>2</v>
      </c>
      <c r="AN426" t="s">
        <v>20</v>
      </c>
      <c r="AO426">
        <v>27</v>
      </c>
      <c r="AP426" t="s">
        <v>21</v>
      </c>
      <c r="AQ426" s="35" t="s">
        <v>485</v>
      </c>
      <c r="AR426" t="s">
        <v>22</v>
      </c>
      <c r="AS426" t="s">
        <v>29</v>
      </c>
      <c r="AT426" t="s">
        <v>30</v>
      </c>
      <c r="AU426" t="s">
        <v>24</v>
      </c>
      <c r="AV426" t="s">
        <v>374</v>
      </c>
      <c r="AW426" s="11" t="s">
        <v>390</v>
      </c>
      <c r="AX426" s="11" t="s">
        <v>392</v>
      </c>
      <c r="AY426">
        <v>5261.2863470000002</v>
      </c>
      <c r="AZ426">
        <v>600456.593704</v>
      </c>
      <c r="BA426" s="42">
        <f t="shared" si="7"/>
        <v>13.784586632323233</v>
      </c>
    </row>
    <row r="427" spans="1:53" x14ac:dyDescent="0.25">
      <c r="A427">
        <v>589</v>
      </c>
      <c r="B427" t="s">
        <v>18</v>
      </c>
      <c r="C427">
        <v>14</v>
      </c>
      <c r="D427" t="s">
        <v>458</v>
      </c>
      <c r="E427" t="s">
        <v>459</v>
      </c>
      <c r="F427" t="s">
        <v>460</v>
      </c>
      <c r="G427">
        <v>222149</v>
      </c>
      <c r="H427">
        <v>287985</v>
      </c>
      <c r="I427" t="s">
        <v>287</v>
      </c>
      <c r="J427">
        <v>88288</v>
      </c>
      <c r="K427" t="s">
        <v>287</v>
      </c>
      <c r="L427">
        <v>55401</v>
      </c>
      <c r="M427">
        <v>0</v>
      </c>
      <c r="N427" t="s">
        <v>28</v>
      </c>
      <c r="O427">
        <v>0</v>
      </c>
      <c r="P427" t="s">
        <v>28</v>
      </c>
      <c r="Q427" t="s">
        <v>28</v>
      </c>
      <c r="R427" t="s">
        <v>38</v>
      </c>
      <c r="S427" t="s">
        <v>28</v>
      </c>
      <c r="T427" t="s">
        <v>28</v>
      </c>
      <c r="U427" t="s">
        <v>297</v>
      </c>
      <c r="V427" t="s">
        <v>288</v>
      </c>
      <c r="W427">
        <v>3</v>
      </c>
      <c r="X427" t="s">
        <v>289</v>
      </c>
      <c r="Y427" s="11">
        <v>42625</v>
      </c>
      <c r="Z427">
        <v>20160912</v>
      </c>
      <c r="AA427">
        <v>0</v>
      </c>
      <c r="AB427">
        <v>123452</v>
      </c>
      <c r="AC427" t="s">
        <v>282</v>
      </c>
      <c r="AD427" t="s">
        <v>283</v>
      </c>
      <c r="AE427" s="11">
        <v>44956</v>
      </c>
      <c r="AF427" s="11">
        <v>44959</v>
      </c>
      <c r="AG427">
        <v>30</v>
      </c>
      <c r="AH427">
        <v>0</v>
      </c>
      <c r="AI427" t="s">
        <v>461</v>
      </c>
      <c r="AJ427" t="s">
        <v>284</v>
      </c>
      <c r="AK427">
        <v>158</v>
      </c>
      <c r="AL427" t="s">
        <v>19</v>
      </c>
      <c r="AM427">
        <v>3</v>
      </c>
      <c r="AN427" t="s">
        <v>20</v>
      </c>
      <c r="AO427">
        <v>27</v>
      </c>
      <c r="AP427" t="s">
        <v>21</v>
      </c>
      <c r="AQ427" s="35" t="s">
        <v>482</v>
      </c>
      <c r="AR427" t="s">
        <v>29</v>
      </c>
      <c r="AS427" t="s">
        <v>34</v>
      </c>
      <c r="AT427" t="s">
        <v>47</v>
      </c>
      <c r="AU427" t="s">
        <v>24</v>
      </c>
      <c r="AV427" t="s">
        <v>84</v>
      </c>
      <c r="AW427" s="11" t="s">
        <v>141</v>
      </c>
      <c r="AX427" s="11" t="s">
        <v>151</v>
      </c>
      <c r="AY427">
        <v>4090.5187700000001</v>
      </c>
      <c r="AZ427">
        <v>609206.03143800003</v>
      </c>
      <c r="BA427" s="42">
        <f t="shared" si="7"/>
        <v>13.985446084435262</v>
      </c>
    </row>
    <row r="428" spans="1:53" x14ac:dyDescent="0.25">
      <c r="A428">
        <v>654</v>
      </c>
      <c r="B428" t="s">
        <v>18</v>
      </c>
      <c r="C428">
        <v>9</v>
      </c>
      <c r="D428" t="s">
        <v>303</v>
      </c>
      <c r="E428" t="s">
        <v>304</v>
      </c>
      <c r="F428" t="s">
        <v>305</v>
      </c>
      <c r="G428">
        <v>202543</v>
      </c>
      <c r="H428">
        <v>261950</v>
      </c>
      <c r="I428" t="s">
        <v>287</v>
      </c>
      <c r="J428">
        <v>88162</v>
      </c>
      <c r="K428" t="s">
        <v>287</v>
      </c>
      <c r="L428">
        <v>54633</v>
      </c>
      <c r="M428">
        <v>0</v>
      </c>
      <c r="N428" t="s">
        <v>28</v>
      </c>
      <c r="O428">
        <v>0</v>
      </c>
      <c r="P428" t="s">
        <v>28</v>
      </c>
      <c r="Q428" t="s">
        <v>28</v>
      </c>
      <c r="R428" t="s">
        <v>38</v>
      </c>
      <c r="S428" t="s">
        <v>28</v>
      </c>
      <c r="T428" t="s">
        <v>28</v>
      </c>
      <c r="U428" t="s">
        <v>297</v>
      </c>
      <c r="V428" t="s">
        <v>288</v>
      </c>
      <c r="W428">
        <v>3</v>
      </c>
      <c r="X428" t="s">
        <v>289</v>
      </c>
      <c r="Y428" s="11">
        <v>42362</v>
      </c>
      <c r="Z428">
        <v>20151224</v>
      </c>
      <c r="AA428">
        <v>0</v>
      </c>
      <c r="AB428">
        <v>123452</v>
      </c>
      <c r="AC428" t="s">
        <v>306</v>
      </c>
      <c r="AD428" t="s">
        <v>283</v>
      </c>
      <c r="AE428" s="11">
        <v>43901</v>
      </c>
      <c r="AF428" s="11">
        <v>43901</v>
      </c>
      <c r="AG428">
        <v>30</v>
      </c>
      <c r="AH428">
        <v>0</v>
      </c>
      <c r="AI428" t="s">
        <v>290</v>
      </c>
      <c r="AJ428" t="s">
        <v>284</v>
      </c>
      <c r="AK428">
        <v>158</v>
      </c>
      <c r="AL428" t="s">
        <v>19</v>
      </c>
      <c r="AM428">
        <v>3</v>
      </c>
      <c r="AN428" t="s">
        <v>20</v>
      </c>
      <c r="AO428">
        <v>27</v>
      </c>
      <c r="AP428" t="s">
        <v>21</v>
      </c>
      <c r="AQ428" s="35" t="s">
        <v>482</v>
      </c>
      <c r="AR428" t="s">
        <v>29</v>
      </c>
      <c r="AS428" t="s">
        <v>34</v>
      </c>
      <c r="AT428" t="s">
        <v>47</v>
      </c>
      <c r="AU428" t="s">
        <v>24</v>
      </c>
      <c r="AV428" t="s">
        <v>84</v>
      </c>
      <c r="AW428" s="11" t="s">
        <v>141</v>
      </c>
      <c r="AX428" t="s">
        <v>151</v>
      </c>
      <c r="AY428">
        <v>4090.5187700000001</v>
      </c>
      <c r="AZ428">
        <v>609206.03143800003</v>
      </c>
      <c r="BA428" s="42">
        <f t="shared" si="7"/>
        <v>13.985446084435262</v>
      </c>
    </row>
    <row r="429" spans="1:53" x14ac:dyDescent="0.25">
      <c r="A429">
        <v>881</v>
      </c>
      <c r="B429" t="s">
        <v>18</v>
      </c>
      <c r="C429">
        <v>8</v>
      </c>
      <c r="D429" t="s">
        <v>300</v>
      </c>
      <c r="E429" t="s">
        <v>301</v>
      </c>
      <c r="F429" t="s">
        <v>302</v>
      </c>
      <c r="G429">
        <v>198571</v>
      </c>
      <c r="H429">
        <v>256278</v>
      </c>
      <c r="I429" t="s">
        <v>287</v>
      </c>
      <c r="J429">
        <v>88289</v>
      </c>
      <c r="K429" t="s">
        <v>287</v>
      </c>
      <c r="L429">
        <v>55192</v>
      </c>
      <c r="M429">
        <v>0</v>
      </c>
      <c r="N429" t="s">
        <v>28</v>
      </c>
      <c r="O429">
        <v>0</v>
      </c>
      <c r="P429" t="s">
        <v>28</v>
      </c>
      <c r="Q429" t="s">
        <v>28</v>
      </c>
      <c r="R429" t="s">
        <v>38</v>
      </c>
      <c r="S429" t="s">
        <v>28</v>
      </c>
      <c r="T429" t="s">
        <v>28</v>
      </c>
      <c r="U429" t="s">
        <v>297</v>
      </c>
      <c r="V429" t="s">
        <v>288</v>
      </c>
      <c r="W429">
        <v>3</v>
      </c>
      <c r="X429" t="s">
        <v>289</v>
      </c>
      <c r="Y429" s="11">
        <v>42625</v>
      </c>
      <c r="Z429">
        <v>20160912</v>
      </c>
      <c r="AA429">
        <v>0</v>
      </c>
      <c r="AB429">
        <v>123452</v>
      </c>
      <c r="AC429" t="s">
        <v>282</v>
      </c>
      <c r="AD429" t="s">
        <v>283</v>
      </c>
      <c r="AE429" s="11">
        <v>43504</v>
      </c>
      <c r="AF429" s="11">
        <v>43504</v>
      </c>
      <c r="AG429">
        <v>30</v>
      </c>
      <c r="AH429">
        <v>0</v>
      </c>
      <c r="AI429" t="s">
        <v>290</v>
      </c>
      <c r="AJ429" t="s">
        <v>284</v>
      </c>
      <c r="AK429">
        <v>158</v>
      </c>
      <c r="AL429" t="s">
        <v>19</v>
      </c>
      <c r="AM429">
        <v>3</v>
      </c>
      <c r="AN429" t="s">
        <v>20</v>
      </c>
      <c r="AO429">
        <v>27</v>
      </c>
      <c r="AP429" t="s">
        <v>21</v>
      </c>
      <c r="AQ429" s="35" t="s">
        <v>482</v>
      </c>
      <c r="AR429" t="s">
        <v>29</v>
      </c>
      <c r="AS429" t="s">
        <v>34</v>
      </c>
      <c r="AT429" t="s">
        <v>47</v>
      </c>
      <c r="AU429" t="s">
        <v>24</v>
      </c>
      <c r="AV429" t="s">
        <v>84</v>
      </c>
      <c r="AW429" s="11" t="s">
        <v>141</v>
      </c>
      <c r="AX429" s="11" t="s">
        <v>151</v>
      </c>
      <c r="AY429">
        <v>4090.5187700000001</v>
      </c>
      <c r="AZ429">
        <v>609206.03143800003</v>
      </c>
      <c r="BA429" s="42">
        <f t="shared" si="7"/>
        <v>13.985446084435262</v>
      </c>
    </row>
    <row r="430" spans="1:53" x14ac:dyDescent="0.25">
      <c r="A430">
        <v>1108</v>
      </c>
      <c r="B430" t="s">
        <v>18</v>
      </c>
      <c r="C430">
        <v>7</v>
      </c>
      <c r="D430" t="s">
        <v>294</v>
      </c>
      <c r="E430" t="s">
        <v>295</v>
      </c>
      <c r="F430" t="s">
        <v>296</v>
      </c>
      <c r="G430">
        <v>193154</v>
      </c>
      <c r="H430">
        <v>246812</v>
      </c>
      <c r="I430" t="s">
        <v>287</v>
      </c>
      <c r="J430">
        <v>88161</v>
      </c>
      <c r="K430" t="s">
        <v>287</v>
      </c>
      <c r="L430">
        <v>55061</v>
      </c>
      <c r="M430">
        <v>0</v>
      </c>
      <c r="N430" t="s">
        <v>28</v>
      </c>
      <c r="O430">
        <v>0</v>
      </c>
      <c r="P430" t="s">
        <v>28</v>
      </c>
      <c r="Q430" t="s">
        <v>28</v>
      </c>
      <c r="R430" t="s">
        <v>38</v>
      </c>
      <c r="S430" t="s">
        <v>28</v>
      </c>
      <c r="T430" t="s">
        <v>28</v>
      </c>
      <c r="U430" t="s">
        <v>297</v>
      </c>
      <c r="V430" t="s">
        <v>288</v>
      </c>
      <c r="W430">
        <v>3</v>
      </c>
      <c r="X430" t="s">
        <v>289</v>
      </c>
      <c r="Y430" s="11">
        <v>42362</v>
      </c>
      <c r="Z430">
        <v>20151224</v>
      </c>
      <c r="AA430">
        <v>0</v>
      </c>
      <c r="AB430">
        <v>123452</v>
      </c>
      <c r="AC430" t="s">
        <v>298</v>
      </c>
      <c r="AD430" t="s">
        <v>283</v>
      </c>
      <c r="AE430" s="11">
        <v>42857</v>
      </c>
      <c r="AF430" s="11">
        <v>42857</v>
      </c>
      <c r="AG430">
        <v>30</v>
      </c>
      <c r="AH430">
        <v>0</v>
      </c>
      <c r="AI430" t="s">
        <v>28</v>
      </c>
      <c r="AJ430" t="s">
        <v>284</v>
      </c>
      <c r="AK430">
        <v>158</v>
      </c>
      <c r="AL430" t="s">
        <v>19</v>
      </c>
      <c r="AM430">
        <v>3</v>
      </c>
      <c r="AN430" t="s">
        <v>20</v>
      </c>
      <c r="AO430">
        <v>27</v>
      </c>
      <c r="AP430" t="s">
        <v>21</v>
      </c>
      <c r="AQ430" s="35" t="s">
        <v>482</v>
      </c>
      <c r="AR430" t="s">
        <v>29</v>
      </c>
      <c r="AS430" t="s">
        <v>34</v>
      </c>
      <c r="AT430" t="s">
        <v>47</v>
      </c>
      <c r="AU430" t="s">
        <v>24</v>
      </c>
      <c r="AV430" t="s">
        <v>84</v>
      </c>
      <c r="AW430" s="11" t="s">
        <v>141</v>
      </c>
      <c r="AX430" s="11" t="s">
        <v>151</v>
      </c>
      <c r="AY430">
        <v>4090.5187700000001</v>
      </c>
      <c r="AZ430">
        <v>609206.03143800003</v>
      </c>
      <c r="BA430" s="42">
        <f t="shared" si="7"/>
        <v>13.985446084435262</v>
      </c>
    </row>
    <row r="431" spans="1:53" x14ac:dyDescent="0.25">
      <c r="A431">
        <v>381</v>
      </c>
      <c r="B431" t="s">
        <v>18</v>
      </c>
      <c r="C431">
        <v>11</v>
      </c>
      <c r="D431" t="s">
        <v>318</v>
      </c>
      <c r="E431" t="s">
        <v>319</v>
      </c>
      <c r="F431" t="s">
        <v>320</v>
      </c>
      <c r="G431">
        <v>211963</v>
      </c>
      <c r="H431">
        <v>273612</v>
      </c>
      <c r="I431" t="s">
        <v>287</v>
      </c>
      <c r="J431">
        <v>88507</v>
      </c>
      <c r="K431" t="s">
        <v>287</v>
      </c>
      <c r="L431">
        <v>55338</v>
      </c>
      <c r="M431">
        <v>0</v>
      </c>
      <c r="N431" t="s">
        <v>28</v>
      </c>
      <c r="O431">
        <v>0</v>
      </c>
      <c r="P431" t="s">
        <v>28</v>
      </c>
      <c r="Q431" t="s">
        <v>28</v>
      </c>
      <c r="R431" t="s">
        <v>38</v>
      </c>
      <c r="S431" t="s">
        <v>28</v>
      </c>
      <c r="T431" t="s">
        <v>28</v>
      </c>
      <c r="U431" t="s">
        <v>321</v>
      </c>
      <c r="V431" t="s">
        <v>322</v>
      </c>
      <c r="W431">
        <v>9</v>
      </c>
      <c r="X431" t="s">
        <v>323</v>
      </c>
      <c r="Y431" s="11">
        <v>43129</v>
      </c>
      <c r="Z431">
        <v>20180129</v>
      </c>
      <c r="AA431">
        <v>0</v>
      </c>
      <c r="AB431">
        <v>0</v>
      </c>
      <c r="AC431" t="s">
        <v>298</v>
      </c>
      <c r="AD431" t="s">
        <v>283</v>
      </c>
      <c r="AE431" s="11">
        <v>44515</v>
      </c>
      <c r="AF431" s="11">
        <v>44517</v>
      </c>
      <c r="AG431">
        <v>30</v>
      </c>
      <c r="AH431">
        <v>0</v>
      </c>
      <c r="AI431" t="s">
        <v>28</v>
      </c>
      <c r="AJ431" t="s">
        <v>284</v>
      </c>
      <c r="AK431">
        <v>118</v>
      </c>
      <c r="AL431" t="s">
        <v>19</v>
      </c>
      <c r="AM431">
        <v>3</v>
      </c>
      <c r="AN431" t="s">
        <v>20</v>
      </c>
      <c r="AO431">
        <v>27</v>
      </c>
      <c r="AP431" t="s">
        <v>21</v>
      </c>
      <c r="AQ431" s="35" t="s">
        <v>472</v>
      </c>
      <c r="AR431" t="s">
        <v>38</v>
      </c>
      <c r="AS431" t="s">
        <v>29</v>
      </c>
      <c r="AT431" t="s">
        <v>57</v>
      </c>
      <c r="AU431" t="s">
        <v>24</v>
      </c>
      <c r="AV431" t="s">
        <v>84</v>
      </c>
      <c r="AW431" s="11" t="s">
        <v>101</v>
      </c>
      <c r="AX431" s="11" t="s">
        <v>108</v>
      </c>
      <c r="AY431">
        <v>3422.0283140000001</v>
      </c>
      <c r="AZ431">
        <v>611698.637751</v>
      </c>
      <c r="BA431" s="42">
        <f t="shared" si="7"/>
        <v>14.042668451584023</v>
      </c>
    </row>
    <row r="432" spans="1:53" x14ac:dyDescent="0.25">
      <c r="A432">
        <v>418</v>
      </c>
      <c r="B432" t="s">
        <v>18</v>
      </c>
      <c r="C432">
        <v>14</v>
      </c>
      <c r="D432" t="s">
        <v>458</v>
      </c>
      <c r="E432" t="s">
        <v>459</v>
      </c>
      <c r="F432" t="s">
        <v>460</v>
      </c>
      <c r="G432">
        <v>222149</v>
      </c>
      <c r="H432">
        <v>287985</v>
      </c>
      <c r="I432" t="s">
        <v>287</v>
      </c>
      <c r="J432">
        <v>88288</v>
      </c>
      <c r="K432" t="s">
        <v>287</v>
      </c>
      <c r="L432">
        <v>55401</v>
      </c>
      <c r="M432">
        <v>0</v>
      </c>
      <c r="N432" t="s">
        <v>28</v>
      </c>
      <c r="O432">
        <v>0</v>
      </c>
      <c r="P432" t="s">
        <v>28</v>
      </c>
      <c r="Q432" t="s">
        <v>28</v>
      </c>
      <c r="R432" t="s">
        <v>38</v>
      </c>
      <c r="S432" t="s">
        <v>28</v>
      </c>
      <c r="T432" t="s">
        <v>28</v>
      </c>
      <c r="U432" t="s">
        <v>297</v>
      </c>
      <c r="V432" t="s">
        <v>288</v>
      </c>
      <c r="W432">
        <v>3</v>
      </c>
      <c r="X432" t="s">
        <v>289</v>
      </c>
      <c r="Y432" s="11">
        <v>42625</v>
      </c>
      <c r="Z432">
        <v>20160912</v>
      </c>
      <c r="AA432">
        <v>0</v>
      </c>
      <c r="AB432">
        <v>123452</v>
      </c>
      <c r="AC432" t="s">
        <v>282</v>
      </c>
      <c r="AD432" t="s">
        <v>283</v>
      </c>
      <c r="AE432" s="11">
        <v>44956</v>
      </c>
      <c r="AF432" s="11">
        <v>44959</v>
      </c>
      <c r="AG432">
        <v>30</v>
      </c>
      <c r="AH432">
        <v>0</v>
      </c>
      <c r="AI432" t="s">
        <v>461</v>
      </c>
      <c r="AJ432" t="s">
        <v>284</v>
      </c>
      <c r="AK432">
        <v>118</v>
      </c>
      <c r="AL432" t="s">
        <v>19</v>
      </c>
      <c r="AM432">
        <v>3</v>
      </c>
      <c r="AN432" t="s">
        <v>20</v>
      </c>
      <c r="AO432">
        <v>27</v>
      </c>
      <c r="AP432" t="s">
        <v>21</v>
      </c>
      <c r="AQ432" s="35" t="s">
        <v>472</v>
      </c>
      <c r="AR432" t="s">
        <v>38</v>
      </c>
      <c r="AS432" t="s">
        <v>29</v>
      </c>
      <c r="AT432" t="s">
        <v>57</v>
      </c>
      <c r="AU432" t="s">
        <v>24</v>
      </c>
      <c r="AV432" t="s">
        <v>84</v>
      </c>
      <c r="AW432" s="11" t="s">
        <v>101</v>
      </c>
      <c r="AX432" s="11" t="s">
        <v>108</v>
      </c>
      <c r="AY432">
        <v>3422.0283140000001</v>
      </c>
      <c r="AZ432">
        <v>611698.637751</v>
      </c>
      <c r="BA432" s="42">
        <f t="shared" si="7"/>
        <v>14.042668451584023</v>
      </c>
    </row>
    <row r="433" spans="1:53" x14ac:dyDescent="0.25">
      <c r="A433">
        <v>663</v>
      </c>
      <c r="B433" t="s">
        <v>18</v>
      </c>
      <c r="C433">
        <v>9</v>
      </c>
      <c r="D433" t="s">
        <v>303</v>
      </c>
      <c r="E433" t="s">
        <v>304</v>
      </c>
      <c r="F433" t="s">
        <v>305</v>
      </c>
      <c r="G433">
        <v>202543</v>
      </c>
      <c r="H433">
        <v>261950</v>
      </c>
      <c r="I433" t="s">
        <v>287</v>
      </c>
      <c r="J433">
        <v>88162</v>
      </c>
      <c r="K433" t="s">
        <v>287</v>
      </c>
      <c r="L433">
        <v>54633</v>
      </c>
      <c r="M433">
        <v>0</v>
      </c>
      <c r="N433" t="s">
        <v>28</v>
      </c>
      <c r="O433">
        <v>0</v>
      </c>
      <c r="P433" t="s">
        <v>28</v>
      </c>
      <c r="Q433" t="s">
        <v>28</v>
      </c>
      <c r="R433" t="s">
        <v>38</v>
      </c>
      <c r="S433" t="s">
        <v>28</v>
      </c>
      <c r="T433" t="s">
        <v>28</v>
      </c>
      <c r="U433" t="s">
        <v>297</v>
      </c>
      <c r="V433" t="s">
        <v>288</v>
      </c>
      <c r="W433">
        <v>3</v>
      </c>
      <c r="X433" t="s">
        <v>289</v>
      </c>
      <c r="Y433" s="11">
        <v>42362</v>
      </c>
      <c r="Z433">
        <v>20151224</v>
      </c>
      <c r="AA433">
        <v>0</v>
      </c>
      <c r="AB433">
        <v>123452</v>
      </c>
      <c r="AC433" t="s">
        <v>306</v>
      </c>
      <c r="AD433" t="s">
        <v>283</v>
      </c>
      <c r="AE433" s="11">
        <v>43901</v>
      </c>
      <c r="AF433" s="11">
        <v>43901</v>
      </c>
      <c r="AG433">
        <v>30</v>
      </c>
      <c r="AH433">
        <v>0</v>
      </c>
      <c r="AI433" t="s">
        <v>290</v>
      </c>
      <c r="AJ433" t="s">
        <v>284</v>
      </c>
      <c r="AK433">
        <v>118</v>
      </c>
      <c r="AL433" t="s">
        <v>19</v>
      </c>
      <c r="AM433">
        <v>3</v>
      </c>
      <c r="AN433" t="s">
        <v>20</v>
      </c>
      <c r="AO433">
        <v>27</v>
      </c>
      <c r="AP433" t="s">
        <v>21</v>
      </c>
      <c r="AQ433" s="35" t="s">
        <v>472</v>
      </c>
      <c r="AR433" t="s">
        <v>38</v>
      </c>
      <c r="AS433" t="s">
        <v>29</v>
      </c>
      <c r="AT433" t="s">
        <v>57</v>
      </c>
      <c r="AU433" t="s">
        <v>24</v>
      </c>
      <c r="AV433" t="s">
        <v>84</v>
      </c>
      <c r="AW433" s="11" t="s">
        <v>101</v>
      </c>
      <c r="AX433" s="11" t="s">
        <v>108</v>
      </c>
      <c r="AY433">
        <v>3422.0283140000001</v>
      </c>
      <c r="AZ433">
        <v>611698.637751</v>
      </c>
      <c r="BA433" s="42">
        <f t="shared" si="7"/>
        <v>14.042668451584023</v>
      </c>
    </row>
    <row r="434" spans="1:53" x14ac:dyDescent="0.25">
      <c r="A434">
        <v>890</v>
      </c>
      <c r="B434" t="s">
        <v>18</v>
      </c>
      <c r="C434">
        <v>8</v>
      </c>
      <c r="D434" t="s">
        <v>300</v>
      </c>
      <c r="E434" t="s">
        <v>301</v>
      </c>
      <c r="F434" t="s">
        <v>302</v>
      </c>
      <c r="G434">
        <v>198571</v>
      </c>
      <c r="H434">
        <v>256278</v>
      </c>
      <c r="I434" t="s">
        <v>287</v>
      </c>
      <c r="J434">
        <v>88289</v>
      </c>
      <c r="K434" t="s">
        <v>287</v>
      </c>
      <c r="L434">
        <v>55192</v>
      </c>
      <c r="M434">
        <v>0</v>
      </c>
      <c r="N434" t="s">
        <v>28</v>
      </c>
      <c r="O434">
        <v>0</v>
      </c>
      <c r="P434" t="s">
        <v>28</v>
      </c>
      <c r="Q434" t="s">
        <v>28</v>
      </c>
      <c r="R434" t="s">
        <v>38</v>
      </c>
      <c r="S434" t="s">
        <v>28</v>
      </c>
      <c r="T434" t="s">
        <v>28</v>
      </c>
      <c r="U434" t="s">
        <v>297</v>
      </c>
      <c r="V434" t="s">
        <v>288</v>
      </c>
      <c r="W434">
        <v>3</v>
      </c>
      <c r="X434" t="s">
        <v>289</v>
      </c>
      <c r="Y434" s="11">
        <v>42625</v>
      </c>
      <c r="Z434">
        <v>20160912</v>
      </c>
      <c r="AA434">
        <v>0</v>
      </c>
      <c r="AB434">
        <v>123452</v>
      </c>
      <c r="AC434" t="s">
        <v>282</v>
      </c>
      <c r="AD434" t="s">
        <v>283</v>
      </c>
      <c r="AE434" s="11">
        <v>43504</v>
      </c>
      <c r="AF434" s="11">
        <v>43504</v>
      </c>
      <c r="AG434">
        <v>30</v>
      </c>
      <c r="AH434">
        <v>0</v>
      </c>
      <c r="AI434" t="s">
        <v>290</v>
      </c>
      <c r="AJ434" t="s">
        <v>284</v>
      </c>
      <c r="AK434">
        <v>118</v>
      </c>
      <c r="AL434" t="s">
        <v>19</v>
      </c>
      <c r="AM434">
        <v>3</v>
      </c>
      <c r="AN434" t="s">
        <v>20</v>
      </c>
      <c r="AO434">
        <v>27</v>
      </c>
      <c r="AP434" t="s">
        <v>21</v>
      </c>
      <c r="AQ434" s="35" t="s">
        <v>472</v>
      </c>
      <c r="AR434" t="s">
        <v>38</v>
      </c>
      <c r="AS434" t="s">
        <v>29</v>
      </c>
      <c r="AT434" t="s">
        <v>57</v>
      </c>
      <c r="AU434" t="s">
        <v>24</v>
      </c>
      <c r="AV434" t="s">
        <v>84</v>
      </c>
      <c r="AW434" s="11" t="s">
        <v>101</v>
      </c>
      <c r="AX434" s="11" t="s">
        <v>108</v>
      </c>
      <c r="AY434">
        <v>3422.0283140000001</v>
      </c>
      <c r="AZ434">
        <v>611698.637751</v>
      </c>
      <c r="BA434" s="42">
        <f t="shared" si="7"/>
        <v>14.042668451584023</v>
      </c>
    </row>
    <row r="435" spans="1:53" x14ac:dyDescent="0.25">
      <c r="A435">
        <v>1117</v>
      </c>
      <c r="B435" t="s">
        <v>18</v>
      </c>
      <c r="C435">
        <v>7</v>
      </c>
      <c r="D435" t="s">
        <v>294</v>
      </c>
      <c r="E435" t="s">
        <v>295</v>
      </c>
      <c r="F435" t="s">
        <v>296</v>
      </c>
      <c r="G435">
        <v>193154</v>
      </c>
      <c r="H435">
        <v>246812</v>
      </c>
      <c r="I435" t="s">
        <v>287</v>
      </c>
      <c r="J435">
        <v>88161</v>
      </c>
      <c r="K435" t="s">
        <v>287</v>
      </c>
      <c r="L435">
        <v>55061</v>
      </c>
      <c r="M435">
        <v>0</v>
      </c>
      <c r="N435" t="s">
        <v>28</v>
      </c>
      <c r="O435">
        <v>0</v>
      </c>
      <c r="P435" t="s">
        <v>28</v>
      </c>
      <c r="Q435" t="s">
        <v>28</v>
      </c>
      <c r="R435" t="s">
        <v>38</v>
      </c>
      <c r="S435" t="s">
        <v>28</v>
      </c>
      <c r="T435" t="s">
        <v>28</v>
      </c>
      <c r="U435" t="s">
        <v>297</v>
      </c>
      <c r="V435" t="s">
        <v>288</v>
      </c>
      <c r="W435">
        <v>3</v>
      </c>
      <c r="X435" t="s">
        <v>289</v>
      </c>
      <c r="Y435" s="11">
        <v>42362</v>
      </c>
      <c r="Z435">
        <v>20151224</v>
      </c>
      <c r="AA435">
        <v>0</v>
      </c>
      <c r="AB435">
        <v>123452</v>
      </c>
      <c r="AC435" t="s">
        <v>298</v>
      </c>
      <c r="AD435" t="s">
        <v>283</v>
      </c>
      <c r="AE435" s="11">
        <v>42857</v>
      </c>
      <c r="AF435" s="11">
        <v>42857</v>
      </c>
      <c r="AG435">
        <v>30</v>
      </c>
      <c r="AH435">
        <v>0</v>
      </c>
      <c r="AI435" t="s">
        <v>28</v>
      </c>
      <c r="AJ435" t="s">
        <v>284</v>
      </c>
      <c r="AK435">
        <v>118</v>
      </c>
      <c r="AL435" t="s">
        <v>19</v>
      </c>
      <c r="AM435">
        <v>3</v>
      </c>
      <c r="AN435" t="s">
        <v>20</v>
      </c>
      <c r="AO435">
        <v>27</v>
      </c>
      <c r="AP435" t="s">
        <v>21</v>
      </c>
      <c r="AQ435" s="35" t="s">
        <v>472</v>
      </c>
      <c r="AR435" t="s">
        <v>38</v>
      </c>
      <c r="AS435" t="s">
        <v>29</v>
      </c>
      <c r="AT435" t="s">
        <v>57</v>
      </c>
      <c r="AU435" t="s">
        <v>24</v>
      </c>
      <c r="AV435" t="s">
        <v>84</v>
      </c>
      <c r="AW435" s="11" t="s">
        <v>101</v>
      </c>
      <c r="AX435" s="11" t="s">
        <v>108</v>
      </c>
      <c r="AY435">
        <v>3422.0283140000001</v>
      </c>
      <c r="AZ435">
        <v>611698.637751</v>
      </c>
      <c r="BA435" s="42">
        <f t="shared" si="7"/>
        <v>14.042668451584023</v>
      </c>
    </row>
    <row r="436" spans="1:53" x14ac:dyDescent="0.25">
      <c r="A436">
        <v>376</v>
      </c>
      <c r="B436" t="s">
        <v>18</v>
      </c>
      <c r="C436">
        <v>11</v>
      </c>
      <c r="D436" t="s">
        <v>318</v>
      </c>
      <c r="E436" t="s">
        <v>319</v>
      </c>
      <c r="F436" t="s">
        <v>320</v>
      </c>
      <c r="G436">
        <v>211963</v>
      </c>
      <c r="H436">
        <v>273612</v>
      </c>
      <c r="I436" t="s">
        <v>287</v>
      </c>
      <c r="J436">
        <v>88507</v>
      </c>
      <c r="K436" t="s">
        <v>287</v>
      </c>
      <c r="L436">
        <v>55338</v>
      </c>
      <c r="M436">
        <v>0</v>
      </c>
      <c r="N436" t="s">
        <v>28</v>
      </c>
      <c r="O436">
        <v>0</v>
      </c>
      <c r="P436" t="s">
        <v>28</v>
      </c>
      <c r="Q436" t="s">
        <v>28</v>
      </c>
      <c r="R436" t="s">
        <v>38</v>
      </c>
      <c r="S436" t="s">
        <v>28</v>
      </c>
      <c r="T436" t="s">
        <v>28</v>
      </c>
      <c r="U436" t="s">
        <v>321</v>
      </c>
      <c r="V436" t="s">
        <v>322</v>
      </c>
      <c r="W436">
        <v>9</v>
      </c>
      <c r="X436" t="s">
        <v>323</v>
      </c>
      <c r="Y436" s="11">
        <v>43129</v>
      </c>
      <c r="Z436">
        <v>20180129</v>
      </c>
      <c r="AA436">
        <v>0</v>
      </c>
      <c r="AB436">
        <v>0</v>
      </c>
      <c r="AC436" t="s">
        <v>298</v>
      </c>
      <c r="AD436" t="s">
        <v>283</v>
      </c>
      <c r="AE436" s="11">
        <v>44515</v>
      </c>
      <c r="AF436" s="11">
        <v>44517</v>
      </c>
      <c r="AG436">
        <v>30</v>
      </c>
      <c r="AH436">
        <v>0</v>
      </c>
      <c r="AI436" t="s">
        <v>28</v>
      </c>
      <c r="AJ436" t="s">
        <v>284</v>
      </c>
      <c r="AK436">
        <v>108</v>
      </c>
      <c r="AL436" t="s">
        <v>19</v>
      </c>
      <c r="AM436">
        <v>3</v>
      </c>
      <c r="AN436" t="s">
        <v>20</v>
      </c>
      <c r="AO436">
        <v>27</v>
      </c>
      <c r="AP436" t="s">
        <v>21</v>
      </c>
      <c r="AQ436" s="35" t="s">
        <v>477</v>
      </c>
      <c r="AR436" t="s">
        <v>29</v>
      </c>
      <c r="AS436" t="s">
        <v>34</v>
      </c>
      <c r="AT436" t="s">
        <v>47</v>
      </c>
      <c r="AU436" t="s">
        <v>24</v>
      </c>
      <c r="AV436" t="s">
        <v>84</v>
      </c>
      <c r="AW436" s="11" t="s">
        <v>92</v>
      </c>
      <c r="AX436" t="s">
        <v>97</v>
      </c>
      <c r="AY436">
        <v>3615.0532280000002</v>
      </c>
      <c r="AZ436">
        <v>623535.50142600003</v>
      </c>
      <c r="BA436" s="42">
        <f t="shared" si="7"/>
        <v>14.314405450550964</v>
      </c>
    </row>
    <row r="437" spans="1:53" x14ac:dyDescent="0.25">
      <c r="A437">
        <v>405</v>
      </c>
      <c r="B437" t="s">
        <v>18</v>
      </c>
      <c r="C437">
        <v>14</v>
      </c>
      <c r="D437" t="s">
        <v>458</v>
      </c>
      <c r="E437" t="s">
        <v>459</v>
      </c>
      <c r="F437" t="s">
        <v>460</v>
      </c>
      <c r="G437">
        <v>222149</v>
      </c>
      <c r="H437">
        <v>287985</v>
      </c>
      <c r="I437" t="s">
        <v>287</v>
      </c>
      <c r="J437">
        <v>88288</v>
      </c>
      <c r="K437" t="s">
        <v>287</v>
      </c>
      <c r="L437">
        <v>55401</v>
      </c>
      <c r="M437">
        <v>0</v>
      </c>
      <c r="N437" t="s">
        <v>28</v>
      </c>
      <c r="O437">
        <v>0</v>
      </c>
      <c r="P437" t="s">
        <v>28</v>
      </c>
      <c r="Q437" t="s">
        <v>28</v>
      </c>
      <c r="R437" t="s">
        <v>38</v>
      </c>
      <c r="S437" t="s">
        <v>28</v>
      </c>
      <c r="T437" t="s">
        <v>28</v>
      </c>
      <c r="U437" t="s">
        <v>297</v>
      </c>
      <c r="V437" t="s">
        <v>288</v>
      </c>
      <c r="W437">
        <v>3</v>
      </c>
      <c r="X437" t="s">
        <v>289</v>
      </c>
      <c r="Y437" s="11">
        <v>42625</v>
      </c>
      <c r="Z437">
        <v>20160912</v>
      </c>
      <c r="AA437">
        <v>0</v>
      </c>
      <c r="AB437">
        <v>123452</v>
      </c>
      <c r="AC437" t="s">
        <v>282</v>
      </c>
      <c r="AD437" t="s">
        <v>283</v>
      </c>
      <c r="AE437" s="11">
        <v>44956</v>
      </c>
      <c r="AF437" s="11">
        <v>44959</v>
      </c>
      <c r="AG437">
        <v>30</v>
      </c>
      <c r="AH437">
        <v>0</v>
      </c>
      <c r="AI437" t="s">
        <v>461</v>
      </c>
      <c r="AJ437" t="s">
        <v>284</v>
      </c>
      <c r="AK437">
        <v>108</v>
      </c>
      <c r="AL437" t="s">
        <v>19</v>
      </c>
      <c r="AM437">
        <v>3</v>
      </c>
      <c r="AN437" t="s">
        <v>20</v>
      </c>
      <c r="AO437">
        <v>27</v>
      </c>
      <c r="AP437" t="s">
        <v>21</v>
      </c>
      <c r="AQ437" s="35" t="s">
        <v>477</v>
      </c>
      <c r="AR437" t="s">
        <v>29</v>
      </c>
      <c r="AS437" t="s">
        <v>34</v>
      </c>
      <c r="AT437" t="s">
        <v>47</v>
      </c>
      <c r="AU437" t="s">
        <v>24</v>
      </c>
      <c r="AV437" t="s">
        <v>84</v>
      </c>
      <c r="AW437" s="11" t="s">
        <v>92</v>
      </c>
      <c r="AX437" s="11" t="s">
        <v>97</v>
      </c>
      <c r="AY437">
        <v>3615.0532280000002</v>
      </c>
      <c r="AZ437">
        <v>623535.50142600003</v>
      </c>
      <c r="BA437" s="42">
        <f t="shared" si="7"/>
        <v>14.314405450550964</v>
      </c>
    </row>
    <row r="438" spans="1:53" x14ac:dyDescent="0.25">
      <c r="A438">
        <v>630</v>
      </c>
      <c r="B438" t="s">
        <v>18</v>
      </c>
      <c r="C438">
        <v>9</v>
      </c>
      <c r="D438" t="s">
        <v>303</v>
      </c>
      <c r="E438" t="s">
        <v>304</v>
      </c>
      <c r="F438" t="s">
        <v>305</v>
      </c>
      <c r="G438">
        <v>202543</v>
      </c>
      <c r="H438">
        <v>261950</v>
      </c>
      <c r="I438" t="s">
        <v>287</v>
      </c>
      <c r="J438">
        <v>88162</v>
      </c>
      <c r="K438" t="s">
        <v>287</v>
      </c>
      <c r="L438">
        <v>54633</v>
      </c>
      <c r="M438">
        <v>0</v>
      </c>
      <c r="N438" t="s">
        <v>28</v>
      </c>
      <c r="O438">
        <v>0</v>
      </c>
      <c r="P438" t="s">
        <v>28</v>
      </c>
      <c r="Q438" t="s">
        <v>28</v>
      </c>
      <c r="R438" t="s">
        <v>38</v>
      </c>
      <c r="S438" t="s">
        <v>28</v>
      </c>
      <c r="T438" t="s">
        <v>28</v>
      </c>
      <c r="U438" t="s">
        <v>297</v>
      </c>
      <c r="V438" t="s">
        <v>288</v>
      </c>
      <c r="W438">
        <v>3</v>
      </c>
      <c r="X438" t="s">
        <v>289</v>
      </c>
      <c r="Y438" s="11">
        <v>42362</v>
      </c>
      <c r="Z438">
        <v>20151224</v>
      </c>
      <c r="AA438">
        <v>0</v>
      </c>
      <c r="AB438">
        <v>123452</v>
      </c>
      <c r="AC438" t="s">
        <v>306</v>
      </c>
      <c r="AD438" t="s">
        <v>283</v>
      </c>
      <c r="AE438" s="11">
        <v>43901</v>
      </c>
      <c r="AF438" s="11">
        <v>43901</v>
      </c>
      <c r="AG438">
        <v>30</v>
      </c>
      <c r="AH438">
        <v>0</v>
      </c>
      <c r="AI438" t="s">
        <v>290</v>
      </c>
      <c r="AJ438" t="s">
        <v>284</v>
      </c>
      <c r="AK438">
        <v>108</v>
      </c>
      <c r="AL438" t="s">
        <v>19</v>
      </c>
      <c r="AM438">
        <v>3</v>
      </c>
      <c r="AN438" t="s">
        <v>20</v>
      </c>
      <c r="AO438">
        <v>27</v>
      </c>
      <c r="AP438" t="s">
        <v>21</v>
      </c>
      <c r="AQ438" s="35" t="s">
        <v>477</v>
      </c>
      <c r="AR438" t="s">
        <v>29</v>
      </c>
      <c r="AS438" t="s">
        <v>34</v>
      </c>
      <c r="AT438" t="s">
        <v>47</v>
      </c>
      <c r="AU438" t="s">
        <v>24</v>
      </c>
      <c r="AV438" t="s">
        <v>84</v>
      </c>
      <c r="AW438" s="11" t="s">
        <v>92</v>
      </c>
      <c r="AX438" s="11" t="s">
        <v>97</v>
      </c>
      <c r="AY438">
        <v>3615.0532280000002</v>
      </c>
      <c r="AZ438">
        <v>623535.50142600003</v>
      </c>
      <c r="BA438" s="42">
        <f t="shared" si="7"/>
        <v>14.314405450550964</v>
      </c>
    </row>
    <row r="439" spans="1:53" x14ac:dyDescent="0.25">
      <c r="A439">
        <v>857</v>
      </c>
      <c r="B439" t="s">
        <v>18</v>
      </c>
      <c r="C439">
        <v>8</v>
      </c>
      <c r="D439" t="s">
        <v>300</v>
      </c>
      <c r="E439" t="s">
        <v>301</v>
      </c>
      <c r="F439" t="s">
        <v>302</v>
      </c>
      <c r="G439">
        <v>198571</v>
      </c>
      <c r="H439">
        <v>256278</v>
      </c>
      <c r="I439" t="s">
        <v>287</v>
      </c>
      <c r="J439">
        <v>88289</v>
      </c>
      <c r="K439" t="s">
        <v>287</v>
      </c>
      <c r="L439">
        <v>55192</v>
      </c>
      <c r="M439">
        <v>0</v>
      </c>
      <c r="N439" t="s">
        <v>28</v>
      </c>
      <c r="O439">
        <v>0</v>
      </c>
      <c r="P439" t="s">
        <v>28</v>
      </c>
      <c r="Q439" t="s">
        <v>28</v>
      </c>
      <c r="R439" t="s">
        <v>38</v>
      </c>
      <c r="S439" t="s">
        <v>28</v>
      </c>
      <c r="T439" t="s">
        <v>28</v>
      </c>
      <c r="U439" t="s">
        <v>297</v>
      </c>
      <c r="V439" t="s">
        <v>288</v>
      </c>
      <c r="W439">
        <v>3</v>
      </c>
      <c r="X439" t="s">
        <v>289</v>
      </c>
      <c r="Y439" s="11">
        <v>42625</v>
      </c>
      <c r="Z439">
        <v>20160912</v>
      </c>
      <c r="AA439">
        <v>0</v>
      </c>
      <c r="AB439">
        <v>123452</v>
      </c>
      <c r="AC439" t="s">
        <v>282</v>
      </c>
      <c r="AD439" t="s">
        <v>283</v>
      </c>
      <c r="AE439" s="11">
        <v>43504</v>
      </c>
      <c r="AF439" s="11">
        <v>43504</v>
      </c>
      <c r="AG439">
        <v>30</v>
      </c>
      <c r="AH439">
        <v>0</v>
      </c>
      <c r="AI439" t="s">
        <v>290</v>
      </c>
      <c r="AJ439" t="s">
        <v>284</v>
      </c>
      <c r="AK439">
        <v>108</v>
      </c>
      <c r="AL439" t="s">
        <v>19</v>
      </c>
      <c r="AM439">
        <v>3</v>
      </c>
      <c r="AN439" t="s">
        <v>20</v>
      </c>
      <c r="AO439">
        <v>27</v>
      </c>
      <c r="AP439" t="s">
        <v>21</v>
      </c>
      <c r="AQ439" s="35" t="s">
        <v>477</v>
      </c>
      <c r="AR439" t="s">
        <v>29</v>
      </c>
      <c r="AS439" t="s">
        <v>34</v>
      </c>
      <c r="AT439" t="s">
        <v>47</v>
      </c>
      <c r="AU439" t="s">
        <v>24</v>
      </c>
      <c r="AV439" t="s">
        <v>84</v>
      </c>
      <c r="AW439" s="11" t="s">
        <v>92</v>
      </c>
      <c r="AX439" s="11" t="s">
        <v>97</v>
      </c>
      <c r="AY439">
        <v>3615.0532280000002</v>
      </c>
      <c r="AZ439">
        <v>623535.50142600003</v>
      </c>
      <c r="BA439" s="42">
        <f t="shared" si="7"/>
        <v>14.314405450550964</v>
      </c>
    </row>
    <row r="440" spans="1:53" x14ac:dyDescent="0.25">
      <c r="A440">
        <v>1084</v>
      </c>
      <c r="B440" t="s">
        <v>18</v>
      </c>
      <c r="C440">
        <v>7</v>
      </c>
      <c r="D440" t="s">
        <v>294</v>
      </c>
      <c r="E440" t="s">
        <v>295</v>
      </c>
      <c r="F440" t="s">
        <v>296</v>
      </c>
      <c r="G440">
        <v>193154</v>
      </c>
      <c r="H440">
        <v>246812</v>
      </c>
      <c r="I440" t="s">
        <v>287</v>
      </c>
      <c r="J440">
        <v>88161</v>
      </c>
      <c r="K440" t="s">
        <v>287</v>
      </c>
      <c r="L440">
        <v>55061</v>
      </c>
      <c r="M440">
        <v>0</v>
      </c>
      <c r="N440" t="s">
        <v>28</v>
      </c>
      <c r="O440">
        <v>0</v>
      </c>
      <c r="P440" t="s">
        <v>28</v>
      </c>
      <c r="Q440" t="s">
        <v>28</v>
      </c>
      <c r="R440" t="s">
        <v>38</v>
      </c>
      <c r="S440" t="s">
        <v>28</v>
      </c>
      <c r="T440" t="s">
        <v>28</v>
      </c>
      <c r="U440" t="s">
        <v>297</v>
      </c>
      <c r="V440" t="s">
        <v>288</v>
      </c>
      <c r="W440">
        <v>3</v>
      </c>
      <c r="X440" t="s">
        <v>289</v>
      </c>
      <c r="Y440" s="11">
        <v>42362</v>
      </c>
      <c r="Z440">
        <v>20151224</v>
      </c>
      <c r="AA440">
        <v>0</v>
      </c>
      <c r="AB440">
        <v>123452</v>
      </c>
      <c r="AC440" t="s">
        <v>298</v>
      </c>
      <c r="AD440" t="s">
        <v>283</v>
      </c>
      <c r="AE440" s="11">
        <v>42857</v>
      </c>
      <c r="AF440" s="11">
        <v>42857</v>
      </c>
      <c r="AG440">
        <v>30</v>
      </c>
      <c r="AH440">
        <v>0</v>
      </c>
      <c r="AI440" t="s">
        <v>28</v>
      </c>
      <c r="AJ440" t="s">
        <v>284</v>
      </c>
      <c r="AK440">
        <v>108</v>
      </c>
      <c r="AL440" t="s">
        <v>19</v>
      </c>
      <c r="AM440">
        <v>3</v>
      </c>
      <c r="AN440" t="s">
        <v>20</v>
      </c>
      <c r="AO440">
        <v>27</v>
      </c>
      <c r="AP440" t="s">
        <v>21</v>
      </c>
      <c r="AQ440" s="35" t="s">
        <v>477</v>
      </c>
      <c r="AR440" t="s">
        <v>29</v>
      </c>
      <c r="AS440" t="s">
        <v>34</v>
      </c>
      <c r="AT440" t="s">
        <v>47</v>
      </c>
      <c r="AU440" t="s">
        <v>24</v>
      </c>
      <c r="AV440" t="s">
        <v>84</v>
      </c>
      <c r="AW440" s="11" t="s">
        <v>92</v>
      </c>
      <c r="AX440" s="11" t="s">
        <v>97</v>
      </c>
      <c r="AY440">
        <v>3615.0532280000002</v>
      </c>
      <c r="AZ440">
        <v>623535.50142600003</v>
      </c>
      <c r="BA440" s="42">
        <f t="shared" si="7"/>
        <v>14.314405450550964</v>
      </c>
    </row>
    <row r="441" spans="1:53" x14ac:dyDescent="0.25">
      <c r="A441">
        <v>370</v>
      </c>
      <c r="B441" t="s">
        <v>18</v>
      </c>
      <c r="C441">
        <v>11</v>
      </c>
      <c r="D441" t="s">
        <v>318</v>
      </c>
      <c r="E441" t="s">
        <v>319</v>
      </c>
      <c r="F441" t="s">
        <v>320</v>
      </c>
      <c r="G441">
        <v>211963</v>
      </c>
      <c r="H441">
        <v>273612</v>
      </c>
      <c r="I441" t="s">
        <v>287</v>
      </c>
      <c r="J441">
        <v>88507</v>
      </c>
      <c r="K441" t="s">
        <v>287</v>
      </c>
      <c r="L441">
        <v>55338</v>
      </c>
      <c r="M441">
        <v>0</v>
      </c>
      <c r="N441" t="s">
        <v>28</v>
      </c>
      <c r="O441">
        <v>0</v>
      </c>
      <c r="P441" t="s">
        <v>28</v>
      </c>
      <c r="Q441" t="s">
        <v>28</v>
      </c>
      <c r="R441" t="s">
        <v>38</v>
      </c>
      <c r="S441" t="s">
        <v>28</v>
      </c>
      <c r="T441" t="s">
        <v>28</v>
      </c>
      <c r="U441" t="s">
        <v>321</v>
      </c>
      <c r="V441" t="s">
        <v>322</v>
      </c>
      <c r="W441">
        <v>9</v>
      </c>
      <c r="X441" t="s">
        <v>323</v>
      </c>
      <c r="Y441" s="11">
        <v>43129</v>
      </c>
      <c r="Z441">
        <v>20180129</v>
      </c>
      <c r="AA441">
        <v>0</v>
      </c>
      <c r="AB441">
        <v>0</v>
      </c>
      <c r="AC441" t="s">
        <v>298</v>
      </c>
      <c r="AD441" t="s">
        <v>283</v>
      </c>
      <c r="AE441" s="11">
        <v>44515</v>
      </c>
      <c r="AF441" s="11">
        <v>44517</v>
      </c>
      <c r="AG441">
        <v>30</v>
      </c>
      <c r="AH441">
        <v>0</v>
      </c>
      <c r="AI441" t="s">
        <v>28</v>
      </c>
      <c r="AJ441" t="s">
        <v>284</v>
      </c>
      <c r="AK441">
        <v>82</v>
      </c>
      <c r="AL441" t="s">
        <v>19</v>
      </c>
      <c r="AM441">
        <v>3</v>
      </c>
      <c r="AN441" t="s">
        <v>20</v>
      </c>
      <c r="AO441">
        <v>26</v>
      </c>
      <c r="AP441" t="s">
        <v>21</v>
      </c>
      <c r="AQ441" s="35" t="s">
        <v>480</v>
      </c>
      <c r="AR441" t="s">
        <v>22</v>
      </c>
      <c r="AS441" t="s">
        <v>38</v>
      </c>
      <c r="AT441" t="s">
        <v>39</v>
      </c>
      <c r="AU441" t="s">
        <v>24</v>
      </c>
      <c r="AV441" t="s">
        <v>25</v>
      </c>
      <c r="AW441" s="11" t="s">
        <v>61</v>
      </c>
      <c r="AX441" s="11" t="s">
        <v>65</v>
      </c>
      <c r="AY441">
        <v>4200.9998850000002</v>
      </c>
      <c r="AZ441">
        <v>626538.55067200004</v>
      </c>
      <c r="BA441" s="42">
        <f t="shared" si="7"/>
        <v>14.383345975022959</v>
      </c>
    </row>
    <row r="442" spans="1:53" x14ac:dyDescent="0.25">
      <c r="A442">
        <v>515</v>
      </c>
      <c r="B442" t="s">
        <v>18</v>
      </c>
      <c r="C442">
        <v>14</v>
      </c>
      <c r="D442" t="s">
        <v>458</v>
      </c>
      <c r="E442" t="s">
        <v>459</v>
      </c>
      <c r="F442" t="s">
        <v>460</v>
      </c>
      <c r="G442">
        <v>222149</v>
      </c>
      <c r="H442">
        <v>287985</v>
      </c>
      <c r="I442" t="s">
        <v>287</v>
      </c>
      <c r="J442">
        <v>88288</v>
      </c>
      <c r="K442" t="s">
        <v>287</v>
      </c>
      <c r="L442">
        <v>55401</v>
      </c>
      <c r="M442">
        <v>0</v>
      </c>
      <c r="N442" t="s">
        <v>28</v>
      </c>
      <c r="O442">
        <v>0</v>
      </c>
      <c r="P442" t="s">
        <v>28</v>
      </c>
      <c r="Q442" t="s">
        <v>28</v>
      </c>
      <c r="R442" t="s">
        <v>38</v>
      </c>
      <c r="S442" t="s">
        <v>28</v>
      </c>
      <c r="T442" t="s">
        <v>28</v>
      </c>
      <c r="U442" t="s">
        <v>297</v>
      </c>
      <c r="V442" t="s">
        <v>288</v>
      </c>
      <c r="W442">
        <v>3</v>
      </c>
      <c r="X442" t="s">
        <v>289</v>
      </c>
      <c r="Y442" s="11">
        <v>42625</v>
      </c>
      <c r="Z442">
        <v>20160912</v>
      </c>
      <c r="AA442">
        <v>0</v>
      </c>
      <c r="AB442">
        <v>123452</v>
      </c>
      <c r="AC442" t="s">
        <v>282</v>
      </c>
      <c r="AD442" t="s">
        <v>283</v>
      </c>
      <c r="AE442" s="11">
        <v>44956</v>
      </c>
      <c r="AF442" s="11">
        <v>44959</v>
      </c>
      <c r="AG442">
        <v>30</v>
      </c>
      <c r="AH442">
        <v>0</v>
      </c>
      <c r="AI442" t="s">
        <v>461</v>
      </c>
      <c r="AJ442" t="s">
        <v>284</v>
      </c>
      <c r="AK442">
        <v>82</v>
      </c>
      <c r="AL442" t="s">
        <v>19</v>
      </c>
      <c r="AM442">
        <v>3</v>
      </c>
      <c r="AN442" t="s">
        <v>20</v>
      </c>
      <c r="AO442">
        <v>26</v>
      </c>
      <c r="AP442" t="s">
        <v>21</v>
      </c>
      <c r="AQ442" s="35" t="s">
        <v>480</v>
      </c>
      <c r="AR442" t="s">
        <v>22</v>
      </c>
      <c r="AS442" t="s">
        <v>38</v>
      </c>
      <c r="AT442" t="s">
        <v>39</v>
      </c>
      <c r="AU442" t="s">
        <v>24</v>
      </c>
      <c r="AV442" t="s">
        <v>25</v>
      </c>
      <c r="AW442" s="11" t="s">
        <v>61</v>
      </c>
      <c r="AX442" s="11" t="s">
        <v>65</v>
      </c>
      <c r="AY442">
        <v>4200.9998850000002</v>
      </c>
      <c r="AZ442">
        <v>626538.55067200004</v>
      </c>
      <c r="BA442" s="42">
        <f t="shared" si="7"/>
        <v>14.383345975022959</v>
      </c>
    </row>
    <row r="443" spans="1:53" x14ac:dyDescent="0.25">
      <c r="A443">
        <v>806</v>
      </c>
      <c r="B443" t="s">
        <v>18</v>
      </c>
      <c r="C443">
        <v>9</v>
      </c>
      <c r="D443" t="s">
        <v>303</v>
      </c>
      <c r="E443" t="s">
        <v>304</v>
      </c>
      <c r="F443" t="s">
        <v>305</v>
      </c>
      <c r="G443">
        <v>202543</v>
      </c>
      <c r="H443">
        <v>261950</v>
      </c>
      <c r="I443" t="s">
        <v>287</v>
      </c>
      <c r="J443">
        <v>88162</v>
      </c>
      <c r="K443" t="s">
        <v>287</v>
      </c>
      <c r="L443">
        <v>54633</v>
      </c>
      <c r="M443">
        <v>0</v>
      </c>
      <c r="N443" t="s">
        <v>28</v>
      </c>
      <c r="O443">
        <v>0</v>
      </c>
      <c r="P443" t="s">
        <v>28</v>
      </c>
      <c r="Q443" t="s">
        <v>28</v>
      </c>
      <c r="R443" t="s">
        <v>38</v>
      </c>
      <c r="S443" t="s">
        <v>28</v>
      </c>
      <c r="T443" t="s">
        <v>28</v>
      </c>
      <c r="U443" t="s">
        <v>297</v>
      </c>
      <c r="V443" t="s">
        <v>288</v>
      </c>
      <c r="W443">
        <v>3</v>
      </c>
      <c r="X443" t="s">
        <v>289</v>
      </c>
      <c r="Y443" s="11">
        <v>42362</v>
      </c>
      <c r="Z443">
        <v>20151224</v>
      </c>
      <c r="AA443">
        <v>0</v>
      </c>
      <c r="AB443">
        <v>123452</v>
      </c>
      <c r="AC443" t="s">
        <v>306</v>
      </c>
      <c r="AD443" t="s">
        <v>283</v>
      </c>
      <c r="AE443" s="11">
        <v>43901</v>
      </c>
      <c r="AF443" s="11">
        <v>43901</v>
      </c>
      <c r="AG443">
        <v>30</v>
      </c>
      <c r="AH443">
        <v>0</v>
      </c>
      <c r="AI443" t="s">
        <v>290</v>
      </c>
      <c r="AJ443" t="s">
        <v>284</v>
      </c>
      <c r="AK443">
        <v>82</v>
      </c>
      <c r="AL443" t="s">
        <v>19</v>
      </c>
      <c r="AM443">
        <v>3</v>
      </c>
      <c r="AN443" t="s">
        <v>20</v>
      </c>
      <c r="AO443">
        <v>26</v>
      </c>
      <c r="AP443" t="s">
        <v>21</v>
      </c>
      <c r="AQ443" s="35" t="s">
        <v>480</v>
      </c>
      <c r="AR443" t="s">
        <v>22</v>
      </c>
      <c r="AS443" t="s">
        <v>38</v>
      </c>
      <c r="AT443" t="s">
        <v>39</v>
      </c>
      <c r="AU443" t="s">
        <v>24</v>
      </c>
      <c r="AV443" t="s">
        <v>25</v>
      </c>
      <c r="AW443" s="11" t="s">
        <v>61</v>
      </c>
      <c r="AX443" s="11" t="s">
        <v>65</v>
      </c>
      <c r="AY443">
        <v>4200.9998850000002</v>
      </c>
      <c r="AZ443">
        <v>626538.55067200004</v>
      </c>
      <c r="BA443" s="42">
        <f t="shared" si="7"/>
        <v>14.383345975022959</v>
      </c>
    </row>
    <row r="444" spans="1:53" x14ac:dyDescent="0.25">
      <c r="A444">
        <v>1033</v>
      </c>
      <c r="B444" t="s">
        <v>18</v>
      </c>
      <c r="C444">
        <v>8</v>
      </c>
      <c r="D444" t="s">
        <v>300</v>
      </c>
      <c r="E444" t="s">
        <v>301</v>
      </c>
      <c r="F444" t="s">
        <v>302</v>
      </c>
      <c r="G444">
        <v>198571</v>
      </c>
      <c r="H444">
        <v>256278</v>
      </c>
      <c r="I444" t="s">
        <v>287</v>
      </c>
      <c r="J444">
        <v>88289</v>
      </c>
      <c r="K444" t="s">
        <v>287</v>
      </c>
      <c r="L444">
        <v>55192</v>
      </c>
      <c r="M444">
        <v>0</v>
      </c>
      <c r="N444" t="s">
        <v>28</v>
      </c>
      <c r="O444">
        <v>0</v>
      </c>
      <c r="P444" t="s">
        <v>28</v>
      </c>
      <c r="Q444" t="s">
        <v>28</v>
      </c>
      <c r="R444" t="s">
        <v>38</v>
      </c>
      <c r="S444" t="s">
        <v>28</v>
      </c>
      <c r="T444" t="s">
        <v>28</v>
      </c>
      <c r="U444" t="s">
        <v>297</v>
      </c>
      <c r="V444" t="s">
        <v>288</v>
      </c>
      <c r="W444">
        <v>3</v>
      </c>
      <c r="X444" t="s">
        <v>289</v>
      </c>
      <c r="Y444" s="11">
        <v>42625</v>
      </c>
      <c r="Z444">
        <v>20160912</v>
      </c>
      <c r="AA444">
        <v>0</v>
      </c>
      <c r="AB444">
        <v>123452</v>
      </c>
      <c r="AC444" t="s">
        <v>282</v>
      </c>
      <c r="AD444" t="s">
        <v>283</v>
      </c>
      <c r="AE444" s="11">
        <v>43504</v>
      </c>
      <c r="AF444" s="11">
        <v>43504</v>
      </c>
      <c r="AG444">
        <v>30</v>
      </c>
      <c r="AH444">
        <v>0</v>
      </c>
      <c r="AI444" t="s">
        <v>290</v>
      </c>
      <c r="AJ444" t="s">
        <v>284</v>
      </c>
      <c r="AK444">
        <v>82</v>
      </c>
      <c r="AL444" t="s">
        <v>19</v>
      </c>
      <c r="AM444">
        <v>3</v>
      </c>
      <c r="AN444" t="s">
        <v>20</v>
      </c>
      <c r="AO444">
        <v>26</v>
      </c>
      <c r="AP444" t="s">
        <v>21</v>
      </c>
      <c r="AQ444" s="35" t="s">
        <v>480</v>
      </c>
      <c r="AR444" t="s">
        <v>22</v>
      </c>
      <c r="AS444" t="s">
        <v>38</v>
      </c>
      <c r="AT444" t="s">
        <v>39</v>
      </c>
      <c r="AU444" t="s">
        <v>24</v>
      </c>
      <c r="AV444" t="s">
        <v>25</v>
      </c>
      <c r="AW444" s="11" t="s">
        <v>61</v>
      </c>
      <c r="AX444" t="s">
        <v>65</v>
      </c>
      <c r="AY444">
        <v>4200.9998850000002</v>
      </c>
      <c r="AZ444">
        <v>626538.55067200004</v>
      </c>
      <c r="BA444" s="42">
        <f t="shared" si="7"/>
        <v>14.383345975022959</v>
      </c>
    </row>
    <row r="445" spans="1:53" x14ac:dyDescent="0.25">
      <c r="A445">
        <v>1260</v>
      </c>
      <c r="B445" t="s">
        <v>18</v>
      </c>
      <c r="C445">
        <v>7</v>
      </c>
      <c r="D445" t="s">
        <v>294</v>
      </c>
      <c r="E445" t="s">
        <v>295</v>
      </c>
      <c r="F445" t="s">
        <v>296</v>
      </c>
      <c r="G445">
        <v>193154</v>
      </c>
      <c r="H445">
        <v>246812</v>
      </c>
      <c r="I445" t="s">
        <v>287</v>
      </c>
      <c r="J445">
        <v>88161</v>
      </c>
      <c r="K445" t="s">
        <v>287</v>
      </c>
      <c r="L445">
        <v>55061</v>
      </c>
      <c r="M445">
        <v>0</v>
      </c>
      <c r="N445" t="s">
        <v>28</v>
      </c>
      <c r="O445">
        <v>0</v>
      </c>
      <c r="P445" t="s">
        <v>28</v>
      </c>
      <c r="Q445" t="s">
        <v>28</v>
      </c>
      <c r="R445" t="s">
        <v>38</v>
      </c>
      <c r="S445" t="s">
        <v>28</v>
      </c>
      <c r="T445" t="s">
        <v>28</v>
      </c>
      <c r="U445" t="s">
        <v>297</v>
      </c>
      <c r="V445" t="s">
        <v>288</v>
      </c>
      <c r="W445">
        <v>3</v>
      </c>
      <c r="X445" t="s">
        <v>289</v>
      </c>
      <c r="Y445" s="11">
        <v>42362</v>
      </c>
      <c r="Z445">
        <v>20151224</v>
      </c>
      <c r="AA445">
        <v>0</v>
      </c>
      <c r="AB445">
        <v>123452</v>
      </c>
      <c r="AC445" t="s">
        <v>298</v>
      </c>
      <c r="AD445" t="s">
        <v>283</v>
      </c>
      <c r="AE445" s="11">
        <v>42857</v>
      </c>
      <c r="AF445" s="11">
        <v>42857</v>
      </c>
      <c r="AG445">
        <v>30</v>
      </c>
      <c r="AH445">
        <v>0</v>
      </c>
      <c r="AI445" t="s">
        <v>28</v>
      </c>
      <c r="AJ445" t="s">
        <v>284</v>
      </c>
      <c r="AK445">
        <v>82</v>
      </c>
      <c r="AL445" t="s">
        <v>19</v>
      </c>
      <c r="AM445">
        <v>3</v>
      </c>
      <c r="AN445" t="s">
        <v>20</v>
      </c>
      <c r="AO445">
        <v>26</v>
      </c>
      <c r="AP445" t="s">
        <v>21</v>
      </c>
      <c r="AQ445" s="35" t="s">
        <v>480</v>
      </c>
      <c r="AR445" t="s">
        <v>22</v>
      </c>
      <c r="AS445" t="s">
        <v>38</v>
      </c>
      <c r="AT445" t="s">
        <v>39</v>
      </c>
      <c r="AU445" t="s">
        <v>24</v>
      </c>
      <c r="AV445" t="s">
        <v>25</v>
      </c>
      <c r="AW445" s="11" t="s">
        <v>61</v>
      </c>
      <c r="AX445" s="11" t="s">
        <v>65</v>
      </c>
      <c r="AY445">
        <v>4200.9998850000002</v>
      </c>
      <c r="AZ445">
        <v>626538.55067200004</v>
      </c>
      <c r="BA445" s="42">
        <f t="shared" si="7"/>
        <v>14.383345975022959</v>
      </c>
    </row>
    <row r="446" spans="1:53" x14ac:dyDescent="0.25">
      <c r="A446">
        <v>75</v>
      </c>
      <c r="B446" t="s">
        <v>18</v>
      </c>
      <c r="C446">
        <v>15</v>
      </c>
      <c r="D446" t="s">
        <v>453</v>
      </c>
      <c r="E446" t="s">
        <v>454</v>
      </c>
      <c r="F446" t="s">
        <v>455</v>
      </c>
      <c r="G446">
        <v>223436</v>
      </c>
      <c r="H446">
        <v>290083</v>
      </c>
      <c r="I446" t="s">
        <v>277</v>
      </c>
      <c r="J446">
        <v>17738</v>
      </c>
      <c r="K446" t="s">
        <v>277</v>
      </c>
      <c r="L446">
        <v>18858</v>
      </c>
      <c r="M446">
        <v>0</v>
      </c>
      <c r="N446" t="s">
        <v>28</v>
      </c>
      <c r="O446">
        <v>0</v>
      </c>
      <c r="P446" t="s">
        <v>28</v>
      </c>
      <c r="Q446" t="s">
        <v>28</v>
      </c>
      <c r="R446" t="s">
        <v>278</v>
      </c>
      <c r="S446" t="s">
        <v>28</v>
      </c>
      <c r="T446" t="s">
        <v>28</v>
      </c>
      <c r="U446" t="s">
        <v>279</v>
      </c>
      <c r="V446" t="s">
        <v>280</v>
      </c>
      <c r="W446">
        <v>3</v>
      </c>
      <c r="X446" t="s">
        <v>281</v>
      </c>
      <c r="Y446" s="11">
        <v>41597</v>
      </c>
      <c r="Z446">
        <v>20131119</v>
      </c>
      <c r="AA446">
        <v>1</v>
      </c>
      <c r="AB446">
        <v>8013.5</v>
      </c>
      <c r="AC446" t="s">
        <v>456</v>
      </c>
      <c r="AD446" t="s">
        <v>283</v>
      </c>
      <c r="AE446" s="11">
        <v>45131</v>
      </c>
      <c r="AF446" s="11">
        <v>45132</v>
      </c>
      <c r="AG446">
        <v>30</v>
      </c>
      <c r="AH446">
        <v>0</v>
      </c>
      <c r="AI446" t="s">
        <v>457</v>
      </c>
      <c r="AJ446" t="s">
        <v>284</v>
      </c>
      <c r="AK446">
        <v>219</v>
      </c>
      <c r="AL446" t="s">
        <v>19</v>
      </c>
      <c r="AM446">
        <v>3</v>
      </c>
      <c r="AN446" t="s">
        <v>20</v>
      </c>
      <c r="AO446">
        <v>28</v>
      </c>
      <c r="AP446" t="s">
        <v>21</v>
      </c>
      <c r="AQ446" s="35" t="s">
        <v>481</v>
      </c>
      <c r="AR446" t="s">
        <v>29</v>
      </c>
      <c r="AS446" t="s">
        <v>38</v>
      </c>
      <c r="AT446" t="s">
        <v>51</v>
      </c>
      <c r="AU446" t="s">
        <v>24</v>
      </c>
      <c r="AV446" t="s">
        <v>214</v>
      </c>
      <c r="AW446" s="11" t="s">
        <v>215</v>
      </c>
      <c r="AX446" s="11" t="s">
        <v>219</v>
      </c>
      <c r="AY446">
        <v>3262.5394670000001</v>
      </c>
      <c r="AZ446">
        <v>626650.79597600002</v>
      </c>
      <c r="BA446" s="42">
        <f t="shared" si="7"/>
        <v>14.385922772635446</v>
      </c>
    </row>
    <row r="447" spans="1:53" x14ac:dyDescent="0.25">
      <c r="A447">
        <v>76</v>
      </c>
      <c r="B447" t="s">
        <v>18</v>
      </c>
      <c r="C447">
        <v>13</v>
      </c>
      <c r="D447" t="s">
        <v>292</v>
      </c>
      <c r="E447">
        <v>96681</v>
      </c>
      <c r="F447" t="s">
        <v>293</v>
      </c>
      <c r="G447">
        <v>221549</v>
      </c>
      <c r="H447">
        <v>287099</v>
      </c>
      <c r="I447" t="s">
        <v>287</v>
      </c>
      <c r="J447">
        <v>86866</v>
      </c>
      <c r="K447" t="s">
        <v>287</v>
      </c>
      <c r="L447">
        <v>55324</v>
      </c>
      <c r="M447">
        <v>96681</v>
      </c>
      <c r="N447" t="s">
        <v>28</v>
      </c>
      <c r="O447">
        <v>0</v>
      </c>
      <c r="P447" t="s">
        <v>28</v>
      </c>
      <c r="Q447" t="s">
        <v>28</v>
      </c>
      <c r="R447" t="s">
        <v>38</v>
      </c>
      <c r="S447" t="s">
        <v>28</v>
      </c>
      <c r="T447" t="s">
        <v>28</v>
      </c>
      <c r="U447" t="s">
        <v>279</v>
      </c>
      <c r="V447" t="s">
        <v>288</v>
      </c>
      <c r="W447">
        <v>3</v>
      </c>
      <c r="X447" t="s">
        <v>289</v>
      </c>
      <c r="Y447" s="11">
        <v>39223</v>
      </c>
      <c r="Z447">
        <v>20070521</v>
      </c>
      <c r="AA447">
        <v>0</v>
      </c>
      <c r="AB447">
        <v>7605.6</v>
      </c>
      <c r="AC447" t="s">
        <v>282</v>
      </c>
      <c r="AD447" t="s">
        <v>283</v>
      </c>
      <c r="AE447" s="11">
        <v>44823</v>
      </c>
      <c r="AF447" s="11">
        <v>44823</v>
      </c>
      <c r="AG447">
        <v>30</v>
      </c>
      <c r="AH447">
        <v>0</v>
      </c>
      <c r="AI447" t="s">
        <v>290</v>
      </c>
      <c r="AJ447" t="s">
        <v>291</v>
      </c>
      <c r="AK447">
        <v>219</v>
      </c>
      <c r="AL447" t="s">
        <v>19</v>
      </c>
      <c r="AM447">
        <v>3</v>
      </c>
      <c r="AN447" t="s">
        <v>20</v>
      </c>
      <c r="AO447">
        <v>28</v>
      </c>
      <c r="AP447" t="s">
        <v>21</v>
      </c>
      <c r="AQ447" s="35" t="s">
        <v>481</v>
      </c>
      <c r="AR447" t="s">
        <v>29</v>
      </c>
      <c r="AS447" t="s">
        <v>38</v>
      </c>
      <c r="AT447" t="s">
        <v>51</v>
      </c>
      <c r="AU447" t="s">
        <v>24</v>
      </c>
      <c r="AV447" t="s">
        <v>214</v>
      </c>
      <c r="AW447" s="11" t="s">
        <v>215</v>
      </c>
      <c r="AX447" s="11" t="s">
        <v>219</v>
      </c>
      <c r="AY447">
        <v>3262.5394670000001</v>
      </c>
      <c r="AZ447">
        <v>626650.79597600002</v>
      </c>
      <c r="BA447" s="42">
        <f t="shared" si="7"/>
        <v>14.385922772635446</v>
      </c>
    </row>
    <row r="448" spans="1:53" x14ac:dyDescent="0.25">
      <c r="A448">
        <v>171</v>
      </c>
      <c r="B448" t="s">
        <v>18</v>
      </c>
      <c r="C448">
        <v>12</v>
      </c>
      <c r="D448" t="s">
        <v>285</v>
      </c>
      <c r="E448">
        <v>96680</v>
      </c>
      <c r="F448" t="s">
        <v>286</v>
      </c>
      <c r="G448">
        <v>221543</v>
      </c>
      <c r="H448">
        <v>287093</v>
      </c>
      <c r="I448" t="s">
        <v>287</v>
      </c>
      <c r="J448">
        <v>70272</v>
      </c>
      <c r="K448" t="s">
        <v>287</v>
      </c>
      <c r="L448">
        <v>55323</v>
      </c>
      <c r="M448">
        <v>96680</v>
      </c>
      <c r="N448" t="s">
        <v>28</v>
      </c>
      <c r="O448">
        <v>0</v>
      </c>
      <c r="P448" t="s">
        <v>28</v>
      </c>
      <c r="Q448" t="s">
        <v>28</v>
      </c>
      <c r="R448" t="s">
        <v>38</v>
      </c>
      <c r="S448" t="s">
        <v>28</v>
      </c>
      <c r="T448" t="s">
        <v>28</v>
      </c>
      <c r="U448" t="s">
        <v>279</v>
      </c>
      <c r="V448" t="s">
        <v>288</v>
      </c>
      <c r="W448">
        <v>3</v>
      </c>
      <c r="X448" t="s">
        <v>289</v>
      </c>
      <c r="Y448" s="11">
        <v>32965</v>
      </c>
      <c r="Z448">
        <v>19900402</v>
      </c>
      <c r="AA448">
        <v>0</v>
      </c>
      <c r="AB448">
        <v>7582.6</v>
      </c>
      <c r="AC448" t="s">
        <v>282</v>
      </c>
      <c r="AD448" t="s">
        <v>283</v>
      </c>
      <c r="AE448" s="11">
        <v>44820</v>
      </c>
      <c r="AF448" s="11">
        <v>44820</v>
      </c>
      <c r="AG448">
        <v>30</v>
      </c>
      <c r="AH448">
        <v>0</v>
      </c>
      <c r="AI448" t="s">
        <v>290</v>
      </c>
      <c r="AJ448" t="s">
        <v>291</v>
      </c>
      <c r="AK448">
        <v>219</v>
      </c>
      <c r="AL448" t="s">
        <v>19</v>
      </c>
      <c r="AM448">
        <v>3</v>
      </c>
      <c r="AN448" t="s">
        <v>20</v>
      </c>
      <c r="AO448">
        <v>28</v>
      </c>
      <c r="AP448" t="s">
        <v>21</v>
      </c>
      <c r="AQ448" s="35" t="s">
        <v>481</v>
      </c>
      <c r="AR448" t="s">
        <v>29</v>
      </c>
      <c r="AS448" t="s">
        <v>38</v>
      </c>
      <c r="AT448" t="s">
        <v>51</v>
      </c>
      <c r="AU448" t="s">
        <v>24</v>
      </c>
      <c r="AV448" t="s">
        <v>214</v>
      </c>
      <c r="AW448" s="11" t="s">
        <v>215</v>
      </c>
      <c r="AX448" s="11" t="s">
        <v>219</v>
      </c>
      <c r="AY448">
        <v>3262.5394670000001</v>
      </c>
      <c r="AZ448">
        <v>626650.79597600002</v>
      </c>
      <c r="BA448" s="42">
        <f t="shared" si="7"/>
        <v>14.385922772635446</v>
      </c>
    </row>
    <row r="449" spans="1:53" x14ac:dyDescent="0.25">
      <c r="A449">
        <v>153</v>
      </c>
      <c r="B449" t="s">
        <v>18</v>
      </c>
      <c r="C449">
        <v>13</v>
      </c>
      <c r="D449" t="s">
        <v>292</v>
      </c>
      <c r="E449">
        <v>96681</v>
      </c>
      <c r="F449" t="s">
        <v>293</v>
      </c>
      <c r="G449">
        <v>221549</v>
      </c>
      <c r="H449">
        <v>287099</v>
      </c>
      <c r="I449" t="s">
        <v>287</v>
      </c>
      <c r="J449">
        <v>86866</v>
      </c>
      <c r="K449" t="s">
        <v>287</v>
      </c>
      <c r="L449">
        <v>55324</v>
      </c>
      <c r="M449">
        <v>96681</v>
      </c>
      <c r="N449" t="s">
        <v>28</v>
      </c>
      <c r="O449">
        <v>0</v>
      </c>
      <c r="P449" t="s">
        <v>28</v>
      </c>
      <c r="Q449" t="s">
        <v>28</v>
      </c>
      <c r="R449" t="s">
        <v>38</v>
      </c>
      <c r="S449" t="s">
        <v>28</v>
      </c>
      <c r="T449" t="s">
        <v>28</v>
      </c>
      <c r="U449" t="s">
        <v>279</v>
      </c>
      <c r="V449" t="s">
        <v>288</v>
      </c>
      <c r="W449">
        <v>3</v>
      </c>
      <c r="X449" t="s">
        <v>289</v>
      </c>
      <c r="Y449" s="11">
        <v>39223</v>
      </c>
      <c r="Z449">
        <v>20070521</v>
      </c>
      <c r="AA449">
        <v>0</v>
      </c>
      <c r="AB449">
        <v>7605.6</v>
      </c>
      <c r="AC449" t="s">
        <v>282</v>
      </c>
      <c r="AD449" t="s">
        <v>283</v>
      </c>
      <c r="AE449" s="11">
        <v>44823</v>
      </c>
      <c r="AF449" s="11">
        <v>44823</v>
      </c>
      <c r="AG449">
        <v>30</v>
      </c>
      <c r="AH449">
        <v>0</v>
      </c>
      <c r="AI449" t="s">
        <v>290</v>
      </c>
      <c r="AJ449" t="s">
        <v>291</v>
      </c>
      <c r="AK449">
        <v>187</v>
      </c>
      <c r="AL449" t="s">
        <v>19</v>
      </c>
      <c r="AM449">
        <v>3</v>
      </c>
      <c r="AN449" t="s">
        <v>20</v>
      </c>
      <c r="AO449">
        <v>27</v>
      </c>
      <c r="AP449" t="s">
        <v>21</v>
      </c>
      <c r="AQ449" s="35" t="s">
        <v>488</v>
      </c>
      <c r="AR449" t="s">
        <v>29</v>
      </c>
      <c r="AS449" t="s">
        <v>22</v>
      </c>
      <c r="AT449" t="s">
        <v>45</v>
      </c>
      <c r="AU449" t="s">
        <v>24</v>
      </c>
      <c r="AV449" t="s">
        <v>84</v>
      </c>
      <c r="AW449" s="11" t="s">
        <v>175</v>
      </c>
      <c r="AX449" s="11" t="s">
        <v>184</v>
      </c>
      <c r="AY449">
        <v>3410.3500920000001</v>
      </c>
      <c r="AZ449">
        <v>635931.35011400003</v>
      </c>
      <c r="BA449" s="42">
        <f t="shared" si="7"/>
        <v>14.598974979660239</v>
      </c>
    </row>
    <row r="450" spans="1:53" x14ac:dyDescent="0.25">
      <c r="A450">
        <v>196</v>
      </c>
      <c r="B450" t="s">
        <v>18</v>
      </c>
      <c r="C450">
        <v>12</v>
      </c>
      <c r="D450" t="s">
        <v>285</v>
      </c>
      <c r="E450">
        <v>96680</v>
      </c>
      <c r="F450" t="s">
        <v>286</v>
      </c>
      <c r="G450">
        <v>221543</v>
      </c>
      <c r="H450">
        <v>287093</v>
      </c>
      <c r="I450" t="s">
        <v>287</v>
      </c>
      <c r="J450">
        <v>70272</v>
      </c>
      <c r="K450" t="s">
        <v>287</v>
      </c>
      <c r="L450">
        <v>55323</v>
      </c>
      <c r="M450">
        <v>96680</v>
      </c>
      <c r="N450" t="s">
        <v>28</v>
      </c>
      <c r="O450">
        <v>0</v>
      </c>
      <c r="P450" t="s">
        <v>28</v>
      </c>
      <c r="Q450" t="s">
        <v>28</v>
      </c>
      <c r="R450" t="s">
        <v>38</v>
      </c>
      <c r="S450" t="s">
        <v>28</v>
      </c>
      <c r="T450" t="s">
        <v>28</v>
      </c>
      <c r="U450" t="s">
        <v>279</v>
      </c>
      <c r="V450" t="s">
        <v>288</v>
      </c>
      <c r="W450">
        <v>3</v>
      </c>
      <c r="X450" t="s">
        <v>289</v>
      </c>
      <c r="Y450" s="11">
        <v>32965</v>
      </c>
      <c r="Z450">
        <v>19900402</v>
      </c>
      <c r="AA450">
        <v>0</v>
      </c>
      <c r="AB450">
        <v>7582.6</v>
      </c>
      <c r="AC450" t="s">
        <v>282</v>
      </c>
      <c r="AD450" t="s">
        <v>283</v>
      </c>
      <c r="AE450" s="11">
        <v>44820</v>
      </c>
      <c r="AF450" s="11">
        <v>44820</v>
      </c>
      <c r="AG450">
        <v>30</v>
      </c>
      <c r="AH450">
        <v>0</v>
      </c>
      <c r="AI450" t="s">
        <v>290</v>
      </c>
      <c r="AJ450" t="s">
        <v>291</v>
      </c>
      <c r="AK450">
        <v>187</v>
      </c>
      <c r="AL450" t="s">
        <v>19</v>
      </c>
      <c r="AM450">
        <v>3</v>
      </c>
      <c r="AN450" t="s">
        <v>20</v>
      </c>
      <c r="AO450">
        <v>27</v>
      </c>
      <c r="AP450" t="s">
        <v>21</v>
      </c>
      <c r="AQ450" s="35" t="s">
        <v>488</v>
      </c>
      <c r="AR450" t="s">
        <v>29</v>
      </c>
      <c r="AS450" t="s">
        <v>22</v>
      </c>
      <c r="AT450" t="s">
        <v>45</v>
      </c>
      <c r="AU450" t="s">
        <v>24</v>
      </c>
      <c r="AV450" t="s">
        <v>84</v>
      </c>
      <c r="AW450" s="11" t="s">
        <v>175</v>
      </c>
      <c r="AX450" s="11" t="s">
        <v>184</v>
      </c>
      <c r="AY450">
        <v>3410.3500920000001</v>
      </c>
      <c r="AZ450">
        <v>635931.35011400003</v>
      </c>
      <c r="BA450" s="42">
        <f t="shared" si="7"/>
        <v>14.598974979660239</v>
      </c>
    </row>
    <row r="451" spans="1:53" x14ac:dyDescent="0.25">
      <c r="A451">
        <v>298</v>
      </c>
      <c r="B451" t="s">
        <v>18</v>
      </c>
      <c r="C451">
        <v>11</v>
      </c>
      <c r="D451" t="s">
        <v>318</v>
      </c>
      <c r="E451" t="s">
        <v>319</v>
      </c>
      <c r="F451" t="s">
        <v>320</v>
      </c>
      <c r="G451">
        <v>211963</v>
      </c>
      <c r="H451">
        <v>273612</v>
      </c>
      <c r="I451" t="s">
        <v>287</v>
      </c>
      <c r="J451">
        <v>88507</v>
      </c>
      <c r="K451" t="s">
        <v>287</v>
      </c>
      <c r="L451">
        <v>55338</v>
      </c>
      <c r="M451">
        <v>0</v>
      </c>
      <c r="N451" t="s">
        <v>28</v>
      </c>
      <c r="O451">
        <v>0</v>
      </c>
      <c r="P451" t="s">
        <v>28</v>
      </c>
      <c r="Q451" t="s">
        <v>28</v>
      </c>
      <c r="R451" t="s">
        <v>38</v>
      </c>
      <c r="S451" t="s">
        <v>28</v>
      </c>
      <c r="T451" t="s">
        <v>28</v>
      </c>
      <c r="U451" t="s">
        <v>321</v>
      </c>
      <c r="V451" t="s">
        <v>322</v>
      </c>
      <c r="W451">
        <v>9</v>
      </c>
      <c r="X451" t="s">
        <v>323</v>
      </c>
      <c r="Y451" s="11">
        <v>43129</v>
      </c>
      <c r="Z451">
        <v>20180129</v>
      </c>
      <c r="AA451">
        <v>0</v>
      </c>
      <c r="AB451">
        <v>0</v>
      </c>
      <c r="AC451" t="s">
        <v>298</v>
      </c>
      <c r="AD451" t="s">
        <v>283</v>
      </c>
      <c r="AE451" s="11">
        <v>44515</v>
      </c>
      <c r="AF451" s="11">
        <v>44517</v>
      </c>
      <c r="AG451">
        <v>30</v>
      </c>
      <c r="AH451">
        <v>0</v>
      </c>
      <c r="AI451" t="s">
        <v>28</v>
      </c>
      <c r="AJ451" t="s">
        <v>284</v>
      </c>
      <c r="AK451">
        <v>187</v>
      </c>
      <c r="AL451" t="s">
        <v>19</v>
      </c>
      <c r="AM451">
        <v>3</v>
      </c>
      <c r="AN451" t="s">
        <v>20</v>
      </c>
      <c r="AO451">
        <v>27</v>
      </c>
      <c r="AP451" t="s">
        <v>21</v>
      </c>
      <c r="AQ451" s="35" t="s">
        <v>488</v>
      </c>
      <c r="AR451" t="s">
        <v>29</v>
      </c>
      <c r="AS451" t="s">
        <v>22</v>
      </c>
      <c r="AT451" t="s">
        <v>45</v>
      </c>
      <c r="AU451" t="s">
        <v>24</v>
      </c>
      <c r="AV451" t="s">
        <v>84</v>
      </c>
      <c r="AW451" s="11" t="s">
        <v>175</v>
      </c>
      <c r="AX451" s="11" t="s">
        <v>184</v>
      </c>
      <c r="AY451">
        <v>3410.3500920000001</v>
      </c>
      <c r="AZ451">
        <v>635931.35011400003</v>
      </c>
      <c r="BA451" s="42">
        <f t="shared" si="7"/>
        <v>14.598974979660239</v>
      </c>
    </row>
    <row r="452" spans="1:53" x14ac:dyDescent="0.25">
      <c r="A452">
        <v>449</v>
      </c>
      <c r="B452" t="s">
        <v>18</v>
      </c>
      <c r="C452">
        <v>14</v>
      </c>
      <c r="D452" t="s">
        <v>458</v>
      </c>
      <c r="E452" t="s">
        <v>459</v>
      </c>
      <c r="F452" t="s">
        <v>460</v>
      </c>
      <c r="G452">
        <v>222149</v>
      </c>
      <c r="H452">
        <v>287985</v>
      </c>
      <c r="I452" t="s">
        <v>287</v>
      </c>
      <c r="J452">
        <v>88288</v>
      </c>
      <c r="K452" t="s">
        <v>287</v>
      </c>
      <c r="L452">
        <v>55401</v>
      </c>
      <c r="M452">
        <v>0</v>
      </c>
      <c r="N452" t="s">
        <v>28</v>
      </c>
      <c r="O452">
        <v>0</v>
      </c>
      <c r="P452" t="s">
        <v>28</v>
      </c>
      <c r="Q452" t="s">
        <v>28</v>
      </c>
      <c r="R452" t="s">
        <v>38</v>
      </c>
      <c r="S452" t="s">
        <v>28</v>
      </c>
      <c r="T452" t="s">
        <v>28</v>
      </c>
      <c r="U452" t="s">
        <v>297</v>
      </c>
      <c r="V452" t="s">
        <v>288</v>
      </c>
      <c r="W452">
        <v>3</v>
      </c>
      <c r="X452" t="s">
        <v>289</v>
      </c>
      <c r="Y452" s="11">
        <v>42625</v>
      </c>
      <c r="Z452">
        <v>20160912</v>
      </c>
      <c r="AA452">
        <v>0</v>
      </c>
      <c r="AB452">
        <v>123452</v>
      </c>
      <c r="AC452" t="s">
        <v>282</v>
      </c>
      <c r="AD452" t="s">
        <v>283</v>
      </c>
      <c r="AE452" s="11">
        <v>44956</v>
      </c>
      <c r="AF452" s="11">
        <v>44959</v>
      </c>
      <c r="AG452">
        <v>30</v>
      </c>
      <c r="AH452">
        <v>0</v>
      </c>
      <c r="AI452" t="s">
        <v>461</v>
      </c>
      <c r="AJ452" t="s">
        <v>284</v>
      </c>
      <c r="AK452">
        <v>187</v>
      </c>
      <c r="AL452" t="s">
        <v>19</v>
      </c>
      <c r="AM452">
        <v>3</v>
      </c>
      <c r="AN452" t="s">
        <v>20</v>
      </c>
      <c r="AO452">
        <v>27</v>
      </c>
      <c r="AP452" t="s">
        <v>21</v>
      </c>
      <c r="AQ452" s="35" t="s">
        <v>488</v>
      </c>
      <c r="AR452" t="s">
        <v>29</v>
      </c>
      <c r="AS452" t="s">
        <v>22</v>
      </c>
      <c r="AT452" t="s">
        <v>45</v>
      </c>
      <c r="AU452" t="s">
        <v>24</v>
      </c>
      <c r="AV452" t="s">
        <v>84</v>
      </c>
      <c r="AW452" s="11" t="s">
        <v>175</v>
      </c>
      <c r="AX452" t="s">
        <v>184</v>
      </c>
      <c r="AY452">
        <v>3410.3500920000001</v>
      </c>
      <c r="AZ452">
        <v>635931.35011400003</v>
      </c>
      <c r="BA452" s="42">
        <f t="shared" si="7"/>
        <v>14.598974979660239</v>
      </c>
    </row>
    <row r="453" spans="1:53" x14ac:dyDescent="0.25">
      <c r="A453">
        <v>719</v>
      </c>
      <c r="B453" t="s">
        <v>18</v>
      </c>
      <c r="C453">
        <v>9</v>
      </c>
      <c r="D453" t="s">
        <v>303</v>
      </c>
      <c r="E453" t="s">
        <v>304</v>
      </c>
      <c r="F453" t="s">
        <v>305</v>
      </c>
      <c r="G453">
        <v>202543</v>
      </c>
      <c r="H453">
        <v>261950</v>
      </c>
      <c r="I453" t="s">
        <v>287</v>
      </c>
      <c r="J453">
        <v>88162</v>
      </c>
      <c r="K453" t="s">
        <v>287</v>
      </c>
      <c r="L453">
        <v>54633</v>
      </c>
      <c r="M453">
        <v>0</v>
      </c>
      <c r="N453" t="s">
        <v>28</v>
      </c>
      <c r="O453">
        <v>0</v>
      </c>
      <c r="P453" t="s">
        <v>28</v>
      </c>
      <c r="Q453" t="s">
        <v>28</v>
      </c>
      <c r="R453" t="s">
        <v>38</v>
      </c>
      <c r="S453" t="s">
        <v>28</v>
      </c>
      <c r="T453" t="s">
        <v>28</v>
      </c>
      <c r="U453" t="s">
        <v>297</v>
      </c>
      <c r="V453" t="s">
        <v>288</v>
      </c>
      <c r="W453">
        <v>3</v>
      </c>
      <c r="X453" t="s">
        <v>289</v>
      </c>
      <c r="Y453" s="11">
        <v>42362</v>
      </c>
      <c r="Z453">
        <v>20151224</v>
      </c>
      <c r="AA453">
        <v>0</v>
      </c>
      <c r="AB453">
        <v>123452</v>
      </c>
      <c r="AC453" t="s">
        <v>306</v>
      </c>
      <c r="AD453" t="s">
        <v>283</v>
      </c>
      <c r="AE453" s="11">
        <v>43901</v>
      </c>
      <c r="AF453" s="11">
        <v>43901</v>
      </c>
      <c r="AG453">
        <v>30</v>
      </c>
      <c r="AH453">
        <v>0</v>
      </c>
      <c r="AI453" t="s">
        <v>290</v>
      </c>
      <c r="AJ453" t="s">
        <v>284</v>
      </c>
      <c r="AK453">
        <v>187</v>
      </c>
      <c r="AL453" t="s">
        <v>19</v>
      </c>
      <c r="AM453">
        <v>3</v>
      </c>
      <c r="AN453" t="s">
        <v>20</v>
      </c>
      <c r="AO453">
        <v>27</v>
      </c>
      <c r="AP453" t="s">
        <v>21</v>
      </c>
      <c r="AQ453" s="35" t="s">
        <v>488</v>
      </c>
      <c r="AR453" t="s">
        <v>29</v>
      </c>
      <c r="AS453" t="s">
        <v>22</v>
      </c>
      <c r="AT453" t="s">
        <v>45</v>
      </c>
      <c r="AU453" t="s">
        <v>24</v>
      </c>
      <c r="AV453" t="s">
        <v>84</v>
      </c>
      <c r="AW453" s="11" t="s">
        <v>175</v>
      </c>
      <c r="AX453" s="11" t="s">
        <v>184</v>
      </c>
      <c r="AY453">
        <v>3410.3500920000001</v>
      </c>
      <c r="AZ453">
        <v>635931.35011400003</v>
      </c>
      <c r="BA453" s="42">
        <f t="shared" si="7"/>
        <v>14.598974979660239</v>
      </c>
    </row>
    <row r="454" spans="1:53" x14ac:dyDescent="0.25">
      <c r="A454">
        <v>946</v>
      </c>
      <c r="B454" t="s">
        <v>18</v>
      </c>
      <c r="C454">
        <v>8</v>
      </c>
      <c r="D454" t="s">
        <v>300</v>
      </c>
      <c r="E454" t="s">
        <v>301</v>
      </c>
      <c r="F454" t="s">
        <v>302</v>
      </c>
      <c r="G454">
        <v>198571</v>
      </c>
      <c r="H454">
        <v>256278</v>
      </c>
      <c r="I454" t="s">
        <v>287</v>
      </c>
      <c r="J454">
        <v>88289</v>
      </c>
      <c r="K454" t="s">
        <v>287</v>
      </c>
      <c r="L454">
        <v>55192</v>
      </c>
      <c r="M454">
        <v>0</v>
      </c>
      <c r="N454" t="s">
        <v>28</v>
      </c>
      <c r="O454">
        <v>0</v>
      </c>
      <c r="P454" t="s">
        <v>28</v>
      </c>
      <c r="Q454" t="s">
        <v>28</v>
      </c>
      <c r="R454" t="s">
        <v>38</v>
      </c>
      <c r="S454" t="s">
        <v>28</v>
      </c>
      <c r="T454" t="s">
        <v>28</v>
      </c>
      <c r="U454" t="s">
        <v>297</v>
      </c>
      <c r="V454" t="s">
        <v>288</v>
      </c>
      <c r="W454">
        <v>3</v>
      </c>
      <c r="X454" t="s">
        <v>289</v>
      </c>
      <c r="Y454" s="11">
        <v>42625</v>
      </c>
      <c r="Z454">
        <v>20160912</v>
      </c>
      <c r="AA454">
        <v>0</v>
      </c>
      <c r="AB454">
        <v>123452</v>
      </c>
      <c r="AC454" t="s">
        <v>282</v>
      </c>
      <c r="AD454" t="s">
        <v>283</v>
      </c>
      <c r="AE454" s="11">
        <v>43504</v>
      </c>
      <c r="AF454" s="11">
        <v>43504</v>
      </c>
      <c r="AG454">
        <v>30</v>
      </c>
      <c r="AH454">
        <v>0</v>
      </c>
      <c r="AI454" t="s">
        <v>290</v>
      </c>
      <c r="AJ454" t="s">
        <v>284</v>
      </c>
      <c r="AK454">
        <v>187</v>
      </c>
      <c r="AL454" t="s">
        <v>19</v>
      </c>
      <c r="AM454">
        <v>3</v>
      </c>
      <c r="AN454" t="s">
        <v>20</v>
      </c>
      <c r="AO454">
        <v>27</v>
      </c>
      <c r="AP454" t="s">
        <v>21</v>
      </c>
      <c r="AQ454" s="35" t="s">
        <v>488</v>
      </c>
      <c r="AR454" t="s">
        <v>29</v>
      </c>
      <c r="AS454" t="s">
        <v>22</v>
      </c>
      <c r="AT454" t="s">
        <v>45</v>
      </c>
      <c r="AU454" t="s">
        <v>24</v>
      </c>
      <c r="AV454" t="s">
        <v>84</v>
      </c>
      <c r="AW454" s="11" t="s">
        <v>175</v>
      </c>
      <c r="AX454" s="11" t="s">
        <v>184</v>
      </c>
      <c r="AY454">
        <v>3410.3500920000001</v>
      </c>
      <c r="AZ454">
        <v>635931.35011400003</v>
      </c>
      <c r="BA454" s="42">
        <f t="shared" si="7"/>
        <v>14.598974979660239</v>
      </c>
    </row>
    <row r="455" spans="1:53" x14ac:dyDescent="0.25">
      <c r="A455">
        <v>1173</v>
      </c>
      <c r="B455" t="s">
        <v>18</v>
      </c>
      <c r="C455">
        <v>7</v>
      </c>
      <c r="D455" t="s">
        <v>294</v>
      </c>
      <c r="E455" t="s">
        <v>295</v>
      </c>
      <c r="F455" t="s">
        <v>296</v>
      </c>
      <c r="G455">
        <v>193154</v>
      </c>
      <c r="H455">
        <v>246812</v>
      </c>
      <c r="I455" t="s">
        <v>287</v>
      </c>
      <c r="J455">
        <v>88161</v>
      </c>
      <c r="K455" t="s">
        <v>287</v>
      </c>
      <c r="L455">
        <v>55061</v>
      </c>
      <c r="M455">
        <v>0</v>
      </c>
      <c r="N455" t="s">
        <v>28</v>
      </c>
      <c r="O455">
        <v>0</v>
      </c>
      <c r="P455" t="s">
        <v>28</v>
      </c>
      <c r="Q455" t="s">
        <v>28</v>
      </c>
      <c r="R455" t="s">
        <v>38</v>
      </c>
      <c r="S455" t="s">
        <v>28</v>
      </c>
      <c r="T455" t="s">
        <v>28</v>
      </c>
      <c r="U455" t="s">
        <v>297</v>
      </c>
      <c r="V455" t="s">
        <v>288</v>
      </c>
      <c r="W455">
        <v>3</v>
      </c>
      <c r="X455" t="s">
        <v>289</v>
      </c>
      <c r="Y455" s="11">
        <v>42362</v>
      </c>
      <c r="Z455">
        <v>20151224</v>
      </c>
      <c r="AA455">
        <v>0</v>
      </c>
      <c r="AB455">
        <v>123452</v>
      </c>
      <c r="AC455" t="s">
        <v>298</v>
      </c>
      <c r="AD455" t="s">
        <v>283</v>
      </c>
      <c r="AE455" s="11">
        <v>42857</v>
      </c>
      <c r="AF455" s="11">
        <v>42857</v>
      </c>
      <c r="AG455">
        <v>30</v>
      </c>
      <c r="AH455">
        <v>0</v>
      </c>
      <c r="AI455" t="s">
        <v>28</v>
      </c>
      <c r="AJ455" t="s">
        <v>284</v>
      </c>
      <c r="AK455">
        <v>187</v>
      </c>
      <c r="AL455" t="s">
        <v>19</v>
      </c>
      <c r="AM455">
        <v>3</v>
      </c>
      <c r="AN455" t="s">
        <v>20</v>
      </c>
      <c r="AO455">
        <v>27</v>
      </c>
      <c r="AP455" t="s">
        <v>21</v>
      </c>
      <c r="AQ455" s="35" t="s">
        <v>488</v>
      </c>
      <c r="AR455" t="s">
        <v>29</v>
      </c>
      <c r="AS455" t="s">
        <v>22</v>
      </c>
      <c r="AT455" t="s">
        <v>45</v>
      </c>
      <c r="AU455" t="s">
        <v>24</v>
      </c>
      <c r="AV455" t="s">
        <v>84</v>
      </c>
      <c r="AW455" s="11" t="s">
        <v>175</v>
      </c>
      <c r="AX455" s="11" t="s">
        <v>184</v>
      </c>
      <c r="AY455">
        <v>3410.3500920000001</v>
      </c>
      <c r="AZ455">
        <v>635931.35011400003</v>
      </c>
      <c r="BA455" s="42">
        <f t="shared" si="7"/>
        <v>14.598974979660239</v>
      </c>
    </row>
    <row r="456" spans="1:53" x14ac:dyDescent="0.25">
      <c r="A456">
        <v>1317</v>
      </c>
      <c r="B456" t="s">
        <v>18</v>
      </c>
      <c r="C456">
        <v>16</v>
      </c>
      <c r="D456" t="s">
        <v>462</v>
      </c>
      <c r="E456" t="s">
        <v>454</v>
      </c>
      <c r="F456" t="s">
        <v>455</v>
      </c>
      <c r="G456">
        <v>223436</v>
      </c>
      <c r="H456">
        <v>290084</v>
      </c>
      <c r="I456" t="s">
        <v>277</v>
      </c>
      <c r="J456">
        <v>17738</v>
      </c>
      <c r="K456" t="s">
        <v>277</v>
      </c>
      <c r="L456">
        <v>18858</v>
      </c>
      <c r="M456">
        <v>0</v>
      </c>
      <c r="N456" t="s">
        <v>28</v>
      </c>
      <c r="O456">
        <v>0</v>
      </c>
      <c r="P456" t="s">
        <v>28</v>
      </c>
      <c r="Q456" t="s">
        <v>28</v>
      </c>
      <c r="R456" t="s">
        <v>278</v>
      </c>
      <c r="S456" t="s">
        <v>28</v>
      </c>
      <c r="T456" t="s">
        <v>28</v>
      </c>
      <c r="U456" t="s">
        <v>279</v>
      </c>
      <c r="V456" t="s">
        <v>288</v>
      </c>
      <c r="W456">
        <v>3</v>
      </c>
      <c r="X456" t="s">
        <v>289</v>
      </c>
      <c r="Y456" s="11">
        <v>41597</v>
      </c>
      <c r="Z456">
        <v>20131119</v>
      </c>
      <c r="AA456">
        <v>0</v>
      </c>
      <c r="AB456">
        <v>1128.9000000000001</v>
      </c>
      <c r="AC456" t="s">
        <v>456</v>
      </c>
      <c r="AD456" t="s">
        <v>283</v>
      </c>
      <c r="AE456" s="11">
        <v>45131</v>
      </c>
      <c r="AF456" s="11">
        <v>45132</v>
      </c>
      <c r="AG456">
        <v>30</v>
      </c>
      <c r="AH456">
        <v>0</v>
      </c>
      <c r="AI456" t="s">
        <v>457</v>
      </c>
      <c r="AJ456" t="s">
        <v>284</v>
      </c>
      <c r="AK456">
        <v>187</v>
      </c>
      <c r="AL456" t="s">
        <v>19</v>
      </c>
      <c r="AM456">
        <v>3</v>
      </c>
      <c r="AN456" t="s">
        <v>20</v>
      </c>
      <c r="AO456">
        <v>27</v>
      </c>
      <c r="AP456" t="s">
        <v>21</v>
      </c>
      <c r="AQ456" s="35" t="s">
        <v>488</v>
      </c>
      <c r="AR456" t="s">
        <v>29</v>
      </c>
      <c r="AS456" t="s">
        <v>22</v>
      </c>
      <c r="AT456" t="s">
        <v>45</v>
      </c>
      <c r="AU456" t="s">
        <v>24</v>
      </c>
      <c r="AV456" t="s">
        <v>84</v>
      </c>
      <c r="AW456" s="11" t="s">
        <v>175</v>
      </c>
      <c r="AX456" s="11" t="s">
        <v>184</v>
      </c>
      <c r="AY456">
        <v>3410.3500920000001</v>
      </c>
      <c r="AZ456">
        <v>635931.35011400003</v>
      </c>
      <c r="BA456" s="42">
        <f t="shared" si="7"/>
        <v>14.598974979660239</v>
      </c>
    </row>
    <row r="457" spans="1:53" x14ac:dyDescent="0.25">
      <c r="A457">
        <v>604</v>
      </c>
      <c r="B457" t="s">
        <v>18</v>
      </c>
      <c r="C457">
        <v>14</v>
      </c>
      <c r="D457" t="s">
        <v>458</v>
      </c>
      <c r="E457" t="s">
        <v>459</v>
      </c>
      <c r="F457" t="s">
        <v>460</v>
      </c>
      <c r="G457">
        <v>222149</v>
      </c>
      <c r="H457">
        <v>287985</v>
      </c>
      <c r="I457" t="s">
        <v>287</v>
      </c>
      <c r="J457">
        <v>88288</v>
      </c>
      <c r="K457" t="s">
        <v>287</v>
      </c>
      <c r="L457">
        <v>55401</v>
      </c>
      <c r="M457">
        <v>0</v>
      </c>
      <c r="N457" t="s">
        <v>28</v>
      </c>
      <c r="O457">
        <v>0</v>
      </c>
      <c r="P457" t="s">
        <v>28</v>
      </c>
      <c r="Q457" t="s">
        <v>28</v>
      </c>
      <c r="R457" t="s">
        <v>38</v>
      </c>
      <c r="S457" t="s">
        <v>28</v>
      </c>
      <c r="T457" t="s">
        <v>28</v>
      </c>
      <c r="U457" t="s">
        <v>297</v>
      </c>
      <c r="V457" t="s">
        <v>288</v>
      </c>
      <c r="W457">
        <v>3</v>
      </c>
      <c r="X457" t="s">
        <v>289</v>
      </c>
      <c r="Y457" s="11">
        <v>42625</v>
      </c>
      <c r="Z457">
        <v>20160912</v>
      </c>
      <c r="AA457">
        <v>0</v>
      </c>
      <c r="AB457">
        <v>123452</v>
      </c>
      <c r="AC457" t="s">
        <v>282</v>
      </c>
      <c r="AD457" t="s">
        <v>283</v>
      </c>
      <c r="AE457" s="11">
        <v>44956</v>
      </c>
      <c r="AF457" s="11">
        <v>44959</v>
      </c>
      <c r="AG457">
        <v>30</v>
      </c>
      <c r="AH457">
        <v>0</v>
      </c>
      <c r="AI457" t="s">
        <v>461</v>
      </c>
      <c r="AJ457" t="s">
        <v>284</v>
      </c>
      <c r="AK457">
        <v>173</v>
      </c>
      <c r="AL457" t="s">
        <v>19</v>
      </c>
      <c r="AM457">
        <v>3</v>
      </c>
      <c r="AN457" t="s">
        <v>20</v>
      </c>
      <c r="AO457">
        <v>27</v>
      </c>
      <c r="AP457" t="s">
        <v>21</v>
      </c>
      <c r="AQ457" s="35" t="s">
        <v>366</v>
      </c>
      <c r="AR457" t="s">
        <v>34</v>
      </c>
      <c r="AS457" t="s">
        <v>29</v>
      </c>
      <c r="AT457" t="s">
        <v>69</v>
      </c>
      <c r="AU457" t="s">
        <v>24</v>
      </c>
      <c r="AV457" t="s">
        <v>84</v>
      </c>
      <c r="AW457" s="11" t="s">
        <v>165</v>
      </c>
      <c r="AX457" t="s">
        <v>168</v>
      </c>
      <c r="AY457">
        <v>3252.1839570000002</v>
      </c>
      <c r="AZ457">
        <v>640795.81071500003</v>
      </c>
      <c r="BA457" s="42">
        <f t="shared" si="7"/>
        <v>14.710647628902663</v>
      </c>
    </row>
    <row r="458" spans="1:53" x14ac:dyDescent="0.25">
      <c r="A458">
        <v>622</v>
      </c>
      <c r="B458" t="s">
        <v>18</v>
      </c>
      <c r="C458">
        <v>9</v>
      </c>
      <c r="D458" t="s">
        <v>303</v>
      </c>
      <c r="E458" t="s">
        <v>304</v>
      </c>
      <c r="F458" t="s">
        <v>305</v>
      </c>
      <c r="G458">
        <v>202543</v>
      </c>
      <c r="H458">
        <v>261950</v>
      </c>
      <c r="I458" t="s">
        <v>287</v>
      </c>
      <c r="J458">
        <v>88162</v>
      </c>
      <c r="K458" t="s">
        <v>287</v>
      </c>
      <c r="L458">
        <v>54633</v>
      </c>
      <c r="M458">
        <v>0</v>
      </c>
      <c r="N458" t="s">
        <v>28</v>
      </c>
      <c r="O458">
        <v>0</v>
      </c>
      <c r="P458" t="s">
        <v>28</v>
      </c>
      <c r="Q458" t="s">
        <v>28</v>
      </c>
      <c r="R458" t="s">
        <v>38</v>
      </c>
      <c r="S458" t="s">
        <v>28</v>
      </c>
      <c r="T458" t="s">
        <v>28</v>
      </c>
      <c r="U458" t="s">
        <v>297</v>
      </c>
      <c r="V458" t="s">
        <v>288</v>
      </c>
      <c r="W458">
        <v>3</v>
      </c>
      <c r="X458" t="s">
        <v>289</v>
      </c>
      <c r="Y458" s="11">
        <v>42362</v>
      </c>
      <c r="Z458">
        <v>20151224</v>
      </c>
      <c r="AA458">
        <v>0</v>
      </c>
      <c r="AB458">
        <v>123452</v>
      </c>
      <c r="AC458" t="s">
        <v>306</v>
      </c>
      <c r="AD458" t="s">
        <v>283</v>
      </c>
      <c r="AE458" s="11">
        <v>43901</v>
      </c>
      <c r="AF458" s="11">
        <v>43901</v>
      </c>
      <c r="AG458">
        <v>30</v>
      </c>
      <c r="AH458">
        <v>0</v>
      </c>
      <c r="AI458" t="s">
        <v>290</v>
      </c>
      <c r="AJ458" t="s">
        <v>284</v>
      </c>
      <c r="AK458">
        <v>173</v>
      </c>
      <c r="AL458" t="s">
        <v>19</v>
      </c>
      <c r="AM458">
        <v>3</v>
      </c>
      <c r="AN458" t="s">
        <v>20</v>
      </c>
      <c r="AO458">
        <v>27</v>
      </c>
      <c r="AP458" t="s">
        <v>21</v>
      </c>
      <c r="AQ458" s="35" t="s">
        <v>366</v>
      </c>
      <c r="AR458" t="s">
        <v>34</v>
      </c>
      <c r="AS458" t="s">
        <v>29</v>
      </c>
      <c r="AT458" t="s">
        <v>69</v>
      </c>
      <c r="AU458" t="s">
        <v>24</v>
      </c>
      <c r="AV458" t="s">
        <v>84</v>
      </c>
      <c r="AW458" s="11" t="s">
        <v>165</v>
      </c>
      <c r="AX458" s="11" t="s">
        <v>168</v>
      </c>
      <c r="AY458">
        <v>3252.1839570000002</v>
      </c>
      <c r="AZ458">
        <v>640795.81071500003</v>
      </c>
      <c r="BA458" s="42">
        <f t="shared" si="7"/>
        <v>14.710647628902663</v>
      </c>
    </row>
    <row r="459" spans="1:53" x14ac:dyDescent="0.25">
      <c r="A459">
        <v>849</v>
      </c>
      <c r="B459" t="s">
        <v>18</v>
      </c>
      <c r="C459">
        <v>8</v>
      </c>
      <c r="D459" t="s">
        <v>300</v>
      </c>
      <c r="E459" t="s">
        <v>301</v>
      </c>
      <c r="F459" t="s">
        <v>302</v>
      </c>
      <c r="G459">
        <v>198571</v>
      </c>
      <c r="H459">
        <v>256278</v>
      </c>
      <c r="I459" t="s">
        <v>287</v>
      </c>
      <c r="J459">
        <v>88289</v>
      </c>
      <c r="K459" t="s">
        <v>287</v>
      </c>
      <c r="L459">
        <v>55192</v>
      </c>
      <c r="M459">
        <v>0</v>
      </c>
      <c r="N459" t="s">
        <v>28</v>
      </c>
      <c r="O459">
        <v>0</v>
      </c>
      <c r="P459" t="s">
        <v>28</v>
      </c>
      <c r="Q459" t="s">
        <v>28</v>
      </c>
      <c r="R459" t="s">
        <v>38</v>
      </c>
      <c r="S459" t="s">
        <v>28</v>
      </c>
      <c r="T459" t="s">
        <v>28</v>
      </c>
      <c r="U459" t="s">
        <v>297</v>
      </c>
      <c r="V459" t="s">
        <v>288</v>
      </c>
      <c r="W459">
        <v>3</v>
      </c>
      <c r="X459" t="s">
        <v>289</v>
      </c>
      <c r="Y459" s="11">
        <v>42625</v>
      </c>
      <c r="Z459">
        <v>20160912</v>
      </c>
      <c r="AA459">
        <v>0</v>
      </c>
      <c r="AB459">
        <v>123452</v>
      </c>
      <c r="AC459" t="s">
        <v>282</v>
      </c>
      <c r="AD459" t="s">
        <v>283</v>
      </c>
      <c r="AE459" s="11">
        <v>43504</v>
      </c>
      <c r="AF459" s="11">
        <v>43504</v>
      </c>
      <c r="AG459">
        <v>30</v>
      </c>
      <c r="AH459">
        <v>0</v>
      </c>
      <c r="AI459" t="s">
        <v>290</v>
      </c>
      <c r="AJ459" t="s">
        <v>284</v>
      </c>
      <c r="AK459">
        <v>173</v>
      </c>
      <c r="AL459" t="s">
        <v>19</v>
      </c>
      <c r="AM459">
        <v>3</v>
      </c>
      <c r="AN459" t="s">
        <v>20</v>
      </c>
      <c r="AO459">
        <v>27</v>
      </c>
      <c r="AP459" t="s">
        <v>21</v>
      </c>
      <c r="AQ459" s="35" t="s">
        <v>366</v>
      </c>
      <c r="AR459" t="s">
        <v>34</v>
      </c>
      <c r="AS459" t="s">
        <v>29</v>
      </c>
      <c r="AT459" t="s">
        <v>69</v>
      </c>
      <c r="AU459" t="s">
        <v>24</v>
      </c>
      <c r="AV459" t="s">
        <v>84</v>
      </c>
      <c r="AW459" s="11" t="s">
        <v>165</v>
      </c>
      <c r="AX459" s="11" t="s">
        <v>168</v>
      </c>
      <c r="AY459">
        <v>3252.1839570000002</v>
      </c>
      <c r="AZ459">
        <v>640795.81071500003</v>
      </c>
      <c r="BA459" s="42">
        <f t="shared" si="7"/>
        <v>14.710647628902663</v>
      </c>
    </row>
    <row r="460" spans="1:53" x14ac:dyDescent="0.25">
      <c r="A460">
        <v>1076</v>
      </c>
      <c r="B460" t="s">
        <v>18</v>
      </c>
      <c r="C460">
        <v>7</v>
      </c>
      <c r="D460" t="s">
        <v>294</v>
      </c>
      <c r="E460" t="s">
        <v>295</v>
      </c>
      <c r="F460" t="s">
        <v>296</v>
      </c>
      <c r="G460">
        <v>193154</v>
      </c>
      <c r="H460">
        <v>246812</v>
      </c>
      <c r="I460" t="s">
        <v>287</v>
      </c>
      <c r="J460">
        <v>88161</v>
      </c>
      <c r="K460" t="s">
        <v>287</v>
      </c>
      <c r="L460">
        <v>55061</v>
      </c>
      <c r="M460">
        <v>0</v>
      </c>
      <c r="N460" t="s">
        <v>28</v>
      </c>
      <c r="O460">
        <v>0</v>
      </c>
      <c r="P460" t="s">
        <v>28</v>
      </c>
      <c r="Q460" t="s">
        <v>28</v>
      </c>
      <c r="R460" t="s">
        <v>38</v>
      </c>
      <c r="S460" t="s">
        <v>28</v>
      </c>
      <c r="T460" t="s">
        <v>28</v>
      </c>
      <c r="U460" t="s">
        <v>297</v>
      </c>
      <c r="V460" t="s">
        <v>288</v>
      </c>
      <c r="W460">
        <v>3</v>
      </c>
      <c r="X460" t="s">
        <v>289</v>
      </c>
      <c r="Y460" s="11">
        <v>42362</v>
      </c>
      <c r="Z460">
        <v>20151224</v>
      </c>
      <c r="AA460">
        <v>0</v>
      </c>
      <c r="AB460">
        <v>123452</v>
      </c>
      <c r="AC460" t="s">
        <v>298</v>
      </c>
      <c r="AD460" t="s">
        <v>283</v>
      </c>
      <c r="AE460" s="11">
        <v>42857</v>
      </c>
      <c r="AF460" s="11">
        <v>42857</v>
      </c>
      <c r="AG460">
        <v>30</v>
      </c>
      <c r="AH460">
        <v>0</v>
      </c>
      <c r="AI460" t="s">
        <v>28</v>
      </c>
      <c r="AJ460" t="s">
        <v>284</v>
      </c>
      <c r="AK460">
        <v>173</v>
      </c>
      <c r="AL460" t="s">
        <v>19</v>
      </c>
      <c r="AM460">
        <v>3</v>
      </c>
      <c r="AN460" t="s">
        <v>20</v>
      </c>
      <c r="AO460">
        <v>27</v>
      </c>
      <c r="AP460" t="s">
        <v>21</v>
      </c>
      <c r="AQ460" s="35" t="s">
        <v>366</v>
      </c>
      <c r="AR460" t="s">
        <v>34</v>
      </c>
      <c r="AS460" t="s">
        <v>29</v>
      </c>
      <c r="AT460" t="s">
        <v>69</v>
      </c>
      <c r="AU460" t="s">
        <v>24</v>
      </c>
      <c r="AV460" t="s">
        <v>84</v>
      </c>
      <c r="AW460" s="11" t="s">
        <v>165</v>
      </c>
      <c r="AX460" s="11" t="s">
        <v>168</v>
      </c>
      <c r="AY460">
        <v>3252.1839570000002</v>
      </c>
      <c r="AZ460">
        <v>640795.81071500003</v>
      </c>
      <c r="BA460" s="42">
        <f t="shared" si="7"/>
        <v>14.710647628902663</v>
      </c>
    </row>
    <row r="461" spans="1:53" x14ac:dyDescent="0.25">
      <c r="A461">
        <v>377</v>
      </c>
      <c r="B461" t="s">
        <v>18</v>
      </c>
      <c r="C461">
        <v>11</v>
      </c>
      <c r="D461" t="s">
        <v>318</v>
      </c>
      <c r="E461" t="s">
        <v>319</v>
      </c>
      <c r="F461" t="s">
        <v>320</v>
      </c>
      <c r="G461">
        <v>211963</v>
      </c>
      <c r="H461">
        <v>273612</v>
      </c>
      <c r="I461" t="s">
        <v>287</v>
      </c>
      <c r="J461">
        <v>88507</v>
      </c>
      <c r="K461" t="s">
        <v>287</v>
      </c>
      <c r="L461">
        <v>55338</v>
      </c>
      <c r="M461">
        <v>0</v>
      </c>
      <c r="N461" t="s">
        <v>28</v>
      </c>
      <c r="O461">
        <v>0</v>
      </c>
      <c r="P461" t="s">
        <v>28</v>
      </c>
      <c r="Q461" t="s">
        <v>28</v>
      </c>
      <c r="R461" t="s">
        <v>38</v>
      </c>
      <c r="S461" t="s">
        <v>28</v>
      </c>
      <c r="T461" t="s">
        <v>28</v>
      </c>
      <c r="U461" t="s">
        <v>321</v>
      </c>
      <c r="V461" t="s">
        <v>322</v>
      </c>
      <c r="W461">
        <v>9</v>
      </c>
      <c r="X461" t="s">
        <v>323</v>
      </c>
      <c r="Y461" s="11">
        <v>43129</v>
      </c>
      <c r="Z461">
        <v>20180129</v>
      </c>
      <c r="AA461">
        <v>0</v>
      </c>
      <c r="AB461">
        <v>0</v>
      </c>
      <c r="AC461" t="s">
        <v>298</v>
      </c>
      <c r="AD461" t="s">
        <v>283</v>
      </c>
      <c r="AE461" s="11">
        <v>44515</v>
      </c>
      <c r="AF461" s="11">
        <v>44517</v>
      </c>
      <c r="AG461">
        <v>30</v>
      </c>
      <c r="AH461">
        <v>0</v>
      </c>
      <c r="AI461" t="s">
        <v>28</v>
      </c>
      <c r="AJ461" t="s">
        <v>284</v>
      </c>
      <c r="AK461">
        <v>109</v>
      </c>
      <c r="AL461" t="s">
        <v>19</v>
      </c>
      <c r="AM461">
        <v>3</v>
      </c>
      <c r="AN461" t="s">
        <v>20</v>
      </c>
      <c r="AO461">
        <v>27</v>
      </c>
      <c r="AP461" t="s">
        <v>21</v>
      </c>
      <c r="AQ461" s="35" t="s">
        <v>477</v>
      </c>
      <c r="AR461" t="s">
        <v>29</v>
      </c>
      <c r="AS461" t="s">
        <v>29</v>
      </c>
      <c r="AT461" t="s">
        <v>49</v>
      </c>
      <c r="AU461" t="s">
        <v>24</v>
      </c>
      <c r="AV461" t="s">
        <v>84</v>
      </c>
      <c r="AW461" s="11" t="s">
        <v>92</v>
      </c>
      <c r="AX461" s="11" t="s">
        <v>98</v>
      </c>
      <c r="AY461">
        <v>3824.1848329999998</v>
      </c>
      <c r="AZ461">
        <v>647493.820786</v>
      </c>
      <c r="BA461" s="42">
        <f t="shared" si="7"/>
        <v>14.864412782047751</v>
      </c>
    </row>
    <row r="462" spans="1:53" x14ac:dyDescent="0.25">
      <c r="A462">
        <v>415</v>
      </c>
      <c r="B462" t="s">
        <v>18</v>
      </c>
      <c r="C462">
        <v>14</v>
      </c>
      <c r="D462" t="s">
        <v>458</v>
      </c>
      <c r="E462" t="s">
        <v>459</v>
      </c>
      <c r="F462" t="s">
        <v>460</v>
      </c>
      <c r="G462">
        <v>222149</v>
      </c>
      <c r="H462">
        <v>287985</v>
      </c>
      <c r="I462" t="s">
        <v>287</v>
      </c>
      <c r="J462">
        <v>88288</v>
      </c>
      <c r="K462" t="s">
        <v>287</v>
      </c>
      <c r="L462">
        <v>55401</v>
      </c>
      <c r="M462">
        <v>0</v>
      </c>
      <c r="N462" t="s">
        <v>28</v>
      </c>
      <c r="O462">
        <v>0</v>
      </c>
      <c r="P462" t="s">
        <v>28</v>
      </c>
      <c r="Q462" t="s">
        <v>28</v>
      </c>
      <c r="R462" t="s">
        <v>38</v>
      </c>
      <c r="S462" t="s">
        <v>28</v>
      </c>
      <c r="T462" t="s">
        <v>28</v>
      </c>
      <c r="U462" t="s">
        <v>297</v>
      </c>
      <c r="V462" t="s">
        <v>288</v>
      </c>
      <c r="W462">
        <v>3</v>
      </c>
      <c r="X462" t="s">
        <v>289</v>
      </c>
      <c r="Y462" s="11">
        <v>42625</v>
      </c>
      <c r="Z462">
        <v>20160912</v>
      </c>
      <c r="AA462">
        <v>0</v>
      </c>
      <c r="AB462">
        <v>123452</v>
      </c>
      <c r="AC462" t="s">
        <v>282</v>
      </c>
      <c r="AD462" t="s">
        <v>283</v>
      </c>
      <c r="AE462" s="11">
        <v>44956</v>
      </c>
      <c r="AF462" s="11">
        <v>44959</v>
      </c>
      <c r="AG462">
        <v>30</v>
      </c>
      <c r="AH462">
        <v>0</v>
      </c>
      <c r="AI462" t="s">
        <v>461</v>
      </c>
      <c r="AJ462" t="s">
        <v>284</v>
      </c>
      <c r="AK462">
        <v>109</v>
      </c>
      <c r="AL462" t="s">
        <v>19</v>
      </c>
      <c r="AM462">
        <v>3</v>
      </c>
      <c r="AN462" t="s">
        <v>20</v>
      </c>
      <c r="AO462">
        <v>27</v>
      </c>
      <c r="AP462" t="s">
        <v>21</v>
      </c>
      <c r="AQ462" s="35" t="s">
        <v>477</v>
      </c>
      <c r="AR462" t="s">
        <v>29</v>
      </c>
      <c r="AS462" t="s">
        <v>29</v>
      </c>
      <c r="AT462" t="s">
        <v>49</v>
      </c>
      <c r="AU462" t="s">
        <v>24</v>
      </c>
      <c r="AV462" t="s">
        <v>84</v>
      </c>
      <c r="AW462" s="11" t="s">
        <v>92</v>
      </c>
      <c r="AX462" s="11" t="s">
        <v>98</v>
      </c>
      <c r="AY462">
        <v>3824.1848329999998</v>
      </c>
      <c r="AZ462">
        <v>647493.820786</v>
      </c>
      <c r="BA462" s="42">
        <f t="shared" si="7"/>
        <v>14.864412782047751</v>
      </c>
    </row>
    <row r="463" spans="1:53" x14ac:dyDescent="0.25">
      <c r="A463">
        <v>643</v>
      </c>
      <c r="B463" t="s">
        <v>18</v>
      </c>
      <c r="C463">
        <v>9</v>
      </c>
      <c r="D463" t="s">
        <v>303</v>
      </c>
      <c r="E463" t="s">
        <v>304</v>
      </c>
      <c r="F463" t="s">
        <v>305</v>
      </c>
      <c r="G463">
        <v>202543</v>
      </c>
      <c r="H463">
        <v>261950</v>
      </c>
      <c r="I463" t="s">
        <v>287</v>
      </c>
      <c r="J463">
        <v>88162</v>
      </c>
      <c r="K463" t="s">
        <v>287</v>
      </c>
      <c r="L463">
        <v>54633</v>
      </c>
      <c r="M463">
        <v>0</v>
      </c>
      <c r="N463" t="s">
        <v>28</v>
      </c>
      <c r="O463">
        <v>0</v>
      </c>
      <c r="P463" t="s">
        <v>28</v>
      </c>
      <c r="Q463" t="s">
        <v>28</v>
      </c>
      <c r="R463" t="s">
        <v>38</v>
      </c>
      <c r="S463" t="s">
        <v>28</v>
      </c>
      <c r="T463" t="s">
        <v>28</v>
      </c>
      <c r="U463" t="s">
        <v>297</v>
      </c>
      <c r="V463" t="s">
        <v>288</v>
      </c>
      <c r="W463">
        <v>3</v>
      </c>
      <c r="X463" t="s">
        <v>289</v>
      </c>
      <c r="Y463" s="11">
        <v>42362</v>
      </c>
      <c r="Z463">
        <v>20151224</v>
      </c>
      <c r="AA463">
        <v>0</v>
      </c>
      <c r="AB463">
        <v>123452</v>
      </c>
      <c r="AC463" t="s">
        <v>306</v>
      </c>
      <c r="AD463" t="s">
        <v>283</v>
      </c>
      <c r="AE463" s="11">
        <v>43901</v>
      </c>
      <c r="AF463" s="11">
        <v>43901</v>
      </c>
      <c r="AG463">
        <v>30</v>
      </c>
      <c r="AH463">
        <v>0</v>
      </c>
      <c r="AI463" t="s">
        <v>290</v>
      </c>
      <c r="AJ463" t="s">
        <v>284</v>
      </c>
      <c r="AK463">
        <v>109</v>
      </c>
      <c r="AL463" t="s">
        <v>19</v>
      </c>
      <c r="AM463">
        <v>3</v>
      </c>
      <c r="AN463" t="s">
        <v>20</v>
      </c>
      <c r="AO463">
        <v>27</v>
      </c>
      <c r="AP463" t="s">
        <v>21</v>
      </c>
      <c r="AQ463" s="35" t="s">
        <v>477</v>
      </c>
      <c r="AR463" t="s">
        <v>29</v>
      </c>
      <c r="AS463" t="s">
        <v>29</v>
      </c>
      <c r="AT463" t="s">
        <v>49</v>
      </c>
      <c r="AU463" t="s">
        <v>24</v>
      </c>
      <c r="AV463" t="s">
        <v>84</v>
      </c>
      <c r="AW463" s="11" t="s">
        <v>92</v>
      </c>
      <c r="AX463" s="11" t="s">
        <v>98</v>
      </c>
      <c r="AY463">
        <v>3824.1848329999998</v>
      </c>
      <c r="AZ463">
        <v>647493.820786</v>
      </c>
      <c r="BA463" s="42">
        <f t="shared" si="7"/>
        <v>14.864412782047751</v>
      </c>
    </row>
    <row r="464" spans="1:53" x14ac:dyDescent="0.25">
      <c r="A464">
        <v>870</v>
      </c>
      <c r="B464" t="s">
        <v>18</v>
      </c>
      <c r="C464">
        <v>8</v>
      </c>
      <c r="D464" t="s">
        <v>300</v>
      </c>
      <c r="E464" t="s">
        <v>301</v>
      </c>
      <c r="F464" t="s">
        <v>302</v>
      </c>
      <c r="G464">
        <v>198571</v>
      </c>
      <c r="H464">
        <v>256278</v>
      </c>
      <c r="I464" t="s">
        <v>287</v>
      </c>
      <c r="J464">
        <v>88289</v>
      </c>
      <c r="K464" t="s">
        <v>287</v>
      </c>
      <c r="L464">
        <v>55192</v>
      </c>
      <c r="M464">
        <v>0</v>
      </c>
      <c r="N464" t="s">
        <v>28</v>
      </c>
      <c r="O464">
        <v>0</v>
      </c>
      <c r="P464" t="s">
        <v>28</v>
      </c>
      <c r="Q464" t="s">
        <v>28</v>
      </c>
      <c r="R464" t="s">
        <v>38</v>
      </c>
      <c r="S464" t="s">
        <v>28</v>
      </c>
      <c r="T464" t="s">
        <v>28</v>
      </c>
      <c r="U464" t="s">
        <v>297</v>
      </c>
      <c r="V464" t="s">
        <v>288</v>
      </c>
      <c r="W464">
        <v>3</v>
      </c>
      <c r="X464" t="s">
        <v>289</v>
      </c>
      <c r="Y464" s="11">
        <v>42625</v>
      </c>
      <c r="Z464">
        <v>20160912</v>
      </c>
      <c r="AA464">
        <v>0</v>
      </c>
      <c r="AB464">
        <v>123452</v>
      </c>
      <c r="AC464" t="s">
        <v>282</v>
      </c>
      <c r="AD464" t="s">
        <v>283</v>
      </c>
      <c r="AE464" s="11">
        <v>43504</v>
      </c>
      <c r="AF464" s="11">
        <v>43504</v>
      </c>
      <c r="AG464">
        <v>30</v>
      </c>
      <c r="AH464">
        <v>0</v>
      </c>
      <c r="AI464" t="s">
        <v>290</v>
      </c>
      <c r="AJ464" t="s">
        <v>284</v>
      </c>
      <c r="AK464">
        <v>109</v>
      </c>
      <c r="AL464" t="s">
        <v>19</v>
      </c>
      <c r="AM464">
        <v>3</v>
      </c>
      <c r="AN464" t="s">
        <v>20</v>
      </c>
      <c r="AO464">
        <v>27</v>
      </c>
      <c r="AP464" t="s">
        <v>21</v>
      </c>
      <c r="AQ464" s="35" t="s">
        <v>477</v>
      </c>
      <c r="AR464" t="s">
        <v>29</v>
      </c>
      <c r="AS464" t="s">
        <v>29</v>
      </c>
      <c r="AT464" t="s">
        <v>49</v>
      </c>
      <c r="AU464" t="s">
        <v>24</v>
      </c>
      <c r="AV464" t="s">
        <v>84</v>
      </c>
      <c r="AW464" s="11" t="s">
        <v>92</v>
      </c>
      <c r="AX464" s="11" t="s">
        <v>98</v>
      </c>
      <c r="AY464">
        <v>3824.1848329999998</v>
      </c>
      <c r="AZ464">
        <v>647493.820786</v>
      </c>
      <c r="BA464" s="42">
        <f t="shared" si="7"/>
        <v>14.864412782047751</v>
      </c>
    </row>
    <row r="465" spans="1:53" x14ac:dyDescent="0.25">
      <c r="A465">
        <v>1097</v>
      </c>
      <c r="B465" t="s">
        <v>18</v>
      </c>
      <c r="C465">
        <v>7</v>
      </c>
      <c r="D465" t="s">
        <v>294</v>
      </c>
      <c r="E465" t="s">
        <v>295</v>
      </c>
      <c r="F465" t="s">
        <v>296</v>
      </c>
      <c r="G465">
        <v>193154</v>
      </c>
      <c r="H465">
        <v>246812</v>
      </c>
      <c r="I465" t="s">
        <v>287</v>
      </c>
      <c r="J465">
        <v>88161</v>
      </c>
      <c r="K465" t="s">
        <v>287</v>
      </c>
      <c r="L465">
        <v>55061</v>
      </c>
      <c r="M465">
        <v>0</v>
      </c>
      <c r="N465" t="s">
        <v>28</v>
      </c>
      <c r="O465">
        <v>0</v>
      </c>
      <c r="P465" t="s">
        <v>28</v>
      </c>
      <c r="Q465" t="s">
        <v>28</v>
      </c>
      <c r="R465" t="s">
        <v>38</v>
      </c>
      <c r="S465" t="s">
        <v>28</v>
      </c>
      <c r="T465" t="s">
        <v>28</v>
      </c>
      <c r="U465" t="s">
        <v>297</v>
      </c>
      <c r="V465" t="s">
        <v>288</v>
      </c>
      <c r="W465">
        <v>3</v>
      </c>
      <c r="X465" t="s">
        <v>289</v>
      </c>
      <c r="Y465" s="11">
        <v>42362</v>
      </c>
      <c r="Z465">
        <v>20151224</v>
      </c>
      <c r="AA465">
        <v>0</v>
      </c>
      <c r="AB465">
        <v>123452</v>
      </c>
      <c r="AC465" t="s">
        <v>298</v>
      </c>
      <c r="AD465" t="s">
        <v>283</v>
      </c>
      <c r="AE465" s="11">
        <v>42857</v>
      </c>
      <c r="AF465" s="11">
        <v>42857</v>
      </c>
      <c r="AG465">
        <v>30</v>
      </c>
      <c r="AH465">
        <v>0</v>
      </c>
      <c r="AI465" t="s">
        <v>28</v>
      </c>
      <c r="AJ465" t="s">
        <v>284</v>
      </c>
      <c r="AK465">
        <v>109</v>
      </c>
      <c r="AL465" t="s">
        <v>19</v>
      </c>
      <c r="AM465">
        <v>3</v>
      </c>
      <c r="AN465" t="s">
        <v>20</v>
      </c>
      <c r="AO465">
        <v>27</v>
      </c>
      <c r="AP465" t="s">
        <v>21</v>
      </c>
      <c r="AQ465" s="35" t="s">
        <v>477</v>
      </c>
      <c r="AR465" t="s">
        <v>29</v>
      </c>
      <c r="AS465" t="s">
        <v>29</v>
      </c>
      <c r="AT465" t="s">
        <v>49</v>
      </c>
      <c r="AU465" t="s">
        <v>24</v>
      </c>
      <c r="AV465" t="s">
        <v>84</v>
      </c>
      <c r="AW465" s="11" t="s">
        <v>92</v>
      </c>
      <c r="AX465" t="s">
        <v>98</v>
      </c>
      <c r="AY465">
        <v>3824.1848329999998</v>
      </c>
      <c r="AZ465">
        <v>647493.820786</v>
      </c>
      <c r="BA465" s="42">
        <f t="shared" si="7"/>
        <v>14.864412782047751</v>
      </c>
    </row>
    <row r="466" spans="1:53" x14ac:dyDescent="0.25">
      <c r="A466">
        <v>155</v>
      </c>
      <c r="B466" t="s">
        <v>18</v>
      </c>
      <c r="C466">
        <v>13</v>
      </c>
      <c r="D466" t="s">
        <v>292</v>
      </c>
      <c r="E466">
        <v>96681</v>
      </c>
      <c r="F466" t="s">
        <v>293</v>
      </c>
      <c r="G466">
        <v>221549</v>
      </c>
      <c r="H466">
        <v>287099</v>
      </c>
      <c r="I466" t="s">
        <v>287</v>
      </c>
      <c r="J466">
        <v>86866</v>
      </c>
      <c r="K466" t="s">
        <v>287</v>
      </c>
      <c r="L466">
        <v>55324</v>
      </c>
      <c r="M466">
        <v>96681</v>
      </c>
      <c r="N466" t="s">
        <v>28</v>
      </c>
      <c r="O466">
        <v>0</v>
      </c>
      <c r="P466" t="s">
        <v>28</v>
      </c>
      <c r="Q466" t="s">
        <v>28</v>
      </c>
      <c r="R466" t="s">
        <v>38</v>
      </c>
      <c r="S466" t="s">
        <v>28</v>
      </c>
      <c r="T466" t="s">
        <v>28</v>
      </c>
      <c r="U466" t="s">
        <v>279</v>
      </c>
      <c r="V466" t="s">
        <v>288</v>
      </c>
      <c r="W466">
        <v>3</v>
      </c>
      <c r="X466" t="s">
        <v>289</v>
      </c>
      <c r="Y466" s="11">
        <v>39223</v>
      </c>
      <c r="Z466">
        <v>20070521</v>
      </c>
      <c r="AA466">
        <v>0</v>
      </c>
      <c r="AB466">
        <v>7605.6</v>
      </c>
      <c r="AC466" t="s">
        <v>282</v>
      </c>
      <c r="AD466" t="s">
        <v>283</v>
      </c>
      <c r="AE466" s="11">
        <v>44823</v>
      </c>
      <c r="AF466" s="11">
        <v>44823</v>
      </c>
      <c r="AG466">
        <v>30</v>
      </c>
      <c r="AH466">
        <v>0</v>
      </c>
      <c r="AI466" t="s">
        <v>290</v>
      </c>
      <c r="AJ466" t="s">
        <v>291</v>
      </c>
      <c r="AK466">
        <v>189</v>
      </c>
      <c r="AL466" t="s">
        <v>19</v>
      </c>
      <c r="AM466">
        <v>3</v>
      </c>
      <c r="AN466" t="s">
        <v>20</v>
      </c>
      <c r="AO466">
        <v>27</v>
      </c>
      <c r="AP466" t="s">
        <v>21</v>
      </c>
      <c r="AQ466" s="35" t="s">
        <v>488</v>
      </c>
      <c r="AR466" t="s">
        <v>29</v>
      </c>
      <c r="AS466" t="s">
        <v>29</v>
      </c>
      <c r="AT466" t="s">
        <v>49</v>
      </c>
      <c r="AU466" t="s">
        <v>24</v>
      </c>
      <c r="AV466" t="s">
        <v>84</v>
      </c>
      <c r="AW466" s="11" t="s">
        <v>175</v>
      </c>
      <c r="AX466" s="11" t="s">
        <v>186</v>
      </c>
      <c r="AY466">
        <v>3459.011152</v>
      </c>
      <c r="AZ466">
        <v>654292.35568000004</v>
      </c>
      <c r="BA466" s="42">
        <f t="shared" si="7"/>
        <v>15.020485667584941</v>
      </c>
    </row>
    <row r="467" spans="1:53" x14ac:dyDescent="0.25">
      <c r="A467">
        <v>195</v>
      </c>
      <c r="B467" t="s">
        <v>18</v>
      </c>
      <c r="C467">
        <v>12</v>
      </c>
      <c r="D467" t="s">
        <v>285</v>
      </c>
      <c r="E467">
        <v>96680</v>
      </c>
      <c r="F467" t="s">
        <v>286</v>
      </c>
      <c r="G467">
        <v>221543</v>
      </c>
      <c r="H467">
        <v>287093</v>
      </c>
      <c r="I467" t="s">
        <v>287</v>
      </c>
      <c r="J467">
        <v>70272</v>
      </c>
      <c r="K467" t="s">
        <v>287</v>
      </c>
      <c r="L467">
        <v>55323</v>
      </c>
      <c r="M467">
        <v>96680</v>
      </c>
      <c r="N467" t="s">
        <v>28</v>
      </c>
      <c r="O467">
        <v>0</v>
      </c>
      <c r="P467" t="s">
        <v>28</v>
      </c>
      <c r="Q467" t="s">
        <v>28</v>
      </c>
      <c r="R467" t="s">
        <v>38</v>
      </c>
      <c r="S467" t="s">
        <v>28</v>
      </c>
      <c r="T467" t="s">
        <v>28</v>
      </c>
      <c r="U467" t="s">
        <v>279</v>
      </c>
      <c r="V467" t="s">
        <v>288</v>
      </c>
      <c r="W467">
        <v>3</v>
      </c>
      <c r="X467" t="s">
        <v>289</v>
      </c>
      <c r="Y467" s="11">
        <v>32965</v>
      </c>
      <c r="Z467">
        <v>19900402</v>
      </c>
      <c r="AA467">
        <v>0</v>
      </c>
      <c r="AB467">
        <v>7582.6</v>
      </c>
      <c r="AC467" t="s">
        <v>282</v>
      </c>
      <c r="AD467" t="s">
        <v>283</v>
      </c>
      <c r="AE467" s="11">
        <v>44820</v>
      </c>
      <c r="AF467" s="11">
        <v>44820</v>
      </c>
      <c r="AG467">
        <v>30</v>
      </c>
      <c r="AH467">
        <v>0</v>
      </c>
      <c r="AI467" t="s">
        <v>290</v>
      </c>
      <c r="AJ467" t="s">
        <v>291</v>
      </c>
      <c r="AK467">
        <v>189</v>
      </c>
      <c r="AL467" t="s">
        <v>19</v>
      </c>
      <c r="AM467">
        <v>3</v>
      </c>
      <c r="AN467" t="s">
        <v>20</v>
      </c>
      <c r="AO467">
        <v>27</v>
      </c>
      <c r="AP467" t="s">
        <v>21</v>
      </c>
      <c r="AQ467" s="35" t="s">
        <v>488</v>
      </c>
      <c r="AR467" t="s">
        <v>29</v>
      </c>
      <c r="AS467" t="s">
        <v>29</v>
      </c>
      <c r="AT467" t="s">
        <v>49</v>
      </c>
      <c r="AU467" t="s">
        <v>24</v>
      </c>
      <c r="AV467" t="s">
        <v>84</v>
      </c>
      <c r="AW467" s="11" t="s">
        <v>175</v>
      </c>
      <c r="AX467" s="11" t="s">
        <v>186</v>
      </c>
      <c r="AY467">
        <v>3459.011152</v>
      </c>
      <c r="AZ467">
        <v>654292.35568000004</v>
      </c>
      <c r="BA467" s="42">
        <f t="shared" si="7"/>
        <v>15.020485667584941</v>
      </c>
    </row>
    <row r="468" spans="1:53" x14ac:dyDescent="0.25">
      <c r="A468">
        <v>297</v>
      </c>
      <c r="B468" t="s">
        <v>18</v>
      </c>
      <c r="C468">
        <v>11</v>
      </c>
      <c r="D468" t="s">
        <v>318</v>
      </c>
      <c r="E468" t="s">
        <v>319</v>
      </c>
      <c r="F468" t="s">
        <v>320</v>
      </c>
      <c r="G468">
        <v>211963</v>
      </c>
      <c r="H468">
        <v>273612</v>
      </c>
      <c r="I468" t="s">
        <v>287</v>
      </c>
      <c r="J468">
        <v>88507</v>
      </c>
      <c r="K468" t="s">
        <v>287</v>
      </c>
      <c r="L468">
        <v>55338</v>
      </c>
      <c r="M468">
        <v>0</v>
      </c>
      <c r="N468" t="s">
        <v>28</v>
      </c>
      <c r="O468">
        <v>0</v>
      </c>
      <c r="P468" t="s">
        <v>28</v>
      </c>
      <c r="Q468" t="s">
        <v>28</v>
      </c>
      <c r="R468" t="s">
        <v>38</v>
      </c>
      <c r="S468" t="s">
        <v>28</v>
      </c>
      <c r="T468" t="s">
        <v>28</v>
      </c>
      <c r="U468" t="s">
        <v>321</v>
      </c>
      <c r="V468" t="s">
        <v>322</v>
      </c>
      <c r="W468">
        <v>9</v>
      </c>
      <c r="X468" t="s">
        <v>323</v>
      </c>
      <c r="Y468" s="11">
        <v>43129</v>
      </c>
      <c r="Z468">
        <v>20180129</v>
      </c>
      <c r="AA468">
        <v>0</v>
      </c>
      <c r="AB468">
        <v>0</v>
      </c>
      <c r="AC468" t="s">
        <v>298</v>
      </c>
      <c r="AD468" t="s">
        <v>283</v>
      </c>
      <c r="AE468" s="11">
        <v>44515</v>
      </c>
      <c r="AF468" s="11">
        <v>44517</v>
      </c>
      <c r="AG468">
        <v>30</v>
      </c>
      <c r="AH468">
        <v>0</v>
      </c>
      <c r="AI468" t="s">
        <v>28</v>
      </c>
      <c r="AJ468" t="s">
        <v>284</v>
      </c>
      <c r="AK468">
        <v>189</v>
      </c>
      <c r="AL468" t="s">
        <v>19</v>
      </c>
      <c r="AM468">
        <v>3</v>
      </c>
      <c r="AN468" t="s">
        <v>20</v>
      </c>
      <c r="AO468">
        <v>27</v>
      </c>
      <c r="AP468" t="s">
        <v>21</v>
      </c>
      <c r="AQ468" s="35" t="s">
        <v>488</v>
      </c>
      <c r="AR468" t="s">
        <v>29</v>
      </c>
      <c r="AS468" t="s">
        <v>29</v>
      </c>
      <c r="AT468" t="s">
        <v>49</v>
      </c>
      <c r="AU468" t="s">
        <v>24</v>
      </c>
      <c r="AV468" t="s">
        <v>84</v>
      </c>
      <c r="AW468" s="11" t="s">
        <v>175</v>
      </c>
      <c r="AX468" s="11" t="s">
        <v>186</v>
      </c>
      <c r="AY468">
        <v>3459.011152</v>
      </c>
      <c r="AZ468">
        <v>654292.35568000004</v>
      </c>
      <c r="BA468" s="42">
        <f t="shared" si="7"/>
        <v>15.020485667584941</v>
      </c>
    </row>
    <row r="469" spans="1:53" x14ac:dyDescent="0.25">
      <c r="A469">
        <v>448</v>
      </c>
      <c r="B469" t="s">
        <v>18</v>
      </c>
      <c r="C469">
        <v>14</v>
      </c>
      <c r="D469" t="s">
        <v>458</v>
      </c>
      <c r="E469" t="s">
        <v>459</v>
      </c>
      <c r="F469" t="s">
        <v>460</v>
      </c>
      <c r="G469">
        <v>222149</v>
      </c>
      <c r="H469">
        <v>287985</v>
      </c>
      <c r="I469" t="s">
        <v>287</v>
      </c>
      <c r="J469">
        <v>88288</v>
      </c>
      <c r="K469" t="s">
        <v>287</v>
      </c>
      <c r="L469">
        <v>55401</v>
      </c>
      <c r="M469">
        <v>0</v>
      </c>
      <c r="N469" t="s">
        <v>28</v>
      </c>
      <c r="O469">
        <v>0</v>
      </c>
      <c r="P469" t="s">
        <v>28</v>
      </c>
      <c r="Q469" t="s">
        <v>28</v>
      </c>
      <c r="R469" t="s">
        <v>38</v>
      </c>
      <c r="S469" t="s">
        <v>28</v>
      </c>
      <c r="T469" t="s">
        <v>28</v>
      </c>
      <c r="U469" t="s">
        <v>297</v>
      </c>
      <c r="V469" t="s">
        <v>288</v>
      </c>
      <c r="W469">
        <v>3</v>
      </c>
      <c r="X469" t="s">
        <v>289</v>
      </c>
      <c r="Y469" s="11">
        <v>42625</v>
      </c>
      <c r="Z469">
        <v>20160912</v>
      </c>
      <c r="AA469">
        <v>0</v>
      </c>
      <c r="AB469">
        <v>123452</v>
      </c>
      <c r="AC469" t="s">
        <v>282</v>
      </c>
      <c r="AD469" t="s">
        <v>283</v>
      </c>
      <c r="AE469" s="11">
        <v>44956</v>
      </c>
      <c r="AF469" s="11">
        <v>44959</v>
      </c>
      <c r="AG469">
        <v>30</v>
      </c>
      <c r="AH469">
        <v>0</v>
      </c>
      <c r="AI469" t="s">
        <v>461</v>
      </c>
      <c r="AJ469" t="s">
        <v>284</v>
      </c>
      <c r="AK469">
        <v>189</v>
      </c>
      <c r="AL469" t="s">
        <v>19</v>
      </c>
      <c r="AM469">
        <v>3</v>
      </c>
      <c r="AN469" t="s">
        <v>20</v>
      </c>
      <c r="AO469">
        <v>27</v>
      </c>
      <c r="AP469" t="s">
        <v>21</v>
      </c>
      <c r="AQ469" s="35" t="s">
        <v>488</v>
      </c>
      <c r="AR469" t="s">
        <v>29</v>
      </c>
      <c r="AS469" t="s">
        <v>29</v>
      </c>
      <c r="AT469" t="s">
        <v>49</v>
      </c>
      <c r="AU469" t="s">
        <v>24</v>
      </c>
      <c r="AV469" t="s">
        <v>84</v>
      </c>
      <c r="AW469" s="11" t="s">
        <v>175</v>
      </c>
      <c r="AX469" s="11" t="s">
        <v>186</v>
      </c>
      <c r="AY469">
        <v>3459.011152</v>
      </c>
      <c r="AZ469">
        <v>654292.35568000004</v>
      </c>
      <c r="BA469" s="42">
        <f t="shared" si="7"/>
        <v>15.020485667584941</v>
      </c>
    </row>
    <row r="470" spans="1:53" x14ac:dyDescent="0.25">
      <c r="A470">
        <v>718</v>
      </c>
      <c r="B470" t="s">
        <v>18</v>
      </c>
      <c r="C470">
        <v>9</v>
      </c>
      <c r="D470" t="s">
        <v>303</v>
      </c>
      <c r="E470" t="s">
        <v>304</v>
      </c>
      <c r="F470" t="s">
        <v>305</v>
      </c>
      <c r="G470">
        <v>202543</v>
      </c>
      <c r="H470">
        <v>261950</v>
      </c>
      <c r="I470" t="s">
        <v>287</v>
      </c>
      <c r="J470">
        <v>88162</v>
      </c>
      <c r="K470" t="s">
        <v>287</v>
      </c>
      <c r="L470">
        <v>54633</v>
      </c>
      <c r="M470">
        <v>0</v>
      </c>
      <c r="N470" t="s">
        <v>28</v>
      </c>
      <c r="O470">
        <v>0</v>
      </c>
      <c r="P470" t="s">
        <v>28</v>
      </c>
      <c r="Q470" t="s">
        <v>28</v>
      </c>
      <c r="R470" t="s">
        <v>38</v>
      </c>
      <c r="S470" t="s">
        <v>28</v>
      </c>
      <c r="T470" t="s">
        <v>28</v>
      </c>
      <c r="U470" t="s">
        <v>297</v>
      </c>
      <c r="V470" t="s">
        <v>288</v>
      </c>
      <c r="W470">
        <v>3</v>
      </c>
      <c r="X470" t="s">
        <v>289</v>
      </c>
      <c r="Y470" s="11">
        <v>42362</v>
      </c>
      <c r="Z470">
        <v>20151224</v>
      </c>
      <c r="AA470">
        <v>0</v>
      </c>
      <c r="AB470">
        <v>123452</v>
      </c>
      <c r="AC470" t="s">
        <v>306</v>
      </c>
      <c r="AD470" t="s">
        <v>283</v>
      </c>
      <c r="AE470" s="11">
        <v>43901</v>
      </c>
      <c r="AF470" s="11">
        <v>43901</v>
      </c>
      <c r="AG470">
        <v>30</v>
      </c>
      <c r="AH470">
        <v>0</v>
      </c>
      <c r="AI470" t="s">
        <v>290</v>
      </c>
      <c r="AJ470" t="s">
        <v>284</v>
      </c>
      <c r="AK470">
        <v>189</v>
      </c>
      <c r="AL470" t="s">
        <v>19</v>
      </c>
      <c r="AM470">
        <v>3</v>
      </c>
      <c r="AN470" t="s">
        <v>20</v>
      </c>
      <c r="AO470">
        <v>27</v>
      </c>
      <c r="AP470" t="s">
        <v>21</v>
      </c>
      <c r="AQ470" s="35" t="s">
        <v>488</v>
      </c>
      <c r="AR470" t="s">
        <v>29</v>
      </c>
      <c r="AS470" t="s">
        <v>29</v>
      </c>
      <c r="AT470" t="s">
        <v>49</v>
      </c>
      <c r="AU470" t="s">
        <v>24</v>
      </c>
      <c r="AV470" t="s">
        <v>84</v>
      </c>
      <c r="AW470" s="11" t="s">
        <v>175</v>
      </c>
      <c r="AX470" s="11" t="s">
        <v>186</v>
      </c>
      <c r="AY470">
        <v>3459.011152</v>
      </c>
      <c r="AZ470">
        <v>654292.35568000004</v>
      </c>
      <c r="BA470" s="42">
        <f t="shared" si="7"/>
        <v>15.020485667584941</v>
      </c>
    </row>
    <row r="471" spans="1:53" x14ac:dyDescent="0.25">
      <c r="A471">
        <v>945</v>
      </c>
      <c r="B471" t="s">
        <v>18</v>
      </c>
      <c r="C471">
        <v>8</v>
      </c>
      <c r="D471" t="s">
        <v>300</v>
      </c>
      <c r="E471" t="s">
        <v>301</v>
      </c>
      <c r="F471" t="s">
        <v>302</v>
      </c>
      <c r="G471">
        <v>198571</v>
      </c>
      <c r="H471">
        <v>256278</v>
      </c>
      <c r="I471" t="s">
        <v>287</v>
      </c>
      <c r="J471">
        <v>88289</v>
      </c>
      <c r="K471" t="s">
        <v>287</v>
      </c>
      <c r="L471">
        <v>55192</v>
      </c>
      <c r="M471">
        <v>0</v>
      </c>
      <c r="N471" t="s">
        <v>28</v>
      </c>
      <c r="O471">
        <v>0</v>
      </c>
      <c r="P471" t="s">
        <v>28</v>
      </c>
      <c r="Q471" t="s">
        <v>28</v>
      </c>
      <c r="R471" t="s">
        <v>38</v>
      </c>
      <c r="S471" t="s">
        <v>28</v>
      </c>
      <c r="T471" t="s">
        <v>28</v>
      </c>
      <c r="U471" t="s">
        <v>297</v>
      </c>
      <c r="V471" t="s">
        <v>288</v>
      </c>
      <c r="W471">
        <v>3</v>
      </c>
      <c r="X471" t="s">
        <v>289</v>
      </c>
      <c r="Y471" s="11">
        <v>42625</v>
      </c>
      <c r="Z471">
        <v>20160912</v>
      </c>
      <c r="AA471">
        <v>0</v>
      </c>
      <c r="AB471">
        <v>123452</v>
      </c>
      <c r="AC471" t="s">
        <v>282</v>
      </c>
      <c r="AD471" t="s">
        <v>283</v>
      </c>
      <c r="AE471" s="11">
        <v>43504</v>
      </c>
      <c r="AF471" s="11">
        <v>43504</v>
      </c>
      <c r="AG471">
        <v>30</v>
      </c>
      <c r="AH471">
        <v>0</v>
      </c>
      <c r="AI471" t="s">
        <v>290</v>
      </c>
      <c r="AJ471" t="s">
        <v>284</v>
      </c>
      <c r="AK471">
        <v>189</v>
      </c>
      <c r="AL471" t="s">
        <v>19</v>
      </c>
      <c r="AM471">
        <v>3</v>
      </c>
      <c r="AN471" t="s">
        <v>20</v>
      </c>
      <c r="AO471">
        <v>27</v>
      </c>
      <c r="AP471" t="s">
        <v>21</v>
      </c>
      <c r="AQ471" s="35" t="s">
        <v>488</v>
      </c>
      <c r="AR471" t="s">
        <v>29</v>
      </c>
      <c r="AS471" t="s">
        <v>29</v>
      </c>
      <c r="AT471" t="s">
        <v>49</v>
      </c>
      <c r="AU471" t="s">
        <v>24</v>
      </c>
      <c r="AV471" t="s">
        <v>84</v>
      </c>
      <c r="AW471" s="11" t="s">
        <v>175</v>
      </c>
      <c r="AX471" t="s">
        <v>186</v>
      </c>
      <c r="AY471">
        <v>3459.011152</v>
      </c>
      <c r="AZ471">
        <v>654292.35568000004</v>
      </c>
      <c r="BA471" s="42">
        <f t="shared" si="7"/>
        <v>15.020485667584941</v>
      </c>
    </row>
    <row r="472" spans="1:53" x14ac:dyDescent="0.25">
      <c r="A472">
        <v>1172</v>
      </c>
      <c r="B472" t="s">
        <v>18</v>
      </c>
      <c r="C472">
        <v>7</v>
      </c>
      <c r="D472" t="s">
        <v>294</v>
      </c>
      <c r="E472" t="s">
        <v>295</v>
      </c>
      <c r="F472" t="s">
        <v>296</v>
      </c>
      <c r="G472">
        <v>193154</v>
      </c>
      <c r="H472">
        <v>246812</v>
      </c>
      <c r="I472" t="s">
        <v>287</v>
      </c>
      <c r="J472">
        <v>88161</v>
      </c>
      <c r="K472" t="s">
        <v>287</v>
      </c>
      <c r="L472">
        <v>55061</v>
      </c>
      <c r="M472">
        <v>0</v>
      </c>
      <c r="N472" t="s">
        <v>28</v>
      </c>
      <c r="O472">
        <v>0</v>
      </c>
      <c r="P472" t="s">
        <v>28</v>
      </c>
      <c r="Q472" t="s">
        <v>28</v>
      </c>
      <c r="R472" t="s">
        <v>38</v>
      </c>
      <c r="S472" t="s">
        <v>28</v>
      </c>
      <c r="T472" t="s">
        <v>28</v>
      </c>
      <c r="U472" t="s">
        <v>297</v>
      </c>
      <c r="V472" t="s">
        <v>288</v>
      </c>
      <c r="W472">
        <v>3</v>
      </c>
      <c r="X472" t="s">
        <v>289</v>
      </c>
      <c r="Y472" s="11">
        <v>42362</v>
      </c>
      <c r="Z472">
        <v>20151224</v>
      </c>
      <c r="AA472">
        <v>0</v>
      </c>
      <c r="AB472">
        <v>123452</v>
      </c>
      <c r="AC472" t="s">
        <v>298</v>
      </c>
      <c r="AD472" t="s">
        <v>283</v>
      </c>
      <c r="AE472" s="11">
        <v>42857</v>
      </c>
      <c r="AF472" s="11">
        <v>42857</v>
      </c>
      <c r="AG472">
        <v>30</v>
      </c>
      <c r="AH472">
        <v>0</v>
      </c>
      <c r="AI472" t="s">
        <v>28</v>
      </c>
      <c r="AJ472" t="s">
        <v>284</v>
      </c>
      <c r="AK472">
        <v>189</v>
      </c>
      <c r="AL472" t="s">
        <v>19</v>
      </c>
      <c r="AM472">
        <v>3</v>
      </c>
      <c r="AN472" t="s">
        <v>20</v>
      </c>
      <c r="AO472">
        <v>27</v>
      </c>
      <c r="AP472" t="s">
        <v>21</v>
      </c>
      <c r="AQ472" s="35" t="s">
        <v>488</v>
      </c>
      <c r="AR472" t="s">
        <v>29</v>
      </c>
      <c r="AS472" t="s">
        <v>29</v>
      </c>
      <c r="AT472" t="s">
        <v>49</v>
      </c>
      <c r="AU472" t="s">
        <v>24</v>
      </c>
      <c r="AV472" t="s">
        <v>84</v>
      </c>
      <c r="AW472" s="11" t="s">
        <v>175</v>
      </c>
      <c r="AX472" s="11" t="s">
        <v>186</v>
      </c>
      <c r="AY472">
        <v>3459.011152</v>
      </c>
      <c r="AZ472">
        <v>654292.35568000004</v>
      </c>
      <c r="BA472" s="42">
        <f t="shared" si="7"/>
        <v>15.020485667584941</v>
      </c>
    </row>
    <row r="473" spans="1:53" x14ac:dyDescent="0.25">
      <c r="A473">
        <v>1316</v>
      </c>
      <c r="B473" t="s">
        <v>18</v>
      </c>
      <c r="C473">
        <v>16</v>
      </c>
      <c r="D473" t="s">
        <v>462</v>
      </c>
      <c r="E473" t="s">
        <v>454</v>
      </c>
      <c r="F473" t="s">
        <v>455</v>
      </c>
      <c r="G473">
        <v>223436</v>
      </c>
      <c r="H473">
        <v>290084</v>
      </c>
      <c r="I473" t="s">
        <v>277</v>
      </c>
      <c r="J473">
        <v>17738</v>
      </c>
      <c r="K473" t="s">
        <v>277</v>
      </c>
      <c r="L473">
        <v>18858</v>
      </c>
      <c r="M473">
        <v>0</v>
      </c>
      <c r="N473" t="s">
        <v>28</v>
      </c>
      <c r="O473">
        <v>0</v>
      </c>
      <c r="P473" t="s">
        <v>28</v>
      </c>
      <c r="Q473" t="s">
        <v>28</v>
      </c>
      <c r="R473" t="s">
        <v>278</v>
      </c>
      <c r="S473" t="s">
        <v>28</v>
      </c>
      <c r="T473" t="s">
        <v>28</v>
      </c>
      <c r="U473" t="s">
        <v>279</v>
      </c>
      <c r="V473" t="s">
        <v>288</v>
      </c>
      <c r="W473">
        <v>3</v>
      </c>
      <c r="X473" t="s">
        <v>289</v>
      </c>
      <c r="Y473" s="11">
        <v>41597</v>
      </c>
      <c r="Z473">
        <v>20131119</v>
      </c>
      <c r="AA473">
        <v>0</v>
      </c>
      <c r="AB473">
        <v>1128.9000000000001</v>
      </c>
      <c r="AC473" t="s">
        <v>456</v>
      </c>
      <c r="AD473" t="s">
        <v>283</v>
      </c>
      <c r="AE473" s="11">
        <v>45131</v>
      </c>
      <c r="AF473" s="11">
        <v>45132</v>
      </c>
      <c r="AG473">
        <v>30</v>
      </c>
      <c r="AH473">
        <v>0</v>
      </c>
      <c r="AI473" t="s">
        <v>457</v>
      </c>
      <c r="AJ473" t="s">
        <v>284</v>
      </c>
      <c r="AK473">
        <v>189</v>
      </c>
      <c r="AL473" t="s">
        <v>19</v>
      </c>
      <c r="AM473">
        <v>3</v>
      </c>
      <c r="AN473" t="s">
        <v>20</v>
      </c>
      <c r="AO473">
        <v>27</v>
      </c>
      <c r="AP473" t="s">
        <v>21</v>
      </c>
      <c r="AQ473" s="35" t="s">
        <v>488</v>
      </c>
      <c r="AR473" t="s">
        <v>29</v>
      </c>
      <c r="AS473" t="s">
        <v>29</v>
      </c>
      <c r="AT473" t="s">
        <v>49</v>
      </c>
      <c r="AU473" t="s">
        <v>24</v>
      </c>
      <c r="AV473" t="s">
        <v>84</v>
      </c>
      <c r="AW473" s="11" t="s">
        <v>175</v>
      </c>
      <c r="AX473" s="11" t="s">
        <v>186</v>
      </c>
      <c r="AY473">
        <v>3459.011152</v>
      </c>
      <c r="AZ473">
        <v>654292.35568000004</v>
      </c>
      <c r="BA473" s="42">
        <f t="shared" si="7"/>
        <v>15.020485667584941</v>
      </c>
    </row>
    <row r="474" spans="1:53" x14ac:dyDescent="0.25">
      <c r="A474">
        <v>549</v>
      </c>
      <c r="B474" t="s">
        <v>18</v>
      </c>
      <c r="C474">
        <v>14</v>
      </c>
      <c r="D474" t="s">
        <v>458</v>
      </c>
      <c r="E474" t="s">
        <v>459</v>
      </c>
      <c r="F474" t="s">
        <v>460</v>
      </c>
      <c r="G474">
        <v>222149</v>
      </c>
      <c r="H474">
        <v>287985</v>
      </c>
      <c r="I474" t="s">
        <v>287</v>
      </c>
      <c r="J474">
        <v>88288</v>
      </c>
      <c r="K474" t="s">
        <v>287</v>
      </c>
      <c r="L474">
        <v>55401</v>
      </c>
      <c r="M474">
        <v>0</v>
      </c>
      <c r="N474" t="s">
        <v>28</v>
      </c>
      <c r="O474">
        <v>0</v>
      </c>
      <c r="P474" t="s">
        <v>28</v>
      </c>
      <c r="Q474" t="s">
        <v>28</v>
      </c>
      <c r="R474" t="s">
        <v>38</v>
      </c>
      <c r="S474" t="s">
        <v>28</v>
      </c>
      <c r="T474" t="s">
        <v>28</v>
      </c>
      <c r="U474" t="s">
        <v>297</v>
      </c>
      <c r="V474" t="s">
        <v>288</v>
      </c>
      <c r="W474">
        <v>3</v>
      </c>
      <c r="X474" t="s">
        <v>289</v>
      </c>
      <c r="Y474" s="11">
        <v>42625</v>
      </c>
      <c r="Z474">
        <v>20160912</v>
      </c>
      <c r="AA474">
        <v>0</v>
      </c>
      <c r="AB474">
        <v>123452</v>
      </c>
      <c r="AC474" t="s">
        <v>282</v>
      </c>
      <c r="AD474" t="s">
        <v>283</v>
      </c>
      <c r="AE474" s="11">
        <v>44956</v>
      </c>
      <c r="AF474" s="11">
        <v>44959</v>
      </c>
      <c r="AG474">
        <v>30</v>
      </c>
      <c r="AH474">
        <v>0</v>
      </c>
      <c r="AI474" t="s">
        <v>461</v>
      </c>
      <c r="AJ474" t="s">
        <v>284</v>
      </c>
      <c r="AK474">
        <v>27</v>
      </c>
      <c r="AL474" t="s">
        <v>19</v>
      </c>
      <c r="AM474">
        <v>2</v>
      </c>
      <c r="AN474" t="s">
        <v>20</v>
      </c>
      <c r="AO474">
        <v>27</v>
      </c>
      <c r="AP474" t="s">
        <v>21</v>
      </c>
      <c r="AQ474" s="35" t="s">
        <v>485</v>
      </c>
      <c r="AR474" t="s">
        <v>38</v>
      </c>
      <c r="AS474" t="s">
        <v>38</v>
      </c>
      <c r="AT474" t="s">
        <v>59</v>
      </c>
      <c r="AU474" t="s">
        <v>24</v>
      </c>
      <c r="AV474" t="s">
        <v>374</v>
      </c>
      <c r="AW474" s="11" t="s">
        <v>390</v>
      </c>
      <c r="AX474" s="11" t="s">
        <v>403</v>
      </c>
      <c r="AY474">
        <v>3493.052189</v>
      </c>
      <c r="AZ474">
        <v>671889.80989899999</v>
      </c>
      <c r="BA474" s="42">
        <f t="shared" si="7"/>
        <v>15.424467628535353</v>
      </c>
    </row>
    <row r="475" spans="1:53" x14ac:dyDescent="0.25">
      <c r="A475">
        <v>812</v>
      </c>
      <c r="B475" t="s">
        <v>18</v>
      </c>
      <c r="C475">
        <v>9</v>
      </c>
      <c r="D475" t="s">
        <v>303</v>
      </c>
      <c r="E475" t="s">
        <v>304</v>
      </c>
      <c r="F475" t="s">
        <v>305</v>
      </c>
      <c r="G475">
        <v>202543</v>
      </c>
      <c r="H475">
        <v>261950</v>
      </c>
      <c r="I475" t="s">
        <v>287</v>
      </c>
      <c r="J475">
        <v>88162</v>
      </c>
      <c r="K475" t="s">
        <v>287</v>
      </c>
      <c r="L475">
        <v>54633</v>
      </c>
      <c r="M475">
        <v>0</v>
      </c>
      <c r="N475" t="s">
        <v>28</v>
      </c>
      <c r="O475">
        <v>0</v>
      </c>
      <c r="P475" t="s">
        <v>28</v>
      </c>
      <c r="Q475" t="s">
        <v>28</v>
      </c>
      <c r="R475" t="s">
        <v>38</v>
      </c>
      <c r="S475" t="s">
        <v>28</v>
      </c>
      <c r="T475" t="s">
        <v>28</v>
      </c>
      <c r="U475" t="s">
        <v>297</v>
      </c>
      <c r="V475" t="s">
        <v>288</v>
      </c>
      <c r="W475">
        <v>3</v>
      </c>
      <c r="X475" t="s">
        <v>289</v>
      </c>
      <c r="Y475" s="11">
        <v>42362</v>
      </c>
      <c r="Z475">
        <v>20151224</v>
      </c>
      <c r="AA475">
        <v>0</v>
      </c>
      <c r="AB475">
        <v>123452</v>
      </c>
      <c r="AC475" t="s">
        <v>306</v>
      </c>
      <c r="AD475" t="s">
        <v>283</v>
      </c>
      <c r="AE475" s="11">
        <v>43901</v>
      </c>
      <c r="AF475" s="11">
        <v>43901</v>
      </c>
      <c r="AG475">
        <v>30</v>
      </c>
      <c r="AH475">
        <v>0</v>
      </c>
      <c r="AI475" t="s">
        <v>290</v>
      </c>
      <c r="AJ475" t="s">
        <v>284</v>
      </c>
      <c r="AK475">
        <v>27</v>
      </c>
      <c r="AL475" t="s">
        <v>19</v>
      </c>
      <c r="AM475">
        <v>2</v>
      </c>
      <c r="AN475" t="s">
        <v>20</v>
      </c>
      <c r="AO475">
        <v>27</v>
      </c>
      <c r="AP475" t="s">
        <v>21</v>
      </c>
      <c r="AQ475" s="35" t="s">
        <v>485</v>
      </c>
      <c r="AR475" t="s">
        <v>38</v>
      </c>
      <c r="AS475" t="s">
        <v>38</v>
      </c>
      <c r="AT475" t="s">
        <v>59</v>
      </c>
      <c r="AU475" t="s">
        <v>24</v>
      </c>
      <c r="AV475" t="s">
        <v>374</v>
      </c>
      <c r="AW475" s="11" t="s">
        <v>390</v>
      </c>
      <c r="AX475" s="11" t="s">
        <v>403</v>
      </c>
      <c r="AY475">
        <v>3493.052189</v>
      </c>
      <c r="AZ475">
        <v>671889.80989899999</v>
      </c>
      <c r="BA475" s="42">
        <f t="shared" si="7"/>
        <v>15.424467628535353</v>
      </c>
    </row>
    <row r="476" spans="1:53" x14ac:dyDescent="0.25">
      <c r="A476">
        <v>1039</v>
      </c>
      <c r="B476" t="s">
        <v>18</v>
      </c>
      <c r="C476">
        <v>8</v>
      </c>
      <c r="D476" t="s">
        <v>300</v>
      </c>
      <c r="E476" t="s">
        <v>301</v>
      </c>
      <c r="F476" t="s">
        <v>302</v>
      </c>
      <c r="G476">
        <v>198571</v>
      </c>
      <c r="H476">
        <v>256278</v>
      </c>
      <c r="I476" t="s">
        <v>287</v>
      </c>
      <c r="J476">
        <v>88289</v>
      </c>
      <c r="K476" t="s">
        <v>287</v>
      </c>
      <c r="L476">
        <v>55192</v>
      </c>
      <c r="M476">
        <v>0</v>
      </c>
      <c r="N476" t="s">
        <v>28</v>
      </c>
      <c r="O476">
        <v>0</v>
      </c>
      <c r="P476" t="s">
        <v>28</v>
      </c>
      <c r="Q476" t="s">
        <v>28</v>
      </c>
      <c r="R476" t="s">
        <v>38</v>
      </c>
      <c r="S476" t="s">
        <v>28</v>
      </c>
      <c r="T476" t="s">
        <v>28</v>
      </c>
      <c r="U476" t="s">
        <v>297</v>
      </c>
      <c r="V476" t="s">
        <v>288</v>
      </c>
      <c r="W476">
        <v>3</v>
      </c>
      <c r="X476" t="s">
        <v>289</v>
      </c>
      <c r="Y476" s="11">
        <v>42625</v>
      </c>
      <c r="Z476">
        <v>20160912</v>
      </c>
      <c r="AA476">
        <v>0</v>
      </c>
      <c r="AB476">
        <v>123452</v>
      </c>
      <c r="AC476" t="s">
        <v>282</v>
      </c>
      <c r="AD476" t="s">
        <v>283</v>
      </c>
      <c r="AE476" s="11">
        <v>43504</v>
      </c>
      <c r="AF476" s="11">
        <v>43504</v>
      </c>
      <c r="AG476">
        <v>30</v>
      </c>
      <c r="AH476">
        <v>0</v>
      </c>
      <c r="AI476" t="s">
        <v>290</v>
      </c>
      <c r="AJ476" t="s">
        <v>284</v>
      </c>
      <c r="AK476">
        <v>27</v>
      </c>
      <c r="AL476" t="s">
        <v>19</v>
      </c>
      <c r="AM476">
        <v>2</v>
      </c>
      <c r="AN476" t="s">
        <v>20</v>
      </c>
      <c r="AO476">
        <v>27</v>
      </c>
      <c r="AP476" t="s">
        <v>21</v>
      </c>
      <c r="AQ476" s="35" t="s">
        <v>485</v>
      </c>
      <c r="AR476" t="s">
        <v>38</v>
      </c>
      <c r="AS476" t="s">
        <v>38</v>
      </c>
      <c r="AT476" t="s">
        <v>59</v>
      </c>
      <c r="AU476" t="s">
        <v>24</v>
      </c>
      <c r="AV476" t="s">
        <v>374</v>
      </c>
      <c r="AW476" s="11" t="s">
        <v>390</v>
      </c>
      <c r="AX476" s="11" t="s">
        <v>403</v>
      </c>
      <c r="AY476">
        <v>3493.052189</v>
      </c>
      <c r="AZ476">
        <v>671889.80989899999</v>
      </c>
      <c r="BA476" s="42">
        <f t="shared" si="7"/>
        <v>15.424467628535353</v>
      </c>
    </row>
    <row r="477" spans="1:53" x14ac:dyDescent="0.25">
      <c r="A477">
        <v>1266</v>
      </c>
      <c r="B477" t="s">
        <v>18</v>
      </c>
      <c r="C477">
        <v>7</v>
      </c>
      <c r="D477" t="s">
        <v>294</v>
      </c>
      <c r="E477" t="s">
        <v>295</v>
      </c>
      <c r="F477" t="s">
        <v>296</v>
      </c>
      <c r="G477">
        <v>193154</v>
      </c>
      <c r="H477">
        <v>246812</v>
      </c>
      <c r="I477" t="s">
        <v>287</v>
      </c>
      <c r="J477">
        <v>88161</v>
      </c>
      <c r="K477" t="s">
        <v>287</v>
      </c>
      <c r="L477">
        <v>55061</v>
      </c>
      <c r="M477">
        <v>0</v>
      </c>
      <c r="N477" t="s">
        <v>28</v>
      </c>
      <c r="O477">
        <v>0</v>
      </c>
      <c r="P477" t="s">
        <v>28</v>
      </c>
      <c r="Q477" t="s">
        <v>28</v>
      </c>
      <c r="R477" t="s">
        <v>38</v>
      </c>
      <c r="S477" t="s">
        <v>28</v>
      </c>
      <c r="T477" t="s">
        <v>28</v>
      </c>
      <c r="U477" t="s">
        <v>297</v>
      </c>
      <c r="V477" t="s">
        <v>288</v>
      </c>
      <c r="W477">
        <v>3</v>
      </c>
      <c r="X477" t="s">
        <v>289</v>
      </c>
      <c r="Y477" s="11">
        <v>42362</v>
      </c>
      <c r="Z477">
        <v>20151224</v>
      </c>
      <c r="AA477">
        <v>0</v>
      </c>
      <c r="AB477">
        <v>123452</v>
      </c>
      <c r="AC477" t="s">
        <v>298</v>
      </c>
      <c r="AD477" t="s">
        <v>283</v>
      </c>
      <c r="AE477" s="11">
        <v>42857</v>
      </c>
      <c r="AF477" s="11">
        <v>42857</v>
      </c>
      <c r="AG477">
        <v>30</v>
      </c>
      <c r="AH477">
        <v>0</v>
      </c>
      <c r="AI477" t="s">
        <v>28</v>
      </c>
      <c r="AJ477" t="s">
        <v>284</v>
      </c>
      <c r="AK477">
        <v>27</v>
      </c>
      <c r="AL477" t="s">
        <v>19</v>
      </c>
      <c r="AM477">
        <v>2</v>
      </c>
      <c r="AN477" t="s">
        <v>20</v>
      </c>
      <c r="AO477">
        <v>27</v>
      </c>
      <c r="AP477" t="s">
        <v>21</v>
      </c>
      <c r="AQ477" s="35" t="s">
        <v>485</v>
      </c>
      <c r="AR477" t="s">
        <v>38</v>
      </c>
      <c r="AS477" t="s">
        <v>38</v>
      </c>
      <c r="AT477" t="s">
        <v>59</v>
      </c>
      <c r="AU477" t="s">
        <v>24</v>
      </c>
      <c r="AV477" t="s">
        <v>374</v>
      </c>
      <c r="AW477" s="11" t="s">
        <v>390</v>
      </c>
      <c r="AX477" s="11" t="s">
        <v>403</v>
      </c>
      <c r="AY477">
        <v>3493.052189</v>
      </c>
      <c r="AZ477">
        <v>671889.80989899999</v>
      </c>
      <c r="BA477" s="42">
        <f t="shared" si="7"/>
        <v>15.424467628535353</v>
      </c>
    </row>
    <row r="478" spans="1:53" x14ac:dyDescent="0.25">
      <c r="A478">
        <v>1375</v>
      </c>
      <c r="B478" t="s">
        <v>18</v>
      </c>
      <c r="C478">
        <v>2</v>
      </c>
      <c r="D478" t="s">
        <v>463</v>
      </c>
      <c r="E478">
        <v>46085</v>
      </c>
      <c r="F478" t="s">
        <v>464</v>
      </c>
      <c r="G478">
        <v>98485</v>
      </c>
      <c r="H478">
        <v>84904</v>
      </c>
      <c r="I478" t="s">
        <v>277</v>
      </c>
      <c r="J478">
        <v>4601</v>
      </c>
      <c r="K478" t="s">
        <v>277</v>
      </c>
      <c r="L478">
        <v>4325</v>
      </c>
      <c r="M478">
        <v>46085</v>
      </c>
      <c r="N478" t="s">
        <v>28</v>
      </c>
      <c r="O478">
        <v>0</v>
      </c>
      <c r="P478" t="s">
        <v>28</v>
      </c>
      <c r="Q478" t="s">
        <v>28</v>
      </c>
      <c r="R478" t="s">
        <v>278</v>
      </c>
      <c r="S478" t="s">
        <v>28</v>
      </c>
      <c r="T478" t="s">
        <v>28</v>
      </c>
      <c r="U478" t="s">
        <v>465</v>
      </c>
      <c r="V478" t="s">
        <v>288</v>
      </c>
      <c r="W478">
        <v>3</v>
      </c>
      <c r="X478" t="s">
        <v>289</v>
      </c>
      <c r="Y478" s="11">
        <v>25099</v>
      </c>
      <c r="Z478">
        <v>19680918</v>
      </c>
      <c r="AA478">
        <v>0</v>
      </c>
      <c r="AB478">
        <v>1687.5</v>
      </c>
      <c r="AC478" t="s">
        <v>466</v>
      </c>
      <c r="AD478" t="s">
        <v>283</v>
      </c>
      <c r="AE478" s="11">
        <v>35765</v>
      </c>
      <c r="AF478" s="11">
        <v>35765</v>
      </c>
      <c r="AG478">
        <v>0</v>
      </c>
      <c r="AH478">
        <v>0</v>
      </c>
      <c r="AI478" t="s">
        <v>467</v>
      </c>
      <c r="AJ478" t="s">
        <v>291</v>
      </c>
      <c r="AK478">
        <v>27</v>
      </c>
      <c r="AL478" t="s">
        <v>19</v>
      </c>
      <c r="AM478">
        <v>2</v>
      </c>
      <c r="AN478" t="s">
        <v>20</v>
      </c>
      <c r="AO478">
        <v>27</v>
      </c>
      <c r="AP478" t="s">
        <v>21</v>
      </c>
      <c r="AQ478" s="35" t="s">
        <v>485</v>
      </c>
      <c r="AR478" t="s">
        <v>38</v>
      </c>
      <c r="AS478" t="s">
        <v>38</v>
      </c>
      <c r="AT478" t="s">
        <v>59</v>
      </c>
      <c r="AU478" t="s">
        <v>24</v>
      </c>
      <c r="AV478" t="s">
        <v>374</v>
      </c>
      <c r="AW478" s="11" t="s">
        <v>390</v>
      </c>
      <c r="AX478" s="11" t="s">
        <v>403</v>
      </c>
      <c r="AY478">
        <v>3493.052189</v>
      </c>
      <c r="AZ478">
        <v>671889.80989899999</v>
      </c>
      <c r="BA478" s="42">
        <f t="shared" si="7"/>
        <v>15.424467628535353</v>
      </c>
    </row>
    <row r="479" spans="1:53" x14ac:dyDescent="0.25">
      <c r="A479">
        <v>32</v>
      </c>
      <c r="B479" t="s">
        <v>18</v>
      </c>
      <c r="C479">
        <v>15</v>
      </c>
      <c r="D479" t="s">
        <v>453</v>
      </c>
      <c r="E479" t="s">
        <v>454</v>
      </c>
      <c r="F479" t="s">
        <v>455</v>
      </c>
      <c r="G479">
        <v>223436</v>
      </c>
      <c r="H479">
        <v>290083</v>
      </c>
      <c r="I479" t="s">
        <v>277</v>
      </c>
      <c r="J479">
        <v>17738</v>
      </c>
      <c r="K479" t="s">
        <v>277</v>
      </c>
      <c r="L479">
        <v>18858</v>
      </c>
      <c r="M479">
        <v>0</v>
      </c>
      <c r="N479" t="s">
        <v>28</v>
      </c>
      <c r="O479">
        <v>0</v>
      </c>
      <c r="P479" t="s">
        <v>28</v>
      </c>
      <c r="Q479" t="s">
        <v>28</v>
      </c>
      <c r="R479" t="s">
        <v>278</v>
      </c>
      <c r="S479" t="s">
        <v>28</v>
      </c>
      <c r="T479" t="s">
        <v>28</v>
      </c>
      <c r="U479" t="s">
        <v>279</v>
      </c>
      <c r="V479" t="s">
        <v>280</v>
      </c>
      <c r="W479">
        <v>3</v>
      </c>
      <c r="X479" t="s">
        <v>281</v>
      </c>
      <c r="Y479" s="11">
        <v>41597</v>
      </c>
      <c r="Z479">
        <v>20131119</v>
      </c>
      <c r="AA479">
        <v>1</v>
      </c>
      <c r="AB479">
        <v>8013.5</v>
      </c>
      <c r="AC479" t="s">
        <v>456</v>
      </c>
      <c r="AD479" t="s">
        <v>283</v>
      </c>
      <c r="AE479" s="11">
        <v>45131</v>
      </c>
      <c r="AF479" s="11">
        <v>45132</v>
      </c>
      <c r="AG479">
        <v>30</v>
      </c>
      <c r="AH479">
        <v>0</v>
      </c>
      <c r="AI479" t="s">
        <v>457</v>
      </c>
      <c r="AJ479" t="s">
        <v>284</v>
      </c>
      <c r="AK479">
        <v>83</v>
      </c>
      <c r="AL479" t="s">
        <v>19</v>
      </c>
      <c r="AM479">
        <v>3</v>
      </c>
      <c r="AN479" t="s">
        <v>20</v>
      </c>
      <c r="AO479">
        <v>26</v>
      </c>
      <c r="AP479" t="s">
        <v>21</v>
      </c>
      <c r="AQ479" s="35" t="s">
        <v>480</v>
      </c>
      <c r="AR479" t="s">
        <v>34</v>
      </c>
      <c r="AS479" t="s">
        <v>22</v>
      </c>
      <c r="AT479" t="s">
        <v>66</v>
      </c>
      <c r="AU479" t="s">
        <v>24</v>
      </c>
      <c r="AV479" t="s">
        <v>25</v>
      </c>
      <c r="AW479" s="11" t="s">
        <v>61</v>
      </c>
      <c r="AX479" t="s">
        <v>67</v>
      </c>
      <c r="AY479">
        <v>3519.9329280000002</v>
      </c>
      <c r="AZ479">
        <v>699773.88537100004</v>
      </c>
      <c r="BA479" s="42">
        <f t="shared" si="7"/>
        <v>16.064597919444445</v>
      </c>
    </row>
    <row r="480" spans="1:53" x14ac:dyDescent="0.25">
      <c r="A480">
        <v>134</v>
      </c>
      <c r="B480" t="s">
        <v>18</v>
      </c>
      <c r="C480">
        <v>13</v>
      </c>
      <c r="D480" t="s">
        <v>292</v>
      </c>
      <c r="E480">
        <v>96681</v>
      </c>
      <c r="F480" t="s">
        <v>293</v>
      </c>
      <c r="G480">
        <v>221549</v>
      </c>
      <c r="H480">
        <v>287099</v>
      </c>
      <c r="I480" t="s">
        <v>287</v>
      </c>
      <c r="J480">
        <v>86866</v>
      </c>
      <c r="K480" t="s">
        <v>287</v>
      </c>
      <c r="L480">
        <v>55324</v>
      </c>
      <c r="M480">
        <v>96681</v>
      </c>
      <c r="N480" t="s">
        <v>28</v>
      </c>
      <c r="O480">
        <v>0</v>
      </c>
      <c r="P480" t="s">
        <v>28</v>
      </c>
      <c r="Q480" t="s">
        <v>28</v>
      </c>
      <c r="R480" t="s">
        <v>38</v>
      </c>
      <c r="S480" t="s">
        <v>28</v>
      </c>
      <c r="T480" t="s">
        <v>28</v>
      </c>
      <c r="U480" t="s">
        <v>279</v>
      </c>
      <c r="V480" t="s">
        <v>288</v>
      </c>
      <c r="W480">
        <v>3</v>
      </c>
      <c r="X480" t="s">
        <v>289</v>
      </c>
      <c r="Y480" s="11">
        <v>39223</v>
      </c>
      <c r="Z480">
        <v>20070521</v>
      </c>
      <c r="AA480">
        <v>0</v>
      </c>
      <c r="AB480">
        <v>7605.6</v>
      </c>
      <c r="AC480" t="s">
        <v>282</v>
      </c>
      <c r="AD480" t="s">
        <v>283</v>
      </c>
      <c r="AE480" s="11">
        <v>44823</v>
      </c>
      <c r="AF480" s="11">
        <v>44823</v>
      </c>
      <c r="AG480">
        <v>30</v>
      </c>
      <c r="AH480">
        <v>0</v>
      </c>
      <c r="AI480" t="s">
        <v>290</v>
      </c>
      <c r="AJ480" t="s">
        <v>291</v>
      </c>
      <c r="AK480">
        <v>83</v>
      </c>
      <c r="AL480" t="s">
        <v>19</v>
      </c>
      <c r="AM480">
        <v>3</v>
      </c>
      <c r="AN480" t="s">
        <v>20</v>
      </c>
      <c r="AO480">
        <v>26</v>
      </c>
      <c r="AP480" t="s">
        <v>21</v>
      </c>
      <c r="AQ480" s="35" t="s">
        <v>480</v>
      </c>
      <c r="AR480" t="s">
        <v>34</v>
      </c>
      <c r="AS480" t="s">
        <v>22</v>
      </c>
      <c r="AT480" t="s">
        <v>66</v>
      </c>
      <c r="AU480" t="s">
        <v>24</v>
      </c>
      <c r="AV480" t="s">
        <v>25</v>
      </c>
      <c r="AW480" s="11" t="s">
        <v>61</v>
      </c>
      <c r="AX480" s="11" t="s">
        <v>67</v>
      </c>
      <c r="AY480">
        <v>3519.9329280000002</v>
      </c>
      <c r="AZ480">
        <v>699773.88537100004</v>
      </c>
      <c r="BA480" s="42">
        <f t="shared" si="7"/>
        <v>16.064597919444445</v>
      </c>
    </row>
    <row r="481" spans="1:53" x14ac:dyDescent="0.25">
      <c r="A481">
        <v>260</v>
      </c>
      <c r="B481" t="s">
        <v>18</v>
      </c>
      <c r="C481">
        <v>12</v>
      </c>
      <c r="D481" t="s">
        <v>285</v>
      </c>
      <c r="E481">
        <v>96680</v>
      </c>
      <c r="F481" t="s">
        <v>286</v>
      </c>
      <c r="G481">
        <v>221543</v>
      </c>
      <c r="H481">
        <v>287093</v>
      </c>
      <c r="I481" t="s">
        <v>287</v>
      </c>
      <c r="J481">
        <v>70272</v>
      </c>
      <c r="K481" t="s">
        <v>287</v>
      </c>
      <c r="L481">
        <v>55323</v>
      </c>
      <c r="M481">
        <v>96680</v>
      </c>
      <c r="N481" t="s">
        <v>28</v>
      </c>
      <c r="O481">
        <v>0</v>
      </c>
      <c r="P481" t="s">
        <v>28</v>
      </c>
      <c r="Q481" t="s">
        <v>28</v>
      </c>
      <c r="R481" t="s">
        <v>38</v>
      </c>
      <c r="S481" t="s">
        <v>28</v>
      </c>
      <c r="T481" t="s">
        <v>28</v>
      </c>
      <c r="U481" t="s">
        <v>279</v>
      </c>
      <c r="V481" t="s">
        <v>288</v>
      </c>
      <c r="W481">
        <v>3</v>
      </c>
      <c r="X481" t="s">
        <v>289</v>
      </c>
      <c r="Y481" s="11">
        <v>32965</v>
      </c>
      <c r="Z481">
        <v>19900402</v>
      </c>
      <c r="AA481">
        <v>0</v>
      </c>
      <c r="AB481">
        <v>7582.6</v>
      </c>
      <c r="AC481" t="s">
        <v>282</v>
      </c>
      <c r="AD481" t="s">
        <v>283</v>
      </c>
      <c r="AE481" s="11">
        <v>44820</v>
      </c>
      <c r="AF481" s="11">
        <v>44820</v>
      </c>
      <c r="AG481">
        <v>30</v>
      </c>
      <c r="AH481">
        <v>0</v>
      </c>
      <c r="AI481" t="s">
        <v>290</v>
      </c>
      <c r="AJ481" t="s">
        <v>291</v>
      </c>
      <c r="AK481">
        <v>83</v>
      </c>
      <c r="AL481" t="s">
        <v>19</v>
      </c>
      <c r="AM481">
        <v>3</v>
      </c>
      <c r="AN481" t="s">
        <v>20</v>
      </c>
      <c r="AO481">
        <v>26</v>
      </c>
      <c r="AP481" t="s">
        <v>21</v>
      </c>
      <c r="AQ481" s="35" t="s">
        <v>480</v>
      </c>
      <c r="AR481" t="s">
        <v>34</v>
      </c>
      <c r="AS481" t="s">
        <v>22</v>
      </c>
      <c r="AT481" t="s">
        <v>66</v>
      </c>
      <c r="AU481" t="s">
        <v>24</v>
      </c>
      <c r="AV481" t="s">
        <v>25</v>
      </c>
      <c r="AW481" s="11" t="s">
        <v>61</v>
      </c>
      <c r="AX481" s="11" t="s">
        <v>67</v>
      </c>
      <c r="AY481">
        <v>3519.9329280000002</v>
      </c>
      <c r="AZ481">
        <v>699773.88537100004</v>
      </c>
      <c r="BA481" s="42">
        <f t="shared" si="7"/>
        <v>16.064597919444445</v>
      </c>
    </row>
    <row r="482" spans="1:53" x14ac:dyDescent="0.25">
      <c r="A482">
        <v>597</v>
      </c>
      <c r="B482" t="s">
        <v>18</v>
      </c>
      <c r="C482">
        <v>14</v>
      </c>
      <c r="D482" t="s">
        <v>458</v>
      </c>
      <c r="E482" t="s">
        <v>459</v>
      </c>
      <c r="F482" t="s">
        <v>460</v>
      </c>
      <c r="G482">
        <v>222149</v>
      </c>
      <c r="H482">
        <v>287985</v>
      </c>
      <c r="I482" t="s">
        <v>287</v>
      </c>
      <c r="J482">
        <v>88288</v>
      </c>
      <c r="K482" t="s">
        <v>287</v>
      </c>
      <c r="L482">
        <v>55401</v>
      </c>
      <c r="M482">
        <v>0</v>
      </c>
      <c r="N482" t="s">
        <v>28</v>
      </c>
      <c r="O482">
        <v>0</v>
      </c>
      <c r="P482" t="s">
        <v>28</v>
      </c>
      <c r="Q482" t="s">
        <v>28</v>
      </c>
      <c r="R482" t="s">
        <v>38</v>
      </c>
      <c r="S482" t="s">
        <v>28</v>
      </c>
      <c r="T482" t="s">
        <v>28</v>
      </c>
      <c r="U482" t="s">
        <v>297</v>
      </c>
      <c r="V482" t="s">
        <v>288</v>
      </c>
      <c r="W482">
        <v>3</v>
      </c>
      <c r="X482" t="s">
        <v>289</v>
      </c>
      <c r="Y482" s="11">
        <v>42625</v>
      </c>
      <c r="Z482">
        <v>20160912</v>
      </c>
      <c r="AA482">
        <v>0</v>
      </c>
      <c r="AB482">
        <v>123452</v>
      </c>
      <c r="AC482" t="s">
        <v>282</v>
      </c>
      <c r="AD482" t="s">
        <v>283</v>
      </c>
      <c r="AE482" s="11">
        <v>44956</v>
      </c>
      <c r="AF482" s="11">
        <v>44959</v>
      </c>
      <c r="AG482">
        <v>30</v>
      </c>
      <c r="AH482">
        <v>0</v>
      </c>
      <c r="AI482" t="s">
        <v>461</v>
      </c>
      <c r="AJ482" t="s">
        <v>284</v>
      </c>
      <c r="AK482">
        <v>166</v>
      </c>
      <c r="AL482" t="s">
        <v>19</v>
      </c>
      <c r="AM482">
        <v>3</v>
      </c>
      <c r="AN482" t="s">
        <v>20</v>
      </c>
      <c r="AO482">
        <v>27</v>
      </c>
      <c r="AP482" t="s">
        <v>21</v>
      </c>
      <c r="AQ482" s="35" t="s">
        <v>486</v>
      </c>
      <c r="AR482" t="s">
        <v>34</v>
      </c>
      <c r="AS482" t="s">
        <v>38</v>
      </c>
      <c r="AT482" t="s">
        <v>43</v>
      </c>
      <c r="AU482" t="s">
        <v>24</v>
      </c>
      <c r="AV482" t="s">
        <v>84</v>
      </c>
      <c r="AW482" s="11" t="s">
        <v>156</v>
      </c>
      <c r="AX482" s="11" t="s">
        <v>160</v>
      </c>
      <c r="AY482">
        <v>4461.0601360000001</v>
      </c>
      <c r="AZ482">
        <v>701869.40938800003</v>
      </c>
      <c r="BA482" s="42">
        <f t="shared" si="7"/>
        <v>16.112704531404958</v>
      </c>
    </row>
    <row r="483" spans="1:53" x14ac:dyDescent="0.25">
      <c r="A483">
        <v>659</v>
      </c>
      <c r="B483" t="s">
        <v>18</v>
      </c>
      <c r="C483">
        <v>9</v>
      </c>
      <c r="D483" t="s">
        <v>303</v>
      </c>
      <c r="E483" t="s">
        <v>304</v>
      </c>
      <c r="F483" t="s">
        <v>305</v>
      </c>
      <c r="G483">
        <v>202543</v>
      </c>
      <c r="H483">
        <v>261950</v>
      </c>
      <c r="I483" t="s">
        <v>287</v>
      </c>
      <c r="J483">
        <v>88162</v>
      </c>
      <c r="K483" t="s">
        <v>287</v>
      </c>
      <c r="L483">
        <v>54633</v>
      </c>
      <c r="M483">
        <v>0</v>
      </c>
      <c r="N483" t="s">
        <v>28</v>
      </c>
      <c r="O483">
        <v>0</v>
      </c>
      <c r="P483" t="s">
        <v>28</v>
      </c>
      <c r="Q483" t="s">
        <v>28</v>
      </c>
      <c r="R483" t="s">
        <v>38</v>
      </c>
      <c r="S483" t="s">
        <v>28</v>
      </c>
      <c r="T483" t="s">
        <v>28</v>
      </c>
      <c r="U483" t="s">
        <v>297</v>
      </c>
      <c r="V483" t="s">
        <v>288</v>
      </c>
      <c r="W483">
        <v>3</v>
      </c>
      <c r="X483" t="s">
        <v>289</v>
      </c>
      <c r="Y483" s="11">
        <v>42362</v>
      </c>
      <c r="Z483">
        <v>20151224</v>
      </c>
      <c r="AA483">
        <v>0</v>
      </c>
      <c r="AB483">
        <v>123452</v>
      </c>
      <c r="AC483" t="s">
        <v>306</v>
      </c>
      <c r="AD483" t="s">
        <v>283</v>
      </c>
      <c r="AE483" s="11">
        <v>43901</v>
      </c>
      <c r="AF483" s="11">
        <v>43901</v>
      </c>
      <c r="AG483">
        <v>30</v>
      </c>
      <c r="AH483">
        <v>0</v>
      </c>
      <c r="AI483" t="s">
        <v>290</v>
      </c>
      <c r="AJ483" t="s">
        <v>284</v>
      </c>
      <c r="AK483">
        <v>166</v>
      </c>
      <c r="AL483" t="s">
        <v>19</v>
      </c>
      <c r="AM483">
        <v>3</v>
      </c>
      <c r="AN483" t="s">
        <v>20</v>
      </c>
      <c r="AO483">
        <v>27</v>
      </c>
      <c r="AP483" t="s">
        <v>21</v>
      </c>
      <c r="AQ483" s="35" t="s">
        <v>486</v>
      </c>
      <c r="AR483" t="s">
        <v>34</v>
      </c>
      <c r="AS483" t="s">
        <v>38</v>
      </c>
      <c r="AT483" t="s">
        <v>43</v>
      </c>
      <c r="AU483" t="s">
        <v>24</v>
      </c>
      <c r="AV483" t="s">
        <v>84</v>
      </c>
      <c r="AW483" s="11" t="s">
        <v>156</v>
      </c>
      <c r="AX483" s="11" t="s">
        <v>160</v>
      </c>
      <c r="AY483">
        <v>4461.0601360000001</v>
      </c>
      <c r="AZ483">
        <v>701869.40938800003</v>
      </c>
      <c r="BA483" s="42">
        <f t="shared" si="7"/>
        <v>16.112704531404958</v>
      </c>
    </row>
    <row r="484" spans="1:53" x14ac:dyDescent="0.25">
      <c r="A484">
        <v>886</v>
      </c>
      <c r="B484" t="s">
        <v>18</v>
      </c>
      <c r="C484">
        <v>8</v>
      </c>
      <c r="D484" t="s">
        <v>300</v>
      </c>
      <c r="E484" t="s">
        <v>301</v>
      </c>
      <c r="F484" t="s">
        <v>302</v>
      </c>
      <c r="G484">
        <v>198571</v>
      </c>
      <c r="H484">
        <v>256278</v>
      </c>
      <c r="I484" t="s">
        <v>287</v>
      </c>
      <c r="J484">
        <v>88289</v>
      </c>
      <c r="K484" t="s">
        <v>287</v>
      </c>
      <c r="L484">
        <v>55192</v>
      </c>
      <c r="M484">
        <v>0</v>
      </c>
      <c r="N484" t="s">
        <v>28</v>
      </c>
      <c r="O484">
        <v>0</v>
      </c>
      <c r="P484" t="s">
        <v>28</v>
      </c>
      <c r="Q484" t="s">
        <v>28</v>
      </c>
      <c r="R484" t="s">
        <v>38</v>
      </c>
      <c r="S484" t="s">
        <v>28</v>
      </c>
      <c r="T484" t="s">
        <v>28</v>
      </c>
      <c r="U484" t="s">
        <v>297</v>
      </c>
      <c r="V484" t="s">
        <v>288</v>
      </c>
      <c r="W484">
        <v>3</v>
      </c>
      <c r="X484" t="s">
        <v>289</v>
      </c>
      <c r="Y484" s="11">
        <v>42625</v>
      </c>
      <c r="Z484">
        <v>20160912</v>
      </c>
      <c r="AA484">
        <v>0</v>
      </c>
      <c r="AB484">
        <v>123452</v>
      </c>
      <c r="AC484" t="s">
        <v>282</v>
      </c>
      <c r="AD484" t="s">
        <v>283</v>
      </c>
      <c r="AE484" s="11">
        <v>43504</v>
      </c>
      <c r="AF484" s="11">
        <v>43504</v>
      </c>
      <c r="AG484">
        <v>30</v>
      </c>
      <c r="AH484">
        <v>0</v>
      </c>
      <c r="AI484" t="s">
        <v>290</v>
      </c>
      <c r="AJ484" t="s">
        <v>284</v>
      </c>
      <c r="AK484">
        <v>166</v>
      </c>
      <c r="AL484" t="s">
        <v>19</v>
      </c>
      <c r="AM484">
        <v>3</v>
      </c>
      <c r="AN484" t="s">
        <v>20</v>
      </c>
      <c r="AO484">
        <v>27</v>
      </c>
      <c r="AP484" t="s">
        <v>21</v>
      </c>
      <c r="AQ484" s="35" t="s">
        <v>486</v>
      </c>
      <c r="AR484" t="s">
        <v>34</v>
      </c>
      <c r="AS484" t="s">
        <v>38</v>
      </c>
      <c r="AT484" t="s">
        <v>43</v>
      </c>
      <c r="AU484" t="s">
        <v>24</v>
      </c>
      <c r="AV484" t="s">
        <v>84</v>
      </c>
      <c r="AW484" s="11" t="s">
        <v>156</v>
      </c>
      <c r="AX484" s="11" t="s">
        <v>160</v>
      </c>
      <c r="AY484">
        <v>4461.0601360000001</v>
      </c>
      <c r="AZ484">
        <v>701869.40938800003</v>
      </c>
      <c r="BA484" s="42">
        <f t="shared" si="7"/>
        <v>16.112704531404958</v>
      </c>
    </row>
    <row r="485" spans="1:53" x14ac:dyDescent="0.25">
      <c r="A485">
        <v>1113</v>
      </c>
      <c r="B485" t="s">
        <v>18</v>
      </c>
      <c r="C485">
        <v>7</v>
      </c>
      <c r="D485" t="s">
        <v>294</v>
      </c>
      <c r="E485" t="s">
        <v>295</v>
      </c>
      <c r="F485" t="s">
        <v>296</v>
      </c>
      <c r="G485">
        <v>193154</v>
      </c>
      <c r="H485">
        <v>246812</v>
      </c>
      <c r="I485" t="s">
        <v>287</v>
      </c>
      <c r="J485">
        <v>88161</v>
      </c>
      <c r="K485" t="s">
        <v>287</v>
      </c>
      <c r="L485">
        <v>55061</v>
      </c>
      <c r="M485">
        <v>0</v>
      </c>
      <c r="N485" t="s">
        <v>28</v>
      </c>
      <c r="O485">
        <v>0</v>
      </c>
      <c r="P485" t="s">
        <v>28</v>
      </c>
      <c r="Q485" t="s">
        <v>28</v>
      </c>
      <c r="R485" t="s">
        <v>38</v>
      </c>
      <c r="S485" t="s">
        <v>28</v>
      </c>
      <c r="T485" t="s">
        <v>28</v>
      </c>
      <c r="U485" t="s">
        <v>297</v>
      </c>
      <c r="V485" t="s">
        <v>288</v>
      </c>
      <c r="W485">
        <v>3</v>
      </c>
      <c r="X485" t="s">
        <v>289</v>
      </c>
      <c r="Y485" s="11">
        <v>42362</v>
      </c>
      <c r="Z485">
        <v>20151224</v>
      </c>
      <c r="AA485">
        <v>0</v>
      </c>
      <c r="AB485">
        <v>123452</v>
      </c>
      <c r="AC485" t="s">
        <v>298</v>
      </c>
      <c r="AD485" t="s">
        <v>283</v>
      </c>
      <c r="AE485" s="11">
        <v>42857</v>
      </c>
      <c r="AF485" s="11">
        <v>42857</v>
      </c>
      <c r="AG485">
        <v>30</v>
      </c>
      <c r="AH485">
        <v>0</v>
      </c>
      <c r="AI485" t="s">
        <v>28</v>
      </c>
      <c r="AJ485" t="s">
        <v>284</v>
      </c>
      <c r="AK485">
        <v>166</v>
      </c>
      <c r="AL485" t="s">
        <v>19</v>
      </c>
      <c r="AM485">
        <v>3</v>
      </c>
      <c r="AN485" t="s">
        <v>20</v>
      </c>
      <c r="AO485">
        <v>27</v>
      </c>
      <c r="AP485" t="s">
        <v>21</v>
      </c>
      <c r="AQ485" s="35" t="s">
        <v>486</v>
      </c>
      <c r="AR485" t="s">
        <v>34</v>
      </c>
      <c r="AS485" t="s">
        <v>38</v>
      </c>
      <c r="AT485" t="s">
        <v>43</v>
      </c>
      <c r="AU485" t="s">
        <v>24</v>
      </c>
      <c r="AV485" t="s">
        <v>84</v>
      </c>
      <c r="AW485" s="11" t="s">
        <v>156</v>
      </c>
      <c r="AX485" s="11" t="s">
        <v>160</v>
      </c>
      <c r="AY485">
        <v>4461.0601360000001</v>
      </c>
      <c r="AZ485">
        <v>701869.40938800003</v>
      </c>
      <c r="BA485" s="42">
        <f t="shared" si="7"/>
        <v>16.112704531404958</v>
      </c>
    </row>
    <row r="486" spans="1:53" x14ac:dyDescent="0.25">
      <c r="A486">
        <v>1300</v>
      </c>
      <c r="B486" t="s">
        <v>18</v>
      </c>
      <c r="C486">
        <v>16</v>
      </c>
      <c r="D486" t="s">
        <v>462</v>
      </c>
      <c r="E486" t="s">
        <v>454</v>
      </c>
      <c r="F486" t="s">
        <v>455</v>
      </c>
      <c r="G486">
        <v>223436</v>
      </c>
      <c r="H486">
        <v>290084</v>
      </c>
      <c r="I486" t="s">
        <v>277</v>
      </c>
      <c r="J486">
        <v>17738</v>
      </c>
      <c r="K486" t="s">
        <v>277</v>
      </c>
      <c r="L486">
        <v>18858</v>
      </c>
      <c r="M486">
        <v>0</v>
      </c>
      <c r="N486" t="s">
        <v>28</v>
      </c>
      <c r="O486">
        <v>0</v>
      </c>
      <c r="P486" t="s">
        <v>28</v>
      </c>
      <c r="Q486" t="s">
        <v>28</v>
      </c>
      <c r="R486" t="s">
        <v>278</v>
      </c>
      <c r="S486" t="s">
        <v>28</v>
      </c>
      <c r="T486" t="s">
        <v>28</v>
      </c>
      <c r="U486" t="s">
        <v>279</v>
      </c>
      <c r="V486" t="s">
        <v>288</v>
      </c>
      <c r="W486">
        <v>3</v>
      </c>
      <c r="X486" t="s">
        <v>289</v>
      </c>
      <c r="Y486" s="11">
        <v>41597</v>
      </c>
      <c r="Z486">
        <v>20131119</v>
      </c>
      <c r="AA486">
        <v>0</v>
      </c>
      <c r="AB486">
        <v>1128.9000000000001</v>
      </c>
      <c r="AC486" t="s">
        <v>456</v>
      </c>
      <c r="AD486" t="s">
        <v>283</v>
      </c>
      <c r="AE486" s="11">
        <v>45131</v>
      </c>
      <c r="AF486" s="11">
        <v>45132</v>
      </c>
      <c r="AG486">
        <v>30</v>
      </c>
      <c r="AH486">
        <v>0</v>
      </c>
      <c r="AI486" t="s">
        <v>457</v>
      </c>
      <c r="AJ486" t="s">
        <v>284</v>
      </c>
      <c r="AK486">
        <v>183</v>
      </c>
      <c r="AL486" t="s">
        <v>19</v>
      </c>
      <c r="AM486">
        <v>3</v>
      </c>
      <c r="AN486" t="s">
        <v>20</v>
      </c>
      <c r="AO486">
        <v>27</v>
      </c>
      <c r="AP486" t="s">
        <v>21</v>
      </c>
      <c r="AQ486" s="35" t="s">
        <v>488</v>
      </c>
      <c r="AR486" t="s">
        <v>34</v>
      </c>
      <c r="AS486" t="s">
        <v>22</v>
      </c>
      <c r="AT486" t="s">
        <v>66</v>
      </c>
      <c r="AU486" t="s">
        <v>24</v>
      </c>
      <c r="AV486" t="s">
        <v>84</v>
      </c>
      <c r="AW486" s="11" t="s">
        <v>175</v>
      </c>
      <c r="AX486" s="11" t="s">
        <v>180</v>
      </c>
      <c r="AY486">
        <v>4520.4043229999997</v>
      </c>
      <c r="AZ486">
        <v>719190.29720499995</v>
      </c>
      <c r="BA486" s="42">
        <f t="shared" si="7"/>
        <v>16.510337401400367</v>
      </c>
    </row>
    <row r="487" spans="1:53" x14ac:dyDescent="0.25">
      <c r="A487">
        <v>557</v>
      </c>
      <c r="B487" t="s">
        <v>18</v>
      </c>
      <c r="C487">
        <v>14</v>
      </c>
      <c r="D487" t="s">
        <v>458</v>
      </c>
      <c r="E487" t="s">
        <v>459</v>
      </c>
      <c r="F487" t="s">
        <v>460</v>
      </c>
      <c r="G487">
        <v>222149</v>
      </c>
      <c r="H487">
        <v>287985</v>
      </c>
      <c r="I487" t="s">
        <v>287</v>
      </c>
      <c r="J487">
        <v>88288</v>
      </c>
      <c r="K487" t="s">
        <v>287</v>
      </c>
      <c r="L487">
        <v>55401</v>
      </c>
      <c r="M487">
        <v>0</v>
      </c>
      <c r="N487" t="s">
        <v>28</v>
      </c>
      <c r="O487">
        <v>0</v>
      </c>
      <c r="P487" t="s">
        <v>28</v>
      </c>
      <c r="Q487" t="s">
        <v>28</v>
      </c>
      <c r="R487" t="s">
        <v>38</v>
      </c>
      <c r="S487" t="s">
        <v>28</v>
      </c>
      <c r="T487" t="s">
        <v>28</v>
      </c>
      <c r="U487" t="s">
        <v>297</v>
      </c>
      <c r="V487" t="s">
        <v>288</v>
      </c>
      <c r="W487">
        <v>3</v>
      </c>
      <c r="X487" t="s">
        <v>289</v>
      </c>
      <c r="Y487" s="11">
        <v>42625</v>
      </c>
      <c r="Z487">
        <v>20160912</v>
      </c>
      <c r="AA487">
        <v>0</v>
      </c>
      <c r="AB487">
        <v>123452</v>
      </c>
      <c r="AC487" t="s">
        <v>282</v>
      </c>
      <c r="AD487" t="s">
        <v>283</v>
      </c>
      <c r="AE487" s="11">
        <v>44956</v>
      </c>
      <c r="AF487" s="11">
        <v>44959</v>
      </c>
      <c r="AG487">
        <v>30</v>
      </c>
      <c r="AH487">
        <v>0</v>
      </c>
      <c r="AI487" t="s">
        <v>461</v>
      </c>
      <c r="AJ487" t="s">
        <v>284</v>
      </c>
      <c r="AK487">
        <v>35</v>
      </c>
      <c r="AL487" t="s">
        <v>19</v>
      </c>
      <c r="AM487">
        <v>2</v>
      </c>
      <c r="AN487" t="s">
        <v>20</v>
      </c>
      <c r="AO487">
        <v>27</v>
      </c>
      <c r="AP487" t="s">
        <v>21</v>
      </c>
      <c r="AQ487" s="35" t="s">
        <v>491</v>
      </c>
      <c r="AR487" t="s">
        <v>29</v>
      </c>
      <c r="AS487" t="s">
        <v>34</v>
      </c>
      <c r="AT487" t="s">
        <v>47</v>
      </c>
      <c r="AU487" t="s">
        <v>24</v>
      </c>
      <c r="AV487" t="s">
        <v>374</v>
      </c>
      <c r="AW487" s="11" t="s">
        <v>404</v>
      </c>
      <c r="AX487" t="s">
        <v>412</v>
      </c>
      <c r="AY487">
        <v>3617.4358729999999</v>
      </c>
      <c r="AZ487">
        <v>725992.35404400004</v>
      </c>
      <c r="BA487" s="42">
        <f t="shared" ref="BA487:BA550" si="8">AZ487/43560</f>
        <v>16.666491139669422</v>
      </c>
    </row>
    <row r="488" spans="1:53" x14ac:dyDescent="0.25">
      <c r="A488">
        <v>828</v>
      </c>
      <c r="B488" t="s">
        <v>18</v>
      </c>
      <c r="C488">
        <v>9</v>
      </c>
      <c r="D488" t="s">
        <v>303</v>
      </c>
      <c r="E488" t="s">
        <v>304</v>
      </c>
      <c r="F488" t="s">
        <v>305</v>
      </c>
      <c r="G488">
        <v>202543</v>
      </c>
      <c r="H488">
        <v>261950</v>
      </c>
      <c r="I488" t="s">
        <v>287</v>
      </c>
      <c r="J488">
        <v>88162</v>
      </c>
      <c r="K488" t="s">
        <v>287</v>
      </c>
      <c r="L488">
        <v>54633</v>
      </c>
      <c r="M488">
        <v>0</v>
      </c>
      <c r="N488" t="s">
        <v>28</v>
      </c>
      <c r="O488">
        <v>0</v>
      </c>
      <c r="P488" t="s">
        <v>28</v>
      </c>
      <c r="Q488" t="s">
        <v>28</v>
      </c>
      <c r="R488" t="s">
        <v>38</v>
      </c>
      <c r="S488" t="s">
        <v>28</v>
      </c>
      <c r="T488" t="s">
        <v>28</v>
      </c>
      <c r="U488" t="s">
        <v>297</v>
      </c>
      <c r="V488" t="s">
        <v>288</v>
      </c>
      <c r="W488">
        <v>3</v>
      </c>
      <c r="X488" t="s">
        <v>289</v>
      </c>
      <c r="Y488" s="11">
        <v>42362</v>
      </c>
      <c r="Z488">
        <v>20151224</v>
      </c>
      <c r="AA488">
        <v>0</v>
      </c>
      <c r="AB488">
        <v>123452</v>
      </c>
      <c r="AC488" t="s">
        <v>306</v>
      </c>
      <c r="AD488" t="s">
        <v>283</v>
      </c>
      <c r="AE488" s="11">
        <v>43901</v>
      </c>
      <c r="AF488" s="11">
        <v>43901</v>
      </c>
      <c r="AG488">
        <v>30</v>
      </c>
      <c r="AH488">
        <v>0</v>
      </c>
      <c r="AI488" t="s">
        <v>290</v>
      </c>
      <c r="AJ488" t="s">
        <v>284</v>
      </c>
      <c r="AK488">
        <v>35</v>
      </c>
      <c r="AL488" t="s">
        <v>19</v>
      </c>
      <c r="AM488">
        <v>2</v>
      </c>
      <c r="AN488" t="s">
        <v>20</v>
      </c>
      <c r="AO488">
        <v>27</v>
      </c>
      <c r="AP488" t="s">
        <v>21</v>
      </c>
      <c r="AQ488" s="35" t="s">
        <v>491</v>
      </c>
      <c r="AR488" t="s">
        <v>29</v>
      </c>
      <c r="AS488" t="s">
        <v>34</v>
      </c>
      <c r="AT488" t="s">
        <v>47</v>
      </c>
      <c r="AU488" t="s">
        <v>24</v>
      </c>
      <c r="AV488" t="s">
        <v>374</v>
      </c>
      <c r="AW488" s="11" t="s">
        <v>404</v>
      </c>
      <c r="AX488" s="11" t="s">
        <v>412</v>
      </c>
      <c r="AY488">
        <v>3617.4358729999999</v>
      </c>
      <c r="AZ488">
        <v>725992.35404400004</v>
      </c>
      <c r="BA488" s="42">
        <f t="shared" si="8"/>
        <v>16.666491139669422</v>
      </c>
    </row>
    <row r="489" spans="1:53" x14ac:dyDescent="0.25">
      <c r="A489">
        <v>1055</v>
      </c>
      <c r="B489" t="s">
        <v>18</v>
      </c>
      <c r="C489">
        <v>8</v>
      </c>
      <c r="D489" t="s">
        <v>300</v>
      </c>
      <c r="E489" t="s">
        <v>301</v>
      </c>
      <c r="F489" t="s">
        <v>302</v>
      </c>
      <c r="G489">
        <v>198571</v>
      </c>
      <c r="H489">
        <v>256278</v>
      </c>
      <c r="I489" t="s">
        <v>287</v>
      </c>
      <c r="J489">
        <v>88289</v>
      </c>
      <c r="K489" t="s">
        <v>287</v>
      </c>
      <c r="L489">
        <v>55192</v>
      </c>
      <c r="M489">
        <v>0</v>
      </c>
      <c r="N489" t="s">
        <v>28</v>
      </c>
      <c r="O489">
        <v>0</v>
      </c>
      <c r="P489" t="s">
        <v>28</v>
      </c>
      <c r="Q489" t="s">
        <v>28</v>
      </c>
      <c r="R489" t="s">
        <v>38</v>
      </c>
      <c r="S489" t="s">
        <v>28</v>
      </c>
      <c r="T489" t="s">
        <v>28</v>
      </c>
      <c r="U489" t="s">
        <v>297</v>
      </c>
      <c r="V489" t="s">
        <v>288</v>
      </c>
      <c r="W489">
        <v>3</v>
      </c>
      <c r="X489" t="s">
        <v>289</v>
      </c>
      <c r="Y489" s="11">
        <v>42625</v>
      </c>
      <c r="Z489">
        <v>20160912</v>
      </c>
      <c r="AA489">
        <v>0</v>
      </c>
      <c r="AB489">
        <v>123452</v>
      </c>
      <c r="AC489" t="s">
        <v>282</v>
      </c>
      <c r="AD489" t="s">
        <v>283</v>
      </c>
      <c r="AE489" s="11">
        <v>43504</v>
      </c>
      <c r="AF489" s="11">
        <v>43504</v>
      </c>
      <c r="AG489">
        <v>30</v>
      </c>
      <c r="AH489">
        <v>0</v>
      </c>
      <c r="AI489" t="s">
        <v>290</v>
      </c>
      <c r="AJ489" t="s">
        <v>284</v>
      </c>
      <c r="AK489">
        <v>35</v>
      </c>
      <c r="AL489" t="s">
        <v>19</v>
      </c>
      <c r="AM489">
        <v>2</v>
      </c>
      <c r="AN489" t="s">
        <v>20</v>
      </c>
      <c r="AO489">
        <v>27</v>
      </c>
      <c r="AP489" t="s">
        <v>21</v>
      </c>
      <c r="AQ489" s="35" t="s">
        <v>491</v>
      </c>
      <c r="AR489" t="s">
        <v>29</v>
      </c>
      <c r="AS489" t="s">
        <v>34</v>
      </c>
      <c r="AT489" t="s">
        <v>47</v>
      </c>
      <c r="AU489" t="s">
        <v>24</v>
      </c>
      <c r="AV489" t="s">
        <v>374</v>
      </c>
      <c r="AW489" s="11" t="s">
        <v>404</v>
      </c>
      <c r="AX489" s="11" t="s">
        <v>412</v>
      </c>
      <c r="AY489">
        <v>3617.4358729999999</v>
      </c>
      <c r="AZ489">
        <v>725992.35404400004</v>
      </c>
      <c r="BA489" s="42">
        <f t="shared" si="8"/>
        <v>16.666491139669422</v>
      </c>
    </row>
    <row r="490" spans="1:53" x14ac:dyDescent="0.25">
      <c r="A490">
        <v>1282</v>
      </c>
      <c r="B490" t="s">
        <v>18</v>
      </c>
      <c r="C490">
        <v>7</v>
      </c>
      <c r="D490" t="s">
        <v>294</v>
      </c>
      <c r="E490" t="s">
        <v>295</v>
      </c>
      <c r="F490" t="s">
        <v>296</v>
      </c>
      <c r="G490">
        <v>193154</v>
      </c>
      <c r="H490">
        <v>246812</v>
      </c>
      <c r="I490" t="s">
        <v>287</v>
      </c>
      <c r="J490">
        <v>88161</v>
      </c>
      <c r="K490" t="s">
        <v>287</v>
      </c>
      <c r="L490">
        <v>55061</v>
      </c>
      <c r="M490">
        <v>0</v>
      </c>
      <c r="N490" t="s">
        <v>28</v>
      </c>
      <c r="O490">
        <v>0</v>
      </c>
      <c r="P490" t="s">
        <v>28</v>
      </c>
      <c r="Q490" t="s">
        <v>28</v>
      </c>
      <c r="R490" t="s">
        <v>38</v>
      </c>
      <c r="S490" t="s">
        <v>28</v>
      </c>
      <c r="T490" t="s">
        <v>28</v>
      </c>
      <c r="U490" t="s">
        <v>297</v>
      </c>
      <c r="V490" t="s">
        <v>288</v>
      </c>
      <c r="W490">
        <v>3</v>
      </c>
      <c r="X490" t="s">
        <v>289</v>
      </c>
      <c r="Y490" s="11">
        <v>42362</v>
      </c>
      <c r="Z490">
        <v>20151224</v>
      </c>
      <c r="AA490">
        <v>0</v>
      </c>
      <c r="AB490">
        <v>123452</v>
      </c>
      <c r="AC490" t="s">
        <v>298</v>
      </c>
      <c r="AD490" t="s">
        <v>283</v>
      </c>
      <c r="AE490" s="11">
        <v>42857</v>
      </c>
      <c r="AF490" s="11">
        <v>42857</v>
      </c>
      <c r="AG490">
        <v>30</v>
      </c>
      <c r="AH490">
        <v>0</v>
      </c>
      <c r="AI490" t="s">
        <v>28</v>
      </c>
      <c r="AJ490" t="s">
        <v>284</v>
      </c>
      <c r="AK490">
        <v>35</v>
      </c>
      <c r="AL490" t="s">
        <v>19</v>
      </c>
      <c r="AM490">
        <v>2</v>
      </c>
      <c r="AN490" t="s">
        <v>20</v>
      </c>
      <c r="AO490">
        <v>27</v>
      </c>
      <c r="AP490" t="s">
        <v>21</v>
      </c>
      <c r="AQ490" s="35" t="s">
        <v>491</v>
      </c>
      <c r="AR490" t="s">
        <v>29</v>
      </c>
      <c r="AS490" t="s">
        <v>34</v>
      </c>
      <c r="AT490" t="s">
        <v>47</v>
      </c>
      <c r="AU490" t="s">
        <v>24</v>
      </c>
      <c r="AV490" t="s">
        <v>374</v>
      </c>
      <c r="AW490" s="11" t="s">
        <v>404</v>
      </c>
      <c r="AX490" s="11" t="s">
        <v>412</v>
      </c>
      <c r="AY490">
        <v>3617.4358729999999</v>
      </c>
      <c r="AZ490">
        <v>725992.35404400004</v>
      </c>
      <c r="BA490" s="42">
        <f t="shared" si="8"/>
        <v>16.666491139669422</v>
      </c>
    </row>
    <row r="491" spans="1:53" x14ac:dyDescent="0.25">
      <c r="A491">
        <v>1390</v>
      </c>
      <c r="B491" t="s">
        <v>18</v>
      </c>
      <c r="C491">
        <v>2</v>
      </c>
      <c r="D491" t="s">
        <v>463</v>
      </c>
      <c r="E491">
        <v>46085</v>
      </c>
      <c r="F491" t="s">
        <v>464</v>
      </c>
      <c r="G491">
        <v>98485</v>
      </c>
      <c r="H491">
        <v>84904</v>
      </c>
      <c r="I491" t="s">
        <v>277</v>
      </c>
      <c r="J491">
        <v>4601</v>
      </c>
      <c r="K491" t="s">
        <v>277</v>
      </c>
      <c r="L491">
        <v>4325</v>
      </c>
      <c r="M491">
        <v>46085</v>
      </c>
      <c r="N491" t="s">
        <v>28</v>
      </c>
      <c r="O491">
        <v>0</v>
      </c>
      <c r="P491" t="s">
        <v>28</v>
      </c>
      <c r="Q491" t="s">
        <v>28</v>
      </c>
      <c r="R491" t="s">
        <v>278</v>
      </c>
      <c r="S491" t="s">
        <v>28</v>
      </c>
      <c r="T491" t="s">
        <v>28</v>
      </c>
      <c r="U491" t="s">
        <v>465</v>
      </c>
      <c r="V491" t="s">
        <v>288</v>
      </c>
      <c r="W491">
        <v>3</v>
      </c>
      <c r="X491" t="s">
        <v>289</v>
      </c>
      <c r="Y491" s="11">
        <v>25099</v>
      </c>
      <c r="Z491">
        <v>19680918</v>
      </c>
      <c r="AA491">
        <v>0</v>
      </c>
      <c r="AB491">
        <v>1687.5</v>
      </c>
      <c r="AC491" t="s">
        <v>466</v>
      </c>
      <c r="AD491" t="s">
        <v>283</v>
      </c>
      <c r="AE491" s="11">
        <v>35765</v>
      </c>
      <c r="AF491" s="11">
        <v>35765</v>
      </c>
      <c r="AG491">
        <v>0</v>
      </c>
      <c r="AH491">
        <v>0</v>
      </c>
      <c r="AI491" t="s">
        <v>467</v>
      </c>
      <c r="AJ491" t="s">
        <v>291</v>
      </c>
      <c r="AK491">
        <v>35</v>
      </c>
      <c r="AL491" t="s">
        <v>19</v>
      </c>
      <c r="AM491">
        <v>2</v>
      </c>
      <c r="AN491" t="s">
        <v>20</v>
      </c>
      <c r="AO491">
        <v>27</v>
      </c>
      <c r="AP491" t="s">
        <v>21</v>
      </c>
      <c r="AQ491" s="35" t="s">
        <v>491</v>
      </c>
      <c r="AR491" t="s">
        <v>29</v>
      </c>
      <c r="AS491" t="s">
        <v>34</v>
      </c>
      <c r="AT491" t="s">
        <v>47</v>
      </c>
      <c r="AU491" t="s">
        <v>24</v>
      </c>
      <c r="AV491" t="s">
        <v>374</v>
      </c>
      <c r="AW491" s="11" t="s">
        <v>404</v>
      </c>
      <c r="AX491" s="11" t="s">
        <v>412</v>
      </c>
      <c r="AY491">
        <v>3617.4358729999999</v>
      </c>
      <c r="AZ491">
        <v>725992.35404400004</v>
      </c>
      <c r="BA491" s="42">
        <f t="shared" si="8"/>
        <v>16.666491139669422</v>
      </c>
    </row>
    <row r="492" spans="1:53" x14ac:dyDescent="0.25">
      <c r="A492">
        <v>243</v>
      </c>
      <c r="B492" t="s">
        <v>18</v>
      </c>
      <c r="C492">
        <v>12</v>
      </c>
      <c r="D492" t="s">
        <v>285</v>
      </c>
      <c r="E492">
        <v>96680</v>
      </c>
      <c r="F492" t="s">
        <v>286</v>
      </c>
      <c r="G492">
        <v>221543</v>
      </c>
      <c r="H492">
        <v>287093</v>
      </c>
      <c r="I492" t="s">
        <v>287</v>
      </c>
      <c r="J492">
        <v>70272</v>
      </c>
      <c r="K492" t="s">
        <v>287</v>
      </c>
      <c r="L492">
        <v>55323</v>
      </c>
      <c r="M492">
        <v>96680</v>
      </c>
      <c r="N492" t="s">
        <v>28</v>
      </c>
      <c r="O492">
        <v>0</v>
      </c>
      <c r="P492" t="s">
        <v>28</v>
      </c>
      <c r="Q492" t="s">
        <v>28</v>
      </c>
      <c r="R492" t="s">
        <v>38</v>
      </c>
      <c r="S492" t="s">
        <v>28</v>
      </c>
      <c r="T492" t="s">
        <v>28</v>
      </c>
      <c r="U492" t="s">
        <v>279</v>
      </c>
      <c r="V492" t="s">
        <v>288</v>
      </c>
      <c r="W492">
        <v>3</v>
      </c>
      <c r="X492" t="s">
        <v>289</v>
      </c>
      <c r="Y492" s="11">
        <v>32965</v>
      </c>
      <c r="Z492">
        <v>19900402</v>
      </c>
      <c r="AA492">
        <v>0</v>
      </c>
      <c r="AB492">
        <v>7582.6</v>
      </c>
      <c r="AC492" t="s">
        <v>282</v>
      </c>
      <c r="AD492" t="s">
        <v>283</v>
      </c>
      <c r="AE492" s="11">
        <v>44820</v>
      </c>
      <c r="AF492" s="11">
        <v>44820</v>
      </c>
      <c r="AG492">
        <v>30</v>
      </c>
      <c r="AH492">
        <v>0</v>
      </c>
      <c r="AI492" t="s">
        <v>290</v>
      </c>
      <c r="AJ492" t="s">
        <v>291</v>
      </c>
      <c r="AK492">
        <v>89</v>
      </c>
      <c r="AL492" t="s">
        <v>19</v>
      </c>
      <c r="AM492">
        <v>3</v>
      </c>
      <c r="AN492" t="s">
        <v>20</v>
      </c>
      <c r="AO492">
        <v>26</v>
      </c>
      <c r="AP492" t="s">
        <v>21</v>
      </c>
      <c r="AQ492" s="35" t="s">
        <v>480</v>
      </c>
      <c r="AR492" t="s">
        <v>29</v>
      </c>
      <c r="AS492" t="s">
        <v>29</v>
      </c>
      <c r="AT492" t="s">
        <v>49</v>
      </c>
      <c r="AU492" t="s">
        <v>24</v>
      </c>
      <c r="AV492" t="s">
        <v>25</v>
      </c>
      <c r="AW492" s="11" t="s">
        <v>61</v>
      </c>
      <c r="AX492" s="11" t="s">
        <v>74</v>
      </c>
      <c r="AY492">
        <v>3607.0788429999998</v>
      </c>
      <c r="AZ492">
        <v>731725.19111000001</v>
      </c>
      <c r="BA492" s="42">
        <f t="shared" si="8"/>
        <v>16.7980989694674</v>
      </c>
    </row>
    <row r="493" spans="1:53" x14ac:dyDescent="0.25">
      <c r="A493">
        <v>1331</v>
      </c>
      <c r="B493" t="s">
        <v>18</v>
      </c>
      <c r="C493">
        <v>16</v>
      </c>
      <c r="D493" t="s">
        <v>462</v>
      </c>
      <c r="E493" t="s">
        <v>454</v>
      </c>
      <c r="F493" t="s">
        <v>455</v>
      </c>
      <c r="G493">
        <v>223436</v>
      </c>
      <c r="H493">
        <v>290084</v>
      </c>
      <c r="I493" t="s">
        <v>277</v>
      </c>
      <c r="J493">
        <v>17738</v>
      </c>
      <c r="K493" t="s">
        <v>277</v>
      </c>
      <c r="L493">
        <v>18858</v>
      </c>
      <c r="M493">
        <v>0</v>
      </c>
      <c r="N493" t="s">
        <v>28</v>
      </c>
      <c r="O493">
        <v>0</v>
      </c>
      <c r="P493" t="s">
        <v>28</v>
      </c>
      <c r="Q493" t="s">
        <v>28</v>
      </c>
      <c r="R493" t="s">
        <v>278</v>
      </c>
      <c r="S493" t="s">
        <v>28</v>
      </c>
      <c r="T493" t="s">
        <v>28</v>
      </c>
      <c r="U493" t="s">
        <v>279</v>
      </c>
      <c r="V493" t="s">
        <v>288</v>
      </c>
      <c r="W493">
        <v>3</v>
      </c>
      <c r="X493" t="s">
        <v>289</v>
      </c>
      <c r="Y493" s="11">
        <v>41597</v>
      </c>
      <c r="Z493">
        <v>20131119</v>
      </c>
      <c r="AA493">
        <v>0</v>
      </c>
      <c r="AB493">
        <v>1128.9000000000001</v>
      </c>
      <c r="AC493" t="s">
        <v>456</v>
      </c>
      <c r="AD493" t="s">
        <v>283</v>
      </c>
      <c r="AE493" s="11">
        <v>45131</v>
      </c>
      <c r="AF493" s="11">
        <v>45132</v>
      </c>
      <c r="AG493">
        <v>30</v>
      </c>
      <c r="AH493">
        <v>0</v>
      </c>
      <c r="AI493" t="s">
        <v>457</v>
      </c>
      <c r="AJ493" t="s">
        <v>284</v>
      </c>
      <c r="AK493">
        <v>89</v>
      </c>
      <c r="AL493" t="s">
        <v>19</v>
      </c>
      <c r="AM493">
        <v>3</v>
      </c>
      <c r="AN493" t="s">
        <v>20</v>
      </c>
      <c r="AO493">
        <v>26</v>
      </c>
      <c r="AP493" t="s">
        <v>21</v>
      </c>
      <c r="AQ493" s="35" t="s">
        <v>480</v>
      </c>
      <c r="AR493" t="s">
        <v>29</v>
      </c>
      <c r="AS493" t="s">
        <v>29</v>
      </c>
      <c r="AT493" t="s">
        <v>49</v>
      </c>
      <c r="AU493" t="s">
        <v>24</v>
      </c>
      <c r="AV493" t="s">
        <v>25</v>
      </c>
      <c r="AW493" s="11" t="s">
        <v>61</v>
      </c>
      <c r="AX493" s="11" t="s">
        <v>74</v>
      </c>
      <c r="AY493">
        <v>3607.0788429999998</v>
      </c>
      <c r="AZ493">
        <v>731725.19111000001</v>
      </c>
      <c r="BA493" s="42">
        <f t="shared" si="8"/>
        <v>16.7980989694674</v>
      </c>
    </row>
    <row r="494" spans="1:53" x14ac:dyDescent="0.25">
      <c r="A494">
        <v>141</v>
      </c>
      <c r="B494" t="s">
        <v>18</v>
      </c>
      <c r="C494">
        <v>13</v>
      </c>
      <c r="D494" t="s">
        <v>292</v>
      </c>
      <c r="E494">
        <v>96681</v>
      </c>
      <c r="F494" t="s">
        <v>293</v>
      </c>
      <c r="G494">
        <v>221549</v>
      </c>
      <c r="H494">
        <v>287099</v>
      </c>
      <c r="I494" t="s">
        <v>287</v>
      </c>
      <c r="J494">
        <v>86866</v>
      </c>
      <c r="K494" t="s">
        <v>287</v>
      </c>
      <c r="L494">
        <v>55324</v>
      </c>
      <c r="M494">
        <v>96681</v>
      </c>
      <c r="N494" t="s">
        <v>28</v>
      </c>
      <c r="O494">
        <v>0</v>
      </c>
      <c r="P494" t="s">
        <v>28</v>
      </c>
      <c r="Q494" t="s">
        <v>28</v>
      </c>
      <c r="R494" t="s">
        <v>38</v>
      </c>
      <c r="S494" t="s">
        <v>28</v>
      </c>
      <c r="T494" t="s">
        <v>28</v>
      </c>
      <c r="U494" t="s">
        <v>279</v>
      </c>
      <c r="V494" t="s">
        <v>288</v>
      </c>
      <c r="W494">
        <v>3</v>
      </c>
      <c r="X494" t="s">
        <v>289</v>
      </c>
      <c r="Y494" s="11">
        <v>39223</v>
      </c>
      <c r="Z494">
        <v>20070521</v>
      </c>
      <c r="AA494">
        <v>0</v>
      </c>
      <c r="AB494">
        <v>7605.6</v>
      </c>
      <c r="AC494" t="s">
        <v>282</v>
      </c>
      <c r="AD494" t="s">
        <v>283</v>
      </c>
      <c r="AE494" s="11">
        <v>44823</v>
      </c>
      <c r="AF494" s="11">
        <v>44823</v>
      </c>
      <c r="AG494">
        <v>30</v>
      </c>
      <c r="AH494">
        <v>0</v>
      </c>
      <c r="AI494" t="s">
        <v>290</v>
      </c>
      <c r="AJ494" t="s">
        <v>291</v>
      </c>
      <c r="AK494">
        <v>89</v>
      </c>
      <c r="AL494" t="s">
        <v>19</v>
      </c>
      <c r="AM494">
        <v>3</v>
      </c>
      <c r="AN494" t="s">
        <v>20</v>
      </c>
      <c r="AO494">
        <v>26</v>
      </c>
      <c r="AP494" t="s">
        <v>21</v>
      </c>
      <c r="AQ494" s="35" t="s">
        <v>480</v>
      </c>
      <c r="AR494" t="s">
        <v>29</v>
      </c>
      <c r="AS494" t="s">
        <v>29</v>
      </c>
      <c r="AT494" t="s">
        <v>49</v>
      </c>
      <c r="AU494" t="s">
        <v>24</v>
      </c>
      <c r="AV494" t="s">
        <v>25</v>
      </c>
      <c r="AW494" s="11" t="s">
        <v>61</v>
      </c>
      <c r="AX494" s="11" t="s">
        <v>74</v>
      </c>
      <c r="AY494">
        <v>3607.0788429999998</v>
      </c>
      <c r="AZ494">
        <v>731725.19384399999</v>
      </c>
      <c r="BA494" s="42">
        <f t="shared" si="8"/>
        <v>16.798099032231406</v>
      </c>
    </row>
    <row r="495" spans="1:53" x14ac:dyDescent="0.25">
      <c r="A495">
        <v>140</v>
      </c>
      <c r="B495" t="s">
        <v>18</v>
      </c>
      <c r="C495">
        <v>13</v>
      </c>
      <c r="D495" t="s">
        <v>292</v>
      </c>
      <c r="E495">
        <v>96681</v>
      </c>
      <c r="F495" t="s">
        <v>293</v>
      </c>
      <c r="G495">
        <v>221549</v>
      </c>
      <c r="H495">
        <v>287099</v>
      </c>
      <c r="I495" t="s">
        <v>287</v>
      </c>
      <c r="J495">
        <v>86866</v>
      </c>
      <c r="K495" t="s">
        <v>287</v>
      </c>
      <c r="L495">
        <v>55324</v>
      </c>
      <c r="M495">
        <v>96681</v>
      </c>
      <c r="N495" t="s">
        <v>28</v>
      </c>
      <c r="O495">
        <v>0</v>
      </c>
      <c r="P495" t="s">
        <v>28</v>
      </c>
      <c r="Q495" t="s">
        <v>28</v>
      </c>
      <c r="R495" t="s">
        <v>38</v>
      </c>
      <c r="S495" t="s">
        <v>28</v>
      </c>
      <c r="T495" t="s">
        <v>28</v>
      </c>
      <c r="U495" t="s">
        <v>279</v>
      </c>
      <c r="V495" t="s">
        <v>288</v>
      </c>
      <c r="W495">
        <v>3</v>
      </c>
      <c r="X495" t="s">
        <v>289</v>
      </c>
      <c r="Y495" s="11">
        <v>39223</v>
      </c>
      <c r="Z495">
        <v>20070521</v>
      </c>
      <c r="AA495">
        <v>0</v>
      </c>
      <c r="AB495">
        <v>7605.6</v>
      </c>
      <c r="AC495" t="s">
        <v>282</v>
      </c>
      <c r="AD495" t="s">
        <v>283</v>
      </c>
      <c r="AE495" s="11">
        <v>44823</v>
      </c>
      <c r="AF495" s="11">
        <v>44823</v>
      </c>
      <c r="AG495">
        <v>30</v>
      </c>
      <c r="AH495">
        <v>0</v>
      </c>
      <c r="AI495" t="s">
        <v>290</v>
      </c>
      <c r="AJ495" t="s">
        <v>291</v>
      </c>
      <c r="AK495">
        <v>87</v>
      </c>
      <c r="AL495" t="s">
        <v>19</v>
      </c>
      <c r="AM495">
        <v>3</v>
      </c>
      <c r="AN495" t="s">
        <v>20</v>
      </c>
      <c r="AO495">
        <v>26</v>
      </c>
      <c r="AP495" t="s">
        <v>21</v>
      </c>
      <c r="AQ495" s="35" t="s">
        <v>480</v>
      </c>
      <c r="AR495" t="s">
        <v>29</v>
      </c>
      <c r="AS495" t="s">
        <v>22</v>
      </c>
      <c r="AT495" t="s">
        <v>45</v>
      </c>
      <c r="AU495" t="s">
        <v>24</v>
      </c>
      <c r="AV495" t="s">
        <v>25</v>
      </c>
      <c r="AW495" s="11" t="s">
        <v>61</v>
      </c>
      <c r="AX495" s="11" t="s">
        <v>72</v>
      </c>
      <c r="AY495">
        <v>3669.9372149999999</v>
      </c>
      <c r="AZ495">
        <v>758595.38174099999</v>
      </c>
      <c r="BA495" s="42">
        <f t="shared" si="8"/>
        <v>17.414953667148762</v>
      </c>
    </row>
    <row r="496" spans="1:53" x14ac:dyDescent="0.25">
      <c r="A496">
        <v>244</v>
      </c>
      <c r="B496" t="s">
        <v>18</v>
      </c>
      <c r="C496">
        <v>12</v>
      </c>
      <c r="D496" t="s">
        <v>285</v>
      </c>
      <c r="E496">
        <v>96680</v>
      </c>
      <c r="F496" t="s">
        <v>286</v>
      </c>
      <c r="G496">
        <v>221543</v>
      </c>
      <c r="H496">
        <v>287093</v>
      </c>
      <c r="I496" t="s">
        <v>287</v>
      </c>
      <c r="J496">
        <v>70272</v>
      </c>
      <c r="K496" t="s">
        <v>287</v>
      </c>
      <c r="L496">
        <v>55323</v>
      </c>
      <c r="M496">
        <v>96680</v>
      </c>
      <c r="N496" t="s">
        <v>28</v>
      </c>
      <c r="O496">
        <v>0</v>
      </c>
      <c r="P496" t="s">
        <v>28</v>
      </c>
      <c r="Q496" t="s">
        <v>28</v>
      </c>
      <c r="R496" t="s">
        <v>38</v>
      </c>
      <c r="S496" t="s">
        <v>28</v>
      </c>
      <c r="T496" t="s">
        <v>28</v>
      </c>
      <c r="U496" t="s">
        <v>279</v>
      </c>
      <c r="V496" t="s">
        <v>288</v>
      </c>
      <c r="W496">
        <v>3</v>
      </c>
      <c r="X496" t="s">
        <v>289</v>
      </c>
      <c r="Y496" s="11">
        <v>32965</v>
      </c>
      <c r="Z496">
        <v>19900402</v>
      </c>
      <c r="AA496">
        <v>0</v>
      </c>
      <c r="AB496">
        <v>7582.6</v>
      </c>
      <c r="AC496" t="s">
        <v>282</v>
      </c>
      <c r="AD496" t="s">
        <v>283</v>
      </c>
      <c r="AE496" s="11">
        <v>44820</v>
      </c>
      <c r="AF496" s="11">
        <v>44820</v>
      </c>
      <c r="AG496">
        <v>30</v>
      </c>
      <c r="AH496">
        <v>0</v>
      </c>
      <c r="AI496" t="s">
        <v>290</v>
      </c>
      <c r="AJ496" t="s">
        <v>291</v>
      </c>
      <c r="AK496">
        <v>87</v>
      </c>
      <c r="AL496" t="s">
        <v>19</v>
      </c>
      <c r="AM496">
        <v>3</v>
      </c>
      <c r="AN496" t="s">
        <v>20</v>
      </c>
      <c r="AO496">
        <v>26</v>
      </c>
      <c r="AP496" t="s">
        <v>21</v>
      </c>
      <c r="AQ496" s="35" t="s">
        <v>480</v>
      </c>
      <c r="AR496" t="s">
        <v>29</v>
      </c>
      <c r="AS496" t="s">
        <v>22</v>
      </c>
      <c r="AT496" t="s">
        <v>45</v>
      </c>
      <c r="AU496" t="s">
        <v>24</v>
      </c>
      <c r="AV496" t="s">
        <v>25</v>
      </c>
      <c r="AW496" s="11" t="s">
        <v>61</v>
      </c>
      <c r="AX496" t="s">
        <v>72</v>
      </c>
      <c r="AY496">
        <v>3669.9372149999999</v>
      </c>
      <c r="AZ496">
        <v>758595.38174099999</v>
      </c>
      <c r="BA496" s="42">
        <f t="shared" si="8"/>
        <v>17.414953667148762</v>
      </c>
    </row>
    <row r="497" spans="1:53" x14ac:dyDescent="0.25">
      <c r="A497">
        <v>346</v>
      </c>
      <c r="B497" t="s">
        <v>18</v>
      </c>
      <c r="C497">
        <v>11</v>
      </c>
      <c r="D497" t="s">
        <v>318</v>
      </c>
      <c r="E497" t="s">
        <v>319</v>
      </c>
      <c r="F497" t="s">
        <v>320</v>
      </c>
      <c r="G497">
        <v>211963</v>
      </c>
      <c r="H497">
        <v>273612</v>
      </c>
      <c r="I497" t="s">
        <v>287</v>
      </c>
      <c r="J497">
        <v>88507</v>
      </c>
      <c r="K497" t="s">
        <v>287</v>
      </c>
      <c r="L497">
        <v>55338</v>
      </c>
      <c r="M497">
        <v>0</v>
      </c>
      <c r="N497" t="s">
        <v>28</v>
      </c>
      <c r="O497">
        <v>0</v>
      </c>
      <c r="P497" t="s">
        <v>28</v>
      </c>
      <c r="Q497" t="s">
        <v>28</v>
      </c>
      <c r="R497" t="s">
        <v>38</v>
      </c>
      <c r="S497" t="s">
        <v>28</v>
      </c>
      <c r="T497" t="s">
        <v>28</v>
      </c>
      <c r="U497" t="s">
        <v>321</v>
      </c>
      <c r="V497" t="s">
        <v>322</v>
      </c>
      <c r="W497">
        <v>9</v>
      </c>
      <c r="X497" t="s">
        <v>323</v>
      </c>
      <c r="Y497" s="11">
        <v>43129</v>
      </c>
      <c r="Z497">
        <v>20180129</v>
      </c>
      <c r="AA497">
        <v>0</v>
      </c>
      <c r="AB497">
        <v>0</v>
      </c>
      <c r="AC497" t="s">
        <v>298</v>
      </c>
      <c r="AD497" t="s">
        <v>283</v>
      </c>
      <c r="AE497" s="11">
        <v>44515</v>
      </c>
      <c r="AF497" s="11">
        <v>44517</v>
      </c>
      <c r="AG497">
        <v>30</v>
      </c>
      <c r="AH497">
        <v>0</v>
      </c>
      <c r="AI497" t="s">
        <v>28</v>
      </c>
      <c r="AJ497" t="s">
        <v>284</v>
      </c>
      <c r="AK497">
        <v>87</v>
      </c>
      <c r="AL497" t="s">
        <v>19</v>
      </c>
      <c r="AM497">
        <v>3</v>
      </c>
      <c r="AN497" t="s">
        <v>20</v>
      </c>
      <c r="AO497">
        <v>26</v>
      </c>
      <c r="AP497" t="s">
        <v>21</v>
      </c>
      <c r="AQ497" s="35" t="s">
        <v>480</v>
      </c>
      <c r="AR497" t="s">
        <v>29</v>
      </c>
      <c r="AS497" t="s">
        <v>22</v>
      </c>
      <c r="AT497" t="s">
        <v>45</v>
      </c>
      <c r="AU497" t="s">
        <v>24</v>
      </c>
      <c r="AV497" t="s">
        <v>25</v>
      </c>
      <c r="AW497" s="11" t="s">
        <v>61</v>
      </c>
      <c r="AX497" s="11" t="s">
        <v>72</v>
      </c>
      <c r="AY497">
        <v>3669.9372149999999</v>
      </c>
      <c r="AZ497">
        <v>758595.38174099999</v>
      </c>
      <c r="BA497" s="42">
        <f t="shared" si="8"/>
        <v>17.414953667148762</v>
      </c>
    </row>
    <row r="498" spans="1:53" x14ac:dyDescent="0.25">
      <c r="A498">
        <v>501</v>
      </c>
      <c r="B498" t="s">
        <v>18</v>
      </c>
      <c r="C498">
        <v>14</v>
      </c>
      <c r="D498" t="s">
        <v>458</v>
      </c>
      <c r="E498" t="s">
        <v>459</v>
      </c>
      <c r="F498" t="s">
        <v>460</v>
      </c>
      <c r="G498">
        <v>222149</v>
      </c>
      <c r="H498">
        <v>287985</v>
      </c>
      <c r="I498" t="s">
        <v>287</v>
      </c>
      <c r="J498">
        <v>88288</v>
      </c>
      <c r="K498" t="s">
        <v>287</v>
      </c>
      <c r="L498">
        <v>55401</v>
      </c>
      <c r="M498">
        <v>0</v>
      </c>
      <c r="N498" t="s">
        <v>28</v>
      </c>
      <c r="O498">
        <v>0</v>
      </c>
      <c r="P498" t="s">
        <v>28</v>
      </c>
      <c r="Q498" t="s">
        <v>28</v>
      </c>
      <c r="R498" t="s">
        <v>38</v>
      </c>
      <c r="S498" t="s">
        <v>28</v>
      </c>
      <c r="T498" t="s">
        <v>28</v>
      </c>
      <c r="U498" t="s">
        <v>297</v>
      </c>
      <c r="V498" t="s">
        <v>288</v>
      </c>
      <c r="W498">
        <v>3</v>
      </c>
      <c r="X498" t="s">
        <v>289</v>
      </c>
      <c r="Y498" s="11">
        <v>42625</v>
      </c>
      <c r="Z498">
        <v>20160912</v>
      </c>
      <c r="AA498">
        <v>0</v>
      </c>
      <c r="AB498">
        <v>123452</v>
      </c>
      <c r="AC498" t="s">
        <v>282</v>
      </c>
      <c r="AD498" t="s">
        <v>283</v>
      </c>
      <c r="AE498" s="11">
        <v>44956</v>
      </c>
      <c r="AF498" s="11">
        <v>44959</v>
      </c>
      <c r="AG498">
        <v>30</v>
      </c>
      <c r="AH498">
        <v>0</v>
      </c>
      <c r="AI498" t="s">
        <v>461</v>
      </c>
      <c r="AJ498" t="s">
        <v>284</v>
      </c>
      <c r="AK498">
        <v>87</v>
      </c>
      <c r="AL498" t="s">
        <v>19</v>
      </c>
      <c r="AM498">
        <v>3</v>
      </c>
      <c r="AN498" t="s">
        <v>20</v>
      </c>
      <c r="AO498">
        <v>26</v>
      </c>
      <c r="AP498" t="s">
        <v>21</v>
      </c>
      <c r="AQ498" s="35" t="s">
        <v>480</v>
      </c>
      <c r="AR498" t="s">
        <v>29</v>
      </c>
      <c r="AS498" t="s">
        <v>22</v>
      </c>
      <c r="AT498" t="s">
        <v>45</v>
      </c>
      <c r="AU498" t="s">
        <v>24</v>
      </c>
      <c r="AV498" t="s">
        <v>25</v>
      </c>
      <c r="AW498" s="11" t="s">
        <v>61</v>
      </c>
      <c r="AX498" s="11" t="s">
        <v>72</v>
      </c>
      <c r="AY498">
        <v>3669.9372149999999</v>
      </c>
      <c r="AZ498">
        <v>758595.38174099999</v>
      </c>
      <c r="BA498" s="42">
        <f t="shared" si="8"/>
        <v>17.414953667148762</v>
      </c>
    </row>
    <row r="499" spans="1:53" x14ac:dyDescent="0.25">
      <c r="A499">
        <v>788</v>
      </c>
      <c r="B499" t="s">
        <v>18</v>
      </c>
      <c r="C499">
        <v>9</v>
      </c>
      <c r="D499" t="s">
        <v>303</v>
      </c>
      <c r="E499" t="s">
        <v>304</v>
      </c>
      <c r="F499" t="s">
        <v>305</v>
      </c>
      <c r="G499">
        <v>202543</v>
      </c>
      <c r="H499">
        <v>261950</v>
      </c>
      <c r="I499" t="s">
        <v>287</v>
      </c>
      <c r="J499">
        <v>88162</v>
      </c>
      <c r="K499" t="s">
        <v>287</v>
      </c>
      <c r="L499">
        <v>54633</v>
      </c>
      <c r="M499">
        <v>0</v>
      </c>
      <c r="N499" t="s">
        <v>28</v>
      </c>
      <c r="O499">
        <v>0</v>
      </c>
      <c r="P499" t="s">
        <v>28</v>
      </c>
      <c r="Q499" t="s">
        <v>28</v>
      </c>
      <c r="R499" t="s">
        <v>38</v>
      </c>
      <c r="S499" t="s">
        <v>28</v>
      </c>
      <c r="T499" t="s">
        <v>28</v>
      </c>
      <c r="U499" t="s">
        <v>297</v>
      </c>
      <c r="V499" t="s">
        <v>288</v>
      </c>
      <c r="W499">
        <v>3</v>
      </c>
      <c r="X499" t="s">
        <v>289</v>
      </c>
      <c r="Y499" s="11">
        <v>42362</v>
      </c>
      <c r="Z499">
        <v>20151224</v>
      </c>
      <c r="AA499">
        <v>0</v>
      </c>
      <c r="AB499">
        <v>123452</v>
      </c>
      <c r="AC499" t="s">
        <v>306</v>
      </c>
      <c r="AD499" t="s">
        <v>283</v>
      </c>
      <c r="AE499" s="11">
        <v>43901</v>
      </c>
      <c r="AF499" s="11">
        <v>43901</v>
      </c>
      <c r="AG499">
        <v>30</v>
      </c>
      <c r="AH499">
        <v>0</v>
      </c>
      <c r="AI499" t="s">
        <v>290</v>
      </c>
      <c r="AJ499" t="s">
        <v>284</v>
      </c>
      <c r="AK499">
        <v>87</v>
      </c>
      <c r="AL499" t="s">
        <v>19</v>
      </c>
      <c r="AM499">
        <v>3</v>
      </c>
      <c r="AN499" t="s">
        <v>20</v>
      </c>
      <c r="AO499">
        <v>26</v>
      </c>
      <c r="AP499" t="s">
        <v>21</v>
      </c>
      <c r="AQ499" s="35" t="s">
        <v>480</v>
      </c>
      <c r="AR499" t="s">
        <v>29</v>
      </c>
      <c r="AS499" t="s">
        <v>22</v>
      </c>
      <c r="AT499" t="s">
        <v>45</v>
      </c>
      <c r="AU499" t="s">
        <v>24</v>
      </c>
      <c r="AV499" t="s">
        <v>25</v>
      </c>
      <c r="AW499" s="11" t="s">
        <v>61</v>
      </c>
      <c r="AX499" s="11" t="s">
        <v>72</v>
      </c>
      <c r="AY499">
        <v>3669.9372149999999</v>
      </c>
      <c r="AZ499">
        <v>758595.38174099999</v>
      </c>
      <c r="BA499" s="42">
        <f t="shared" si="8"/>
        <v>17.414953667148762</v>
      </c>
    </row>
    <row r="500" spans="1:53" x14ac:dyDescent="0.25">
      <c r="A500">
        <v>1015</v>
      </c>
      <c r="B500" t="s">
        <v>18</v>
      </c>
      <c r="C500">
        <v>8</v>
      </c>
      <c r="D500" t="s">
        <v>300</v>
      </c>
      <c r="E500" t="s">
        <v>301</v>
      </c>
      <c r="F500" t="s">
        <v>302</v>
      </c>
      <c r="G500">
        <v>198571</v>
      </c>
      <c r="H500">
        <v>256278</v>
      </c>
      <c r="I500" t="s">
        <v>287</v>
      </c>
      <c r="J500">
        <v>88289</v>
      </c>
      <c r="K500" t="s">
        <v>287</v>
      </c>
      <c r="L500">
        <v>55192</v>
      </c>
      <c r="M500">
        <v>0</v>
      </c>
      <c r="N500" t="s">
        <v>28</v>
      </c>
      <c r="O500">
        <v>0</v>
      </c>
      <c r="P500" t="s">
        <v>28</v>
      </c>
      <c r="Q500" t="s">
        <v>28</v>
      </c>
      <c r="R500" t="s">
        <v>38</v>
      </c>
      <c r="S500" t="s">
        <v>28</v>
      </c>
      <c r="T500" t="s">
        <v>28</v>
      </c>
      <c r="U500" t="s">
        <v>297</v>
      </c>
      <c r="V500" t="s">
        <v>288</v>
      </c>
      <c r="W500">
        <v>3</v>
      </c>
      <c r="X500" t="s">
        <v>289</v>
      </c>
      <c r="Y500" s="11">
        <v>42625</v>
      </c>
      <c r="Z500">
        <v>20160912</v>
      </c>
      <c r="AA500">
        <v>0</v>
      </c>
      <c r="AB500">
        <v>123452</v>
      </c>
      <c r="AC500" t="s">
        <v>282</v>
      </c>
      <c r="AD500" t="s">
        <v>283</v>
      </c>
      <c r="AE500" s="11">
        <v>43504</v>
      </c>
      <c r="AF500" s="11">
        <v>43504</v>
      </c>
      <c r="AG500">
        <v>30</v>
      </c>
      <c r="AH500">
        <v>0</v>
      </c>
      <c r="AI500" t="s">
        <v>290</v>
      </c>
      <c r="AJ500" t="s">
        <v>284</v>
      </c>
      <c r="AK500">
        <v>87</v>
      </c>
      <c r="AL500" t="s">
        <v>19</v>
      </c>
      <c r="AM500">
        <v>3</v>
      </c>
      <c r="AN500" t="s">
        <v>20</v>
      </c>
      <c r="AO500">
        <v>26</v>
      </c>
      <c r="AP500" t="s">
        <v>21</v>
      </c>
      <c r="AQ500" s="35" t="s">
        <v>480</v>
      </c>
      <c r="AR500" t="s">
        <v>29</v>
      </c>
      <c r="AS500" t="s">
        <v>22</v>
      </c>
      <c r="AT500" t="s">
        <v>45</v>
      </c>
      <c r="AU500" t="s">
        <v>24</v>
      </c>
      <c r="AV500" t="s">
        <v>25</v>
      </c>
      <c r="AW500" s="11" t="s">
        <v>61</v>
      </c>
      <c r="AX500" s="11" t="s">
        <v>72</v>
      </c>
      <c r="AY500">
        <v>3669.9372149999999</v>
      </c>
      <c r="AZ500">
        <v>758595.38174099999</v>
      </c>
      <c r="BA500" s="42">
        <f t="shared" si="8"/>
        <v>17.414953667148762</v>
      </c>
    </row>
    <row r="501" spans="1:53" x14ac:dyDescent="0.25">
      <c r="A501">
        <v>1242</v>
      </c>
      <c r="B501" t="s">
        <v>18</v>
      </c>
      <c r="C501">
        <v>7</v>
      </c>
      <c r="D501" t="s">
        <v>294</v>
      </c>
      <c r="E501" t="s">
        <v>295</v>
      </c>
      <c r="F501" t="s">
        <v>296</v>
      </c>
      <c r="G501">
        <v>193154</v>
      </c>
      <c r="H501">
        <v>246812</v>
      </c>
      <c r="I501" t="s">
        <v>287</v>
      </c>
      <c r="J501">
        <v>88161</v>
      </c>
      <c r="K501" t="s">
        <v>287</v>
      </c>
      <c r="L501">
        <v>55061</v>
      </c>
      <c r="M501">
        <v>0</v>
      </c>
      <c r="N501" t="s">
        <v>28</v>
      </c>
      <c r="O501">
        <v>0</v>
      </c>
      <c r="P501" t="s">
        <v>28</v>
      </c>
      <c r="Q501" t="s">
        <v>28</v>
      </c>
      <c r="R501" t="s">
        <v>38</v>
      </c>
      <c r="S501" t="s">
        <v>28</v>
      </c>
      <c r="T501" t="s">
        <v>28</v>
      </c>
      <c r="U501" t="s">
        <v>297</v>
      </c>
      <c r="V501" t="s">
        <v>288</v>
      </c>
      <c r="W501">
        <v>3</v>
      </c>
      <c r="X501" t="s">
        <v>289</v>
      </c>
      <c r="Y501" s="11">
        <v>42362</v>
      </c>
      <c r="Z501">
        <v>20151224</v>
      </c>
      <c r="AA501">
        <v>0</v>
      </c>
      <c r="AB501">
        <v>123452</v>
      </c>
      <c r="AC501" t="s">
        <v>298</v>
      </c>
      <c r="AD501" t="s">
        <v>283</v>
      </c>
      <c r="AE501" s="11">
        <v>42857</v>
      </c>
      <c r="AF501" s="11">
        <v>42857</v>
      </c>
      <c r="AG501">
        <v>30</v>
      </c>
      <c r="AH501">
        <v>0</v>
      </c>
      <c r="AI501" t="s">
        <v>28</v>
      </c>
      <c r="AJ501" t="s">
        <v>284</v>
      </c>
      <c r="AK501">
        <v>87</v>
      </c>
      <c r="AL501" t="s">
        <v>19</v>
      </c>
      <c r="AM501">
        <v>3</v>
      </c>
      <c r="AN501" t="s">
        <v>20</v>
      </c>
      <c r="AO501">
        <v>26</v>
      </c>
      <c r="AP501" t="s">
        <v>21</v>
      </c>
      <c r="AQ501" s="35" t="s">
        <v>480</v>
      </c>
      <c r="AR501" t="s">
        <v>29</v>
      </c>
      <c r="AS501" t="s">
        <v>22</v>
      </c>
      <c r="AT501" t="s">
        <v>45</v>
      </c>
      <c r="AU501" t="s">
        <v>24</v>
      </c>
      <c r="AV501" t="s">
        <v>25</v>
      </c>
      <c r="AW501" s="11" t="s">
        <v>61</v>
      </c>
      <c r="AX501" s="11" t="s">
        <v>72</v>
      </c>
      <c r="AY501">
        <v>3669.9372149999999</v>
      </c>
      <c r="AZ501">
        <v>758595.38174099999</v>
      </c>
      <c r="BA501" s="42">
        <f t="shared" si="8"/>
        <v>17.414953667148762</v>
      </c>
    </row>
    <row r="502" spans="1:53" x14ac:dyDescent="0.25">
      <c r="A502">
        <v>1332</v>
      </c>
      <c r="B502" t="s">
        <v>18</v>
      </c>
      <c r="C502">
        <v>16</v>
      </c>
      <c r="D502" t="s">
        <v>462</v>
      </c>
      <c r="E502" t="s">
        <v>454</v>
      </c>
      <c r="F502" t="s">
        <v>455</v>
      </c>
      <c r="G502">
        <v>223436</v>
      </c>
      <c r="H502">
        <v>290084</v>
      </c>
      <c r="I502" t="s">
        <v>277</v>
      </c>
      <c r="J502">
        <v>17738</v>
      </c>
      <c r="K502" t="s">
        <v>277</v>
      </c>
      <c r="L502">
        <v>18858</v>
      </c>
      <c r="M502">
        <v>0</v>
      </c>
      <c r="N502" t="s">
        <v>28</v>
      </c>
      <c r="O502">
        <v>0</v>
      </c>
      <c r="P502" t="s">
        <v>28</v>
      </c>
      <c r="Q502" t="s">
        <v>28</v>
      </c>
      <c r="R502" t="s">
        <v>278</v>
      </c>
      <c r="S502" t="s">
        <v>28</v>
      </c>
      <c r="T502" t="s">
        <v>28</v>
      </c>
      <c r="U502" t="s">
        <v>279</v>
      </c>
      <c r="V502" t="s">
        <v>288</v>
      </c>
      <c r="W502">
        <v>3</v>
      </c>
      <c r="X502" t="s">
        <v>289</v>
      </c>
      <c r="Y502" s="11">
        <v>41597</v>
      </c>
      <c r="Z502">
        <v>20131119</v>
      </c>
      <c r="AA502">
        <v>0</v>
      </c>
      <c r="AB502">
        <v>1128.9000000000001</v>
      </c>
      <c r="AC502" t="s">
        <v>456</v>
      </c>
      <c r="AD502" t="s">
        <v>283</v>
      </c>
      <c r="AE502" s="11">
        <v>45131</v>
      </c>
      <c r="AF502" s="11">
        <v>45132</v>
      </c>
      <c r="AG502">
        <v>30</v>
      </c>
      <c r="AH502">
        <v>0</v>
      </c>
      <c r="AI502" t="s">
        <v>457</v>
      </c>
      <c r="AJ502" t="s">
        <v>284</v>
      </c>
      <c r="AK502">
        <v>87</v>
      </c>
      <c r="AL502" t="s">
        <v>19</v>
      </c>
      <c r="AM502">
        <v>3</v>
      </c>
      <c r="AN502" t="s">
        <v>20</v>
      </c>
      <c r="AO502">
        <v>26</v>
      </c>
      <c r="AP502" t="s">
        <v>21</v>
      </c>
      <c r="AQ502" s="35" t="s">
        <v>480</v>
      </c>
      <c r="AR502" t="s">
        <v>29</v>
      </c>
      <c r="AS502" t="s">
        <v>22</v>
      </c>
      <c r="AT502" t="s">
        <v>45</v>
      </c>
      <c r="AU502" t="s">
        <v>24</v>
      </c>
      <c r="AV502" t="s">
        <v>25</v>
      </c>
      <c r="AW502" s="11" t="s">
        <v>61</v>
      </c>
      <c r="AX502" s="11" t="s">
        <v>72</v>
      </c>
      <c r="AY502">
        <v>3669.9372149999999</v>
      </c>
      <c r="AZ502">
        <v>758595.38174099999</v>
      </c>
      <c r="BA502" s="42">
        <f t="shared" si="8"/>
        <v>17.414953667148762</v>
      </c>
    </row>
    <row r="503" spans="1:53" x14ac:dyDescent="0.25">
      <c r="A503">
        <v>345</v>
      </c>
      <c r="B503" t="s">
        <v>18</v>
      </c>
      <c r="C503">
        <v>11</v>
      </c>
      <c r="D503" t="s">
        <v>318</v>
      </c>
      <c r="E503" t="s">
        <v>319</v>
      </c>
      <c r="F503" t="s">
        <v>320</v>
      </c>
      <c r="G503">
        <v>211963</v>
      </c>
      <c r="H503">
        <v>273612</v>
      </c>
      <c r="I503" t="s">
        <v>287</v>
      </c>
      <c r="J503">
        <v>88507</v>
      </c>
      <c r="K503" t="s">
        <v>287</v>
      </c>
      <c r="L503">
        <v>55338</v>
      </c>
      <c r="M503">
        <v>0</v>
      </c>
      <c r="N503" t="s">
        <v>28</v>
      </c>
      <c r="O503">
        <v>0</v>
      </c>
      <c r="P503" t="s">
        <v>28</v>
      </c>
      <c r="Q503" t="s">
        <v>28</v>
      </c>
      <c r="R503" t="s">
        <v>38</v>
      </c>
      <c r="S503" t="s">
        <v>28</v>
      </c>
      <c r="T503" t="s">
        <v>28</v>
      </c>
      <c r="U503" t="s">
        <v>321</v>
      </c>
      <c r="V503" t="s">
        <v>322</v>
      </c>
      <c r="W503">
        <v>9</v>
      </c>
      <c r="X503" t="s">
        <v>323</v>
      </c>
      <c r="Y503" s="11">
        <v>43129</v>
      </c>
      <c r="Z503">
        <v>20180129</v>
      </c>
      <c r="AA503">
        <v>0</v>
      </c>
      <c r="AB503">
        <v>0</v>
      </c>
      <c r="AC503" t="s">
        <v>298</v>
      </c>
      <c r="AD503" t="s">
        <v>283</v>
      </c>
      <c r="AE503" s="11">
        <v>44515</v>
      </c>
      <c r="AF503" s="11">
        <v>44517</v>
      </c>
      <c r="AG503">
        <v>30</v>
      </c>
      <c r="AH503">
        <v>0</v>
      </c>
      <c r="AI503" t="s">
        <v>28</v>
      </c>
      <c r="AJ503" t="s">
        <v>284</v>
      </c>
      <c r="AK503">
        <v>89</v>
      </c>
      <c r="AL503" t="s">
        <v>19</v>
      </c>
      <c r="AM503">
        <v>3</v>
      </c>
      <c r="AN503" t="s">
        <v>20</v>
      </c>
      <c r="AO503">
        <v>26</v>
      </c>
      <c r="AP503" t="s">
        <v>21</v>
      </c>
      <c r="AQ503" s="35" t="s">
        <v>480</v>
      </c>
      <c r="AR503" t="s">
        <v>29</v>
      </c>
      <c r="AS503" t="s">
        <v>29</v>
      </c>
      <c r="AT503" t="s">
        <v>49</v>
      </c>
      <c r="AU503" t="s">
        <v>24</v>
      </c>
      <c r="AV503" t="s">
        <v>25</v>
      </c>
      <c r="AW503" s="11" t="s">
        <v>61</v>
      </c>
      <c r="AX503" s="11" t="s">
        <v>74</v>
      </c>
      <c r="AY503">
        <v>3670.2017500000002</v>
      </c>
      <c r="AZ503">
        <v>758705.69843300001</v>
      </c>
      <c r="BA503" s="42">
        <f t="shared" si="8"/>
        <v>17.417486189921949</v>
      </c>
    </row>
    <row r="504" spans="1:53" x14ac:dyDescent="0.25">
      <c r="A504">
        <v>500</v>
      </c>
      <c r="B504" t="s">
        <v>18</v>
      </c>
      <c r="C504">
        <v>14</v>
      </c>
      <c r="D504" t="s">
        <v>458</v>
      </c>
      <c r="E504" t="s">
        <v>459</v>
      </c>
      <c r="F504" t="s">
        <v>460</v>
      </c>
      <c r="G504">
        <v>222149</v>
      </c>
      <c r="H504">
        <v>287985</v>
      </c>
      <c r="I504" t="s">
        <v>287</v>
      </c>
      <c r="J504">
        <v>88288</v>
      </c>
      <c r="K504" t="s">
        <v>287</v>
      </c>
      <c r="L504">
        <v>55401</v>
      </c>
      <c r="M504">
        <v>0</v>
      </c>
      <c r="N504" t="s">
        <v>28</v>
      </c>
      <c r="O504">
        <v>0</v>
      </c>
      <c r="P504" t="s">
        <v>28</v>
      </c>
      <c r="Q504" t="s">
        <v>28</v>
      </c>
      <c r="R504" t="s">
        <v>38</v>
      </c>
      <c r="S504" t="s">
        <v>28</v>
      </c>
      <c r="T504" t="s">
        <v>28</v>
      </c>
      <c r="U504" t="s">
        <v>297</v>
      </c>
      <c r="V504" t="s">
        <v>288</v>
      </c>
      <c r="W504">
        <v>3</v>
      </c>
      <c r="X504" t="s">
        <v>289</v>
      </c>
      <c r="Y504" s="11">
        <v>42625</v>
      </c>
      <c r="Z504">
        <v>20160912</v>
      </c>
      <c r="AA504">
        <v>0</v>
      </c>
      <c r="AB504">
        <v>123452</v>
      </c>
      <c r="AC504" t="s">
        <v>282</v>
      </c>
      <c r="AD504" t="s">
        <v>283</v>
      </c>
      <c r="AE504" s="11">
        <v>44956</v>
      </c>
      <c r="AF504" s="11">
        <v>44959</v>
      </c>
      <c r="AG504">
        <v>30</v>
      </c>
      <c r="AH504">
        <v>0</v>
      </c>
      <c r="AI504" t="s">
        <v>461</v>
      </c>
      <c r="AJ504" t="s">
        <v>284</v>
      </c>
      <c r="AK504">
        <v>89</v>
      </c>
      <c r="AL504" t="s">
        <v>19</v>
      </c>
      <c r="AM504">
        <v>3</v>
      </c>
      <c r="AN504" t="s">
        <v>20</v>
      </c>
      <c r="AO504">
        <v>26</v>
      </c>
      <c r="AP504" t="s">
        <v>21</v>
      </c>
      <c r="AQ504" s="35" t="s">
        <v>480</v>
      </c>
      <c r="AR504" t="s">
        <v>29</v>
      </c>
      <c r="AS504" t="s">
        <v>29</v>
      </c>
      <c r="AT504" t="s">
        <v>49</v>
      </c>
      <c r="AU504" t="s">
        <v>24</v>
      </c>
      <c r="AV504" t="s">
        <v>25</v>
      </c>
      <c r="AW504" s="11" t="s">
        <v>61</v>
      </c>
      <c r="AX504" t="s">
        <v>74</v>
      </c>
      <c r="AY504">
        <v>3670.2017500000002</v>
      </c>
      <c r="AZ504">
        <v>758705.69843300001</v>
      </c>
      <c r="BA504" s="42">
        <f t="shared" si="8"/>
        <v>17.417486189921949</v>
      </c>
    </row>
    <row r="505" spans="1:53" x14ac:dyDescent="0.25">
      <c r="A505">
        <v>787</v>
      </c>
      <c r="B505" t="s">
        <v>18</v>
      </c>
      <c r="C505">
        <v>9</v>
      </c>
      <c r="D505" t="s">
        <v>303</v>
      </c>
      <c r="E505" t="s">
        <v>304</v>
      </c>
      <c r="F505" t="s">
        <v>305</v>
      </c>
      <c r="G505">
        <v>202543</v>
      </c>
      <c r="H505">
        <v>261950</v>
      </c>
      <c r="I505" t="s">
        <v>287</v>
      </c>
      <c r="J505">
        <v>88162</v>
      </c>
      <c r="K505" t="s">
        <v>287</v>
      </c>
      <c r="L505">
        <v>54633</v>
      </c>
      <c r="M505">
        <v>0</v>
      </c>
      <c r="N505" t="s">
        <v>28</v>
      </c>
      <c r="O505">
        <v>0</v>
      </c>
      <c r="P505" t="s">
        <v>28</v>
      </c>
      <c r="Q505" t="s">
        <v>28</v>
      </c>
      <c r="R505" t="s">
        <v>38</v>
      </c>
      <c r="S505" t="s">
        <v>28</v>
      </c>
      <c r="T505" t="s">
        <v>28</v>
      </c>
      <c r="U505" t="s">
        <v>297</v>
      </c>
      <c r="V505" t="s">
        <v>288</v>
      </c>
      <c r="W505">
        <v>3</v>
      </c>
      <c r="X505" t="s">
        <v>289</v>
      </c>
      <c r="Y505" s="11">
        <v>42362</v>
      </c>
      <c r="Z505">
        <v>20151224</v>
      </c>
      <c r="AA505">
        <v>0</v>
      </c>
      <c r="AB505">
        <v>123452</v>
      </c>
      <c r="AC505" t="s">
        <v>306</v>
      </c>
      <c r="AD505" t="s">
        <v>283</v>
      </c>
      <c r="AE505" s="11">
        <v>43901</v>
      </c>
      <c r="AF505" s="11">
        <v>43901</v>
      </c>
      <c r="AG505">
        <v>30</v>
      </c>
      <c r="AH505">
        <v>0</v>
      </c>
      <c r="AI505" t="s">
        <v>290</v>
      </c>
      <c r="AJ505" t="s">
        <v>284</v>
      </c>
      <c r="AK505">
        <v>89</v>
      </c>
      <c r="AL505" t="s">
        <v>19</v>
      </c>
      <c r="AM505">
        <v>3</v>
      </c>
      <c r="AN505" t="s">
        <v>20</v>
      </c>
      <c r="AO505">
        <v>26</v>
      </c>
      <c r="AP505" t="s">
        <v>21</v>
      </c>
      <c r="AQ505" s="35" t="s">
        <v>480</v>
      </c>
      <c r="AR505" t="s">
        <v>29</v>
      </c>
      <c r="AS505" t="s">
        <v>29</v>
      </c>
      <c r="AT505" t="s">
        <v>49</v>
      </c>
      <c r="AU505" t="s">
        <v>24</v>
      </c>
      <c r="AV505" t="s">
        <v>25</v>
      </c>
      <c r="AW505" s="11" t="s">
        <v>61</v>
      </c>
      <c r="AX505" s="11" t="s">
        <v>74</v>
      </c>
      <c r="AY505">
        <v>3670.2017500000002</v>
      </c>
      <c r="AZ505">
        <v>758705.69843300001</v>
      </c>
      <c r="BA505" s="42">
        <f t="shared" si="8"/>
        <v>17.417486189921949</v>
      </c>
    </row>
    <row r="506" spans="1:53" x14ac:dyDescent="0.25">
      <c r="A506">
        <v>1014</v>
      </c>
      <c r="B506" t="s">
        <v>18</v>
      </c>
      <c r="C506">
        <v>8</v>
      </c>
      <c r="D506" t="s">
        <v>300</v>
      </c>
      <c r="E506" t="s">
        <v>301</v>
      </c>
      <c r="F506" t="s">
        <v>302</v>
      </c>
      <c r="G506">
        <v>198571</v>
      </c>
      <c r="H506">
        <v>256278</v>
      </c>
      <c r="I506" t="s">
        <v>287</v>
      </c>
      <c r="J506">
        <v>88289</v>
      </c>
      <c r="K506" t="s">
        <v>287</v>
      </c>
      <c r="L506">
        <v>55192</v>
      </c>
      <c r="M506">
        <v>0</v>
      </c>
      <c r="N506" t="s">
        <v>28</v>
      </c>
      <c r="O506">
        <v>0</v>
      </c>
      <c r="P506" t="s">
        <v>28</v>
      </c>
      <c r="Q506" t="s">
        <v>28</v>
      </c>
      <c r="R506" t="s">
        <v>38</v>
      </c>
      <c r="S506" t="s">
        <v>28</v>
      </c>
      <c r="T506" t="s">
        <v>28</v>
      </c>
      <c r="U506" t="s">
        <v>297</v>
      </c>
      <c r="V506" t="s">
        <v>288</v>
      </c>
      <c r="W506">
        <v>3</v>
      </c>
      <c r="X506" t="s">
        <v>289</v>
      </c>
      <c r="Y506" s="11">
        <v>42625</v>
      </c>
      <c r="Z506">
        <v>20160912</v>
      </c>
      <c r="AA506">
        <v>0</v>
      </c>
      <c r="AB506">
        <v>123452</v>
      </c>
      <c r="AC506" t="s">
        <v>282</v>
      </c>
      <c r="AD506" t="s">
        <v>283</v>
      </c>
      <c r="AE506" s="11">
        <v>43504</v>
      </c>
      <c r="AF506" s="11">
        <v>43504</v>
      </c>
      <c r="AG506">
        <v>30</v>
      </c>
      <c r="AH506">
        <v>0</v>
      </c>
      <c r="AI506" t="s">
        <v>290</v>
      </c>
      <c r="AJ506" t="s">
        <v>284</v>
      </c>
      <c r="AK506">
        <v>89</v>
      </c>
      <c r="AL506" t="s">
        <v>19</v>
      </c>
      <c r="AM506">
        <v>3</v>
      </c>
      <c r="AN506" t="s">
        <v>20</v>
      </c>
      <c r="AO506">
        <v>26</v>
      </c>
      <c r="AP506" t="s">
        <v>21</v>
      </c>
      <c r="AQ506" s="35" t="s">
        <v>480</v>
      </c>
      <c r="AR506" t="s">
        <v>29</v>
      </c>
      <c r="AS506" t="s">
        <v>29</v>
      </c>
      <c r="AT506" t="s">
        <v>49</v>
      </c>
      <c r="AU506" t="s">
        <v>24</v>
      </c>
      <c r="AV506" t="s">
        <v>25</v>
      </c>
      <c r="AW506" s="11" t="s">
        <v>61</v>
      </c>
      <c r="AX506" s="11" t="s">
        <v>74</v>
      </c>
      <c r="AY506">
        <v>3670.2017500000002</v>
      </c>
      <c r="AZ506">
        <v>758705.69843300001</v>
      </c>
      <c r="BA506" s="42">
        <f t="shared" si="8"/>
        <v>17.417486189921949</v>
      </c>
    </row>
    <row r="507" spans="1:53" x14ac:dyDescent="0.25">
      <c r="A507">
        <v>1241</v>
      </c>
      <c r="B507" t="s">
        <v>18</v>
      </c>
      <c r="C507">
        <v>7</v>
      </c>
      <c r="D507" t="s">
        <v>294</v>
      </c>
      <c r="E507" t="s">
        <v>295</v>
      </c>
      <c r="F507" t="s">
        <v>296</v>
      </c>
      <c r="G507">
        <v>193154</v>
      </c>
      <c r="H507">
        <v>246812</v>
      </c>
      <c r="I507" t="s">
        <v>287</v>
      </c>
      <c r="J507">
        <v>88161</v>
      </c>
      <c r="K507" t="s">
        <v>287</v>
      </c>
      <c r="L507">
        <v>55061</v>
      </c>
      <c r="M507">
        <v>0</v>
      </c>
      <c r="N507" t="s">
        <v>28</v>
      </c>
      <c r="O507">
        <v>0</v>
      </c>
      <c r="P507" t="s">
        <v>28</v>
      </c>
      <c r="Q507" t="s">
        <v>28</v>
      </c>
      <c r="R507" t="s">
        <v>38</v>
      </c>
      <c r="S507" t="s">
        <v>28</v>
      </c>
      <c r="T507" t="s">
        <v>28</v>
      </c>
      <c r="U507" t="s">
        <v>297</v>
      </c>
      <c r="V507" t="s">
        <v>288</v>
      </c>
      <c r="W507">
        <v>3</v>
      </c>
      <c r="X507" t="s">
        <v>289</v>
      </c>
      <c r="Y507" s="11">
        <v>42362</v>
      </c>
      <c r="Z507">
        <v>20151224</v>
      </c>
      <c r="AA507">
        <v>0</v>
      </c>
      <c r="AB507">
        <v>123452</v>
      </c>
      <c r="AC507" t="s">
        <v>298</v>
      </c>
      <c r="AD507" t="s">
        <v>283</v>
      </c>
      <c r="AE507" s="11">
        <v>42857</v>
      </c>
      <c r="AF507" s="11">
        <v>42857</v>
      </c>
      <c r="AG507">
        <v>30</v>
      </c>
      <c r="AH507">
        <v>0</v>
      </c>
      <c r="AI507" t="s">
        <v>28</v>
      </c>
      <c r="AJ507" t="s">
        <v>284</v>
      </c>
      <c r="AK507">
        <v>89</v>
      </c>
      <c r="AL507" t="s">
        <v>19</v>
      </c>
      <c r="AM507">
        <v>3</v>
      </c>
      <c r="AN507" t="s">
        <v>20</v>
      </c>
      <c r="AO507">
        <v>26</v>
      </c>
      <c r="AP507" t="s">
        <v>21</v>
      </c>
      <c r="AQ507" s="35" t="s">
        <v>480</v>
      </c>
      <c r="AR507" t="s">
        <v>29</v>
      </c>
      <c r="AS507" t="s">
        <v>29</v>
      </c>
      <c r="AT507" t="s">
        <v>49</v>
      </c>
      <c r="AU507" t="s">
        <v>24</v>
      </c>
      <c r="AV507" t="s">
        <v>25</v>
      </c>
      <c r="AW507" s="11" t="s">
        <v>61</v>
      </c>
      <c r="AX507" s="11" t="s">
        <v>74</v>
      </c>
      <c r="AY507">
        <v>3670.2017500000002</v>
      </c>
      <c r="AZ507">
        <v>758705.69843300001</v>
      </c>
      <c r="BA507" s="42">
        <f t="shared" si="8"/>
        <v>17.417486189921949</v>
      </c>
    </row>
    <row r="508" spans="1:53" x14ac:dyDescent="0.25">
      <c r="A508">
        <v>575</v>
      </c>
      <c r="B508" t="s">
        <v>18</v>
      </c>
      <c r="C508">
        <v>14</v>
      </c>
      <c r="D508" t="s">
        <v>458</v>
      </c>
      <c r="E508" t="s">
        <v>459</v>
      </c>
      <c r="F508" t="s">
        <v>460</v>
      </c>
      <c r="G508">
        <v>222149</v>
      </c>
      <c r="H508">
        <v>287985</v>
      </c>
      <c r="I508" t="s">
        <v>287</v>
      </c>
      <c r="J508">
        <v>88288</v>
      </c>
      <c r="K508" t="s">
        <v>287</v>
      </c>
      <c r="L508">
        <v>55401</v>
      </c>
      <c r="M508">
        <v>0</v>
      </c>
      <c r="N508" t="s">
        <v>28</v>
      </c>
      <c r="O508">
        <v>0</v>
      </c>
      <c r="P508" t="s">
        <v>28</v>
      </c>
      <c r="Q508" t="s">
        <v>28</v>
      </c>
      <c r="R508" t="s">
        <v>38</v>
      </c>
      <c r="S508" t="s">
        <v>28</v>
      </c>
      <c r="T508" t="s">
        <v>28</v>
      </c>
      <c r="U508" t="s">
        <v>297</v>
      </c>
      <c r="V508" t="s">
        <v>288</v>
      </c>
      <c r="W508">
        <v>3</v>
      </c>
      <c r="X508" t="s">
        <v>289</v>
      </c>
      <c r="Y508" s="11">
        <v>42625</v>
      </c>
      <c r="Z508">
        <v>20160912</v>
      </c>
      <c r="AA508">
        <v>0</v>
      </c>
      <c r="AB508">
        <v>123452</v>
      </c>
      <c r="AC508" t="s">
        <v>282</v>
      </c>
      <c r="AD508" t="s">
        <v>283</v>
      </c>
      <c r="AE508" s="11">
        <v>44956</v>
      </c>
      <c r="AF508" s="11">
        <v>44959</v>
      </c>
      <c r="AG508">
        <v>30</v>
      </c>
      <c r="AH508">
        <v>0</v>
      </c>
      <c r="AI508" t="s">
        <v>461</v>
      </c>
      <c r="AJ508" t="s">
        <v>284</v>
      </c>
      <c r="AK508">
        <v>53</v>
      </c>
      <c r="AL508" t="s">
        <v>19</v>
      </c>
      <c r="AM508">
        <v>2</v>
      </c>
      <c r="AN508" t="s">
        <v>20</v>
      </c>
      <c r="AO508">
        <v>27</v>
      </c>
      <c r="AP508" t="s">
        <v>21</v>
      </c>
      <c r="AQ508" s="35" t="s">
        <v>492</v>
      </c>
      <c r="AR508" t="s">
        <v>38</v>
      </c>
      <c r="AS508" t="s">
        <v>38</v>
      </c>
      <c r="AT508" t="s">
        <v>59</v>
      </c>
      <c r="AU508" t="s">
        <v>24</v>
      </c>
      <c r="AV508" t="s">
        <v>374</v>
      </c>
      <c r="AW508" s="11" t="s">
        <v>415</v>
      </c>
      <c r="AX508" s="11" t="s">
        <v>431</v>
      </c>
      <c r="AY508">
        <v>5000.2730270000002</v>
      </c>
      <c r="AZ508">
        <v>778520.27341899998</v>
      </c>
      <c r="BA508" s="42">
        <f t="shared" si="8"/>
        <v>17.872366240105602</v>
      </c>
    </row>
    <row r="509" spans="1:53" x14ac:dyDescent="0.25">
      <c r="A509">
        <v>722</v>
      </c>
      <c r="B509" t="s">
        <v>18</v>
      </c>
      <c r="C509">
        <v>9</v>
      </c>
      <c r="D509" t="s">
        <v>303</v>
      </c>
      <c r="E509" t="s">
        <v>304</v>
      </c>
      <c r="F509" t="s">
        <v>305</v>
      </c>
      <c r="G509">
        <v>202543</v>
      </c>
      <c r="H509">
        <v>261950</v>
      </c>
      <c r="I509" t="s">
        <v>287</v>
      </c>
      <c r="J509">
        <v>88162</v>
      </c>
      <c r="K509" t="s">
        <v>287</v>
      </c>
      <c r="L509">
        <v>54633</v>
      </c>
      <c r="M509">
        <v>0</v>
      </c>
      <c r="N509" t="s">
        <v>28</v>
      </c>
      <c r="O509">
        <v>0</v>
      </c>
      <c r="P509" t="s">
        <v>28</v>
      </c>
      <c r="Q509" t="s">
        <v>28</v>
      </c>
      <c r="R509" t="s">
        <v>38</v>
      </c>
      <c r="S509" t="s">
        <v>28</v>
      </c>
      <c r="T509" t="s">
        <v>28</v>
      </c>
      <c r="U509" t="s">
        <v>297</v>
      </c>
      <c r="V509" t="s">
        <v>288</v>
      </c>
      <c r="W509">
        <v>3</v>
      </c>
      <c r="X509" t="s">
        <v>289</v>
      </c>
      <c r="Y509" s="11">
        <v>42362</v>
      </c>
      <c r="Z509">
        <v>20151224</v>
      </c>
      <c r="AA509">
        <v>0</v>
      </c>
      <c r="AB509">
        <v>123452</v>
      </c>
      <c r="AC509" t="s">
        <v>306</v>
      </c>
      <c r="AD509" t="s">
        <v>283</v>
      </c>
      <c r="AE509" s="11">
        <v>43901</v>
      </c>
      <c r="AF509" s="11">
        <v>43901</v>
      </c>
      <c r="AG509">
        <v>30</v>
      </c>
      <c r="AH509">
        <v>0</v>
      </c>
      <c r="AI509" t="s">
        <v>290</v>
      </c>
      <c r="AJ509" t="s">
        <v>284</v>
      </c>
      <c r="AK509">
        <v>53</v>
      </c>
      <c r="AL509" t="s">
        <v>19</v>
      </c>
      <c r="AM509">
        <v>2</v>
      </c>
      <c r="AN509" t="s">
        <v>20</v>
      </c>
      <c r="AO509">
        <v>27</v>
      </c>
      <c r="AP509" t="s">
        <v>21</v>
      </c>
      <c r="AQ509" s="35" t="s">
        <v>492</v>
      </c>
      <c r="AR509" t="s">
        <v>38</v>
      </c>
      <c r="AS509" t="s">
        <v>38</v>
      </c>
      <c r="AT509" t="s">
        <v>59</v>
      </c>
      <c r="AU509" t="s">
        <v>24</v>
      </c>
      <c r="AV509" t="s">
        <v>374</v>
      </c>
      <c r="AW509" s="11" t="s">
        <v>415</v>
      </c>
      <c r="AX509" s="11" t="s">
        <v>431</v>
      </c>
      <c r="AY509">
        <v>5000.2730270000002</v>
      </c>
      <c r="AZ509">
        <v>778520.27341899998</v>
      </c>
      <c r="BA509" s="42">
        <f t="shared" si="8"/>
        <v>17.872366240105602</v>
      </c>
    </row>
    <row r="510" spans="1:53" x14ac:dyDescent="0.25">
      <c r="A510">
        <v>949</v>
      </c>
      <c r="B510" t="s">
        <v>18</v>
      </c>
      <c r="C510">
        <v>8</v>
      </c>
      <c r="D510" t="s">
        <v>300</v>
      </c>
      <c r="E510" t="s">
        <v>301</v>
      </c>
      <c r="F510" t="s">
        <v>302</v>
      </c>
      <c r="G510">
        <v>198571</v>
      </c>
      <c r="H510">
        <v>256278</v>
      </c>
      <c r="I510" t="s">
        <v>287</v>
      </c>
      <c r="J510">
        <v>88289</v>
      </c>
      <c r="K510" t="s">
        <v>287</v>
      </c>
      <c r="L510">
        <v>55192</v>
      </c>
      <c r="M510">
        <v>0</v>
      </c>
      <c r="N510" t="s">
        <v>28</v>
      </c>
      <c r="O510">
        <v>0</v>
      </c>
      <c r="P510" t="s">
        <v>28</v>
      </c>
      <c r="Q510" t="s">
        <v>28</v>
      </c>
      <c r="R510" t="s">
        <v>38</v>
      </c>
      <c r="S510" t="s">
        <v>28</v>
      </c>
      <c r="T510" t="s">
        <v>28</v>
      </c>
      <c r="U510" t="s">
        <v>297</v>
      </c>
      <c r="V510" t="s">
        <v>288</v>
      </c>
      <c r="W510">
        <v>3</v>
      </c>
      <c r="X510" t="s">
        <v>289</v>
      </c>
      <c r="Y510" s="11">
        <v>42625</v>
      </c>
      <c r="Z510">
        <v>20160912</v>
      </c>
      <c r="AA510">
        <v>0</v>
      </c>
      <c r="AB510">
        <v>123452</v>
      </c>
      <c r="AC510" t="s">
        <v>282</v>
      </c>
      <c r="AD510" t="s">
        <v>283</v>
      </c>
      <c r="AE510" s="11">
        <v>43504</v>
      </c>
      <c r="AF510" s="11">
        <v>43504</v>
      </c>
      <c r="AG510">
        <v>30</v>
      </c>
      <c r="AH510">
        <v>0</v>
      </c>
      <c r="AI510" t="s">
        <v>290</v>
      </c>
      <c r="AJ510" t="s">
        <v>284</v>
      </c>
      <c r="AK510">
        <v>53</v>
      </c>
      <c r="AL510" t="s">
        <v>19</v>
      </c>
      <c r="AM510">
        <v>2</v>
      </c>
      <c r="AN510" t="s">
        <v>20</v>
      </c>
      <c r="AO510">
        <v>27</v>
      </c>
      <c r="AP510" t="s">
        <v>21</v>
      </c>
      <c r="AQ510" s="35" t="s">
        <v>492</v>
      </c>
      <c r="AR510" t="s">
        <v>38</v>
      </c>
      <c r="AS510" t="s">
        <v>38</v>
      </c>
      <c r="AT510" t="s">
        <v>59</v>
      </c>
      <c r="AU510" t="s">
        <v>24</v>
      </c>
      <c r="AV510" t="s">
        <v>374</v>
      </c>
      <c r="AW510" s="11" t="s">
        <v>415</v>
      </c>
      <c r="AX510" s="11" t="s">
        <v>431</v>
      </c>
      <c r="AY510">
        <v>5000.2730270000002</v>
      </c>
      <c r="AZ510">
        <v>778520.27341899998</v>
      </c>
      <c r="BA510" s="42">
        <f t="shared" si="8"/>
        <v>17.872366240105602</v>
      </c>
    </row>
    <row r="511" spans="1:53" x14ac:dyDescent="0.25">
      <c r="A511">
        <v>1176</v>
      </c>
      <c r="B511" t="s">
        <v>18</v>
      </c>
      <c r="C511">
        <v>7</v>
      </c>
      <c r="D511" t="s">
        <v>294</v>
      </c>
      <c r="E511" t="s">
        <v>295</v>
      </c>
      <c r="F511" t="s">
        <v>296</v>
      </c>
      <c r="G511">
        <v>193154</v>
      </c>
      <c r="H511">
        <v>246812</v>
      </c>
      <c r="I511" t="s">
        <v>287</v>
      </c>
      <c r="J511">
        <v>88161</v>
      </c>
      <c r="K511" t="s">
        <v>287</v>
      </c>
      <c r="L511">
        <v>55061</v>
      </c>
      <c r="M511">
        <v>0</v>
      </c>
      <c r="N511" t="s">
        <v>28</v>
      </c>
      <c r="O511">
        <v>0</v>
      </c>
      <c r="P511" t="s">
        <v>28</v>
      </c>
      <c r="Q511" t="s">
        <v>28</v>
      </c>
      <c r="R511" t="s">
        <v>38</v>
      </c>
      <c r="S511" t="s">
        <v>28</v>
      </c>
      <c r="T511" t="s">
        <v>28</v>
      </c>
      <c r="U511" t="s">
        <v>297</v>
      </c>
      <c r="V511" t="s">
        <v>288</v>
      </c>
      <c r="W511">
        <v>3</v>
      </c>
      <c r="X511" t="s">
        <v>289</v>
      </c>
      <c r="Y511" s="11">
        <v>42362</v>
      </c>
      <c r="Z511">
        <v>20151224</v>
      </c>
      <c r="AA511">
        <v>0</v>
      </c>
      <c r="AB511">
        <v>123452</v>
      </c>
      <c r="AC511" t="s">
        <v>298</v>
      </c>
      <c r="AD511" t="s">
        <v>283</v>
      </c>
      <c r="AE511" s="11">
        <v>42857</v>
      </c>
      <c r="AF511" s="11">
        <v>42857</v>
      </c>
      <c r="AG511">
        <v>30</v>
      </c>
      <c r="AH511">
        <v>0</v>
      </c>
      <c r="AI511" t="s">
        <v>28</v>
      </c>
      <c r="AJ511" t="s">
        <v>284</v>
      </c>
      <c r="AK511">
        <v>53</v>
      </c>
      <c r="AL511" t="s">
        <v>19</v>
      </c>
      <c r="AM511">
        <v>2</v>
      </c>
      <c r="AN511" t="s">
        <v>20</v>
      </c>
      <c r="AO511">
        <v>27</v>
      </c>
      <c r="AP511" t="s">
        <v>21</v>
      </c>
      <c r="AQ511" s="35" t="s">
        <v>492</v>
      </c>
      <c r="AR511" t="s">
        <v>38</v>
      </c>
      <c r="AS511" t="s">
        <v>38</v>
      </c>
      <c r="AT511" t="s">
        <v>59</v>
      </c>
      <c r="AU511" t="s">
        <v>24</v>
      </c>
      <c r="AV511" t="s">
        <v>374</v>
      </c>
      <c r="AW511" s="11" t="s">
        <v>415</v>
      </c>
      <c r="AX511" s="11" t="s">
        <v>431</v>
      </c>
      <c r="AY511">
        <v>5000.2730270000002</v>
      </c>
      <c r="AZ511">
        <v>778520.27341899998</v>
      </c>
      <c r="BA511" s="42">
        <f t="shared" si="8"/>
        <v>17.872366240105602</v>
      </c>
    </row>
    <row r="512" spans="1:53" x14ac:dyDescent="0.25">
      <c r="A512">
        <v>1360</v>
      </c>
      <c r="B512" t="s">
        <v>18</v>
      </c>
      <c r="C512">
        <v>2</v>
      </c>
      <c r="D512" t="s">
        <v>463</v>
      </c>
      <c r="E512">
        <v>46085</v>
      </c>
      <c r="F512" t="s">
        <v>464</v>
      </c>
      <c r="G512">
        <v>98485</v>
      </c>
      <c r="H512">
        <v>84904</v>
      </c>
      <c r="I512" t="s">
        <v>277</v>
      </c>
      <c r="J512">
        <v>4601</v>
      </c>
      <c r="K512" t="s">
        <v>277</v>
      </c>
      <c r="L512">
        <v>4325</v>
      </c>
      <c r="M512">
        <v>46085</v>
      </c>
      <c r="N512" t="s">
        <v>28</v>
      </c>
      <c r="O512">
        <v>0</v>
      </c>
      <c r="P512" t="s">
        <v>28</v>
      </c>
      <c r="Q512" t="s">
        <v>28</v>
      </c>
      <c r="R512" t="s">
        <v>278</v>
      </c>
      <c r="S512" t="s">
        <v>28</v>
      </c>
      <c r="T512" t="s">
        <v>28</v>
      </c>
      <c r="U512" t="s">
        <v>465</v>
      </c>
      <c r="V512" t="s">
        <v>288</v>
      </c>
      <c r="W512">
        <v>3</v>
      </c>
      <c r="X512" t="s">
        <v>289</v>
      </c>
      <c r="Y512" s="11">
        <v>25099</v>
      </c>
      <c r="Z512">
        <v>19680918</v>
      </c>
      <c r="AA512">
        <v>0</v>
      </c>
      <c r="AB512">
        <v>1687.5</v>
      </c>
      <c r="AC512" t="s">
        <v>466</v>
      </c>
      <c r="AD512" t="s">
        <v>283</v>
      </c>
      <c r="AE512" s="11">
        <v>35765</v>
      </c>
      <c r="AF512" s="11">
        <v>35765</v>
      </c>
      <c r="AG512">
        <v>0</v>
      </c>
      <c r="AH512">
        <v>0</v>
      </c>
      <c r="AI512" t="s">
        <v>467</v>
      </c>
      <c r="AJ512" t="s">
        <v>291</v>
      </c>
      <c r="AK512">
        <v>53</v>
      </c>
      <c r="AL512" t="s">
        <v>19</v>
      </c>
      <c r="AM512">
        <v>2</v>
      </c>
      <c r="AN512" t="s">
        <v>20</v>
      </c>
      <c r="AO512">
        <v>27</v>
      </c>
      <c r="AP512" t="s">
        <v>21</v>
      </c>
      <c r="AQ512" s="35" t="s">
        <v>492</v>
      </c>
      <c r="AR512" t="s">
        <v>38</v>
      </c>
      <c r="AS512" t="s">
        <v>38</v>
      </c>
      <c r="AT512" t="s">
        <v>59</v>
      </c>
      <c r="AU512" t="s">
        <v>24</v>
      </c>
      <c r="AV512" t="s">
        <v>374</v>
      </c>
      <c r="AW512" s="11" t="s">
        <v>415</v>
      </c>
      <c r="AX512" s="11" t="s">
        <v>431</v>
      </c>
      <c r="AY512">
        <v>5000.2730270000002</v>
      </c>
      <c r="AZ512">
        <v>778520.27341899998</v>
      </c>
      <c r="BA512" s="42">
        <f t="shared" si="8"/>
        <v>17.872366240105602</v>
      </c>
    </row>
    <row r="513" spans="1:53" x14ac:dyDescent="0.25">
      <c r="A513">
        <v>60</v>
      </c>
      <c r="B513" t="s">
        <v>18</v>
      </c>
      <c r="C513">
        <v>15</v>
      </c>
      <c r="D513" t="s">
        <v>453</v>
      </c>
      <c r="E513" t="s">
        <v>454</v>
      </c>
      <c r="F513" t="s">
        <v>455</v>
      </c>
      <c r="G513">
        <v>223436</v>
      </c>
      <c r="H513">
        <v>290083</v>
      </c>
      <c r="I513" t="s">
        <v>277</v>
      </c>
      <c r="J513">
        <v>17738</v>
      </c>
      <c r="K513" t="s">
        <v>277</v>
      </c>
      <c r="L513">
        <v>18858</v>
      </c>
      <c r="M513">
        <v>0</v>
      </c>
      <c r="N513" t="s">
        <v>28</v>
      </c>
      <c r="O513">
        <v>0</v>
      </c>
      <c r="P513" t="s">
        <v>28</v>
      </c>
      <c r="Q513" t="s">
        <v>28</v>
      </c>
      <c r="R513" t="s">
        <v>278</v>
      </c>
      <c r="S513" t="s">
        <v>28</v>
      </c>
      <c r="T513" t="s">
        <v>28</v>
      </c>
      <c r="U513" t="s">
        <v>279</v>
      </c>
      <c r="V513" t="s">
        <v>280</v>
      </c>
      <c r="W513">
        <v>3</v>
      </c>
      <c r="X513" t="s">
        <v>281</v>
      </c>
      <c r="Y513" s="11">
        <v>41597</v>
      </c>
      <c r="Z513">
        <v>20131119</v>
      </c>
      <c r="AA513">
        <v>1</v>
      </c>
      <c r="AB513">
        <v>8013.5</v>
      </c>
      <c r="AC513" t="s">
        <v>456</v>
      </c>
      <c r="AD513" t="s">
        <v>283</v>
      </c>
      <c r="AE513" s="11">
        <v>45131</v>
      </c>
      <c r="AF513" s="11">
        <v>45132</v>
      </c>
      <c r="AG513">
        <v>30</v>
      </c>
      <c r="AH513">
        <v>0</v>
      </c>
      <c r="AI513" t="s">
        <v>457</v>
      </c>
      <c r="AJ513" t="s">
        <v>284</v>
      </c>
      <c r="AK513">
        <v>142</v>
      </c>
      <c r="AL513" t="s">
        <v>19</v>
      </c>
      <c r="AM513">
        <v>3</v>
      </c>
      <c r="AN513" t="s">
        <v>20</v>
      </c>
      <c r="AO513">
        <v>27</v>
      </c>
      <c r="AP513" t="s">
        <v>21</v>
      </c>
      <c r="AQ513" s="35" t="s">
        <v>479</v>
      </c>
      <c r="AR513" t="s">
        <v>29</v>
      </c>
      <c r="AS513" t="s">
        <v>34</v>
      </c>
      <c r="AT513" t="s">
        <v>47</v>
      </c>
      <c r="AU513" t="s">
        <v>24</v>
      </c>
      <c r="AV513" t="s">
        <v>84</v>
      </c>
      <c r="AW513" s="11" t="s">
        <v>126</v>
      </c>
      <c r="AX513" t="s">
        <v>134</v>
      </c>
      <c r="AY513">
        <v>5082.3077370000001</v>
      </c>
      <c r="AZ513">
        <v>796562.00156300003</v>
      </c>
      <c r="BA513" s="42">
        <f t="shared" si="8"/>
        <v>18.28654732697429</v>
      </c>
    </row>
    <row r="514" spans="1:53" x14ac:dyDescent="0.25">
      <c r="A514">
        <v>582</v>
      </c>
      <c r="B514" t="s">
        <v>18</v>
      </c>
      <c r="C514">
        <v>14</v>
      </c>
      <c r="D514" t="s">
        <v>458</v>
      </c>
      <c r="E514" t="s">
        <v>459</v>
      </c>
      <c r="F514" t="s">
        <v>460</v>
      </c>
      <c r="G514">
        <v>222149</v>
      </c>
      <c r="H514">
        <v>287985</v>
      </c>
      <c r="I514" t="s">
        <v>287</v>
      </c>
      <c r="J514">
        <v>88288</v>
      </c>
      <c r="K514" t="s">
        <v>287</v>
      </c>
      <c r="L514">
        <v>55401</v>
      </c>
      <c r="M514">
        <v>0</v>
      </c>
      <c r="N514" t="s">
        <v>28</v>
      </c>
      <c r="O514">
        <v>0</v>
      </c>
      <c r="P514" t="s">
        <v>28</v>
      </c>
      <c r="Q514" t="s">
        <v>28</v>
      </c>
      <c r="R514" t="s">
        <v>38</v>
      </c>
      <c r="S514" t="s">
        <v>28</v>
      </c>
      <c r="T514" t="s">
        <v>28</v>
      </c>
      <c r="U514" t="s">
        <v>297</v>
      </c>
      <c r="V514" t="s">
        <v>288</v>
      </c>
      <c r="W514">
        <v>3</v>
      </c>
      <c r="X514" t="s">
        <v>289</v>
      </c>
      <c r="Y514" s="11">
        <v>42625</v>
      </c>
      <c r="Z514">
        <v>20160912</v>
      </c>
      <c r="AA514">
        <v>0</v>
      </c>
      <c r="AB514">
        <v>123452</v>
      </c>
      <c r="AC514" t="s">
        <v>282</v>
      </c>
      <c r="AD514" t="s">
        <v>283</v>
      </c>
      <c r="AE514" s="11">
        <v>44956</v>
      </c>
      <c r="AF514" s="11">
        <v>44959</v>
      </c>
      <c r="AG514">
        <v>30</v>
      </c>
      <c r="AH514">
        <v>0</v>
      </c>
      <c r="AI514" t="s">
        <v>461</v>
      </c>
      <c r="AJ514" t="s">
        <v>284</v>
      </c>
      <c r="AK514">
        <v>149</v>
      </c>
      <c r="AL514" t="s">
        <v>19</v>
      </c>
      <c r="AM514">
        <v>3</v>
      </c>
      <c r="AN514" t="s">
        <v>20</v>
      </c>
      <c r="AO514">
        <v>27</v>
      </c>
      <c r="AP514" t="s">
        <v>21</v>
      </c>
      <c r="AQ514" s="35" t="s">
        <v>482</v>
      </c>
      <c r="AR514" t="s">
        <v>22</v>
      </c>
      <c r="AS514" t="s">
        <v>22</v>
      </c>
      <c r="AT514" t="s">
        <v>23</v>
      </c>
      <c r="AU514" t="s">
        <v>24</v>
      </c>
      <c r="AV514" t="s">
        <v>84</v>
      </c>
      <c r="AW514" s="11" t="s">
        <v>141</v>
      </c>
      <c r="AX514" s="11" t="s">
        <v>142</v>
      </c>
      <c r="AY514">
        <v>5798.624734</v>
      </c>
      <c r="AZ514">
        <v>801223.28484400001</v>
      </c>
      <c r="BA514" s="42">
        <f t="shared" si="8"/>
        <v>18.393555666758495</v>
      </c>
    </row>
    <row r="515" spans="1:53" x14ac:dyDescent="0.25">
      <c r="A515">
        <v>640</v>
      </c>
      <c r="B515" t="s">
        <v>18</v>
      </c>
      <c r="C515">
        <v>9</v>
      </c>
      <c r="D515" t="s">
        <v>303</v>
      </c>
      <c r="E515" t="s">
        <v>304</v>
      </c>
      <c r="F515" t="s">
        <v>305</v>
      </c>
      <c r="G515">
        <v>202543</v>
      </c>
      <c r="H515">
        <v>261950</v>
      </c>
      <c r="I515" t="s">
        <v>287</v>
      </c>
      <c r="J515">
        <v>88162</v>
      </c>
      <c r="K515" t="s">
        <v>287</v>
      </c>
      <c r="L515">
        <v>54633</v>
      </c>
      <c r="M515">
        <v>0</v>
      </c>
      <c r="N515" t="s">
        <v>28</v>
      </c>
      <c r="O515">
        <v>0</v>
      </c>
      <c r="P515" t="s">
        <v>28</v>
      </c>
      <c r="Q515" t="s">
        <v>28</v>
      </c>
      <c r="R515" t="s">
        <v>38</v>
      </c>
      <c r="S515" t="s">
        <v>28</v>
      </c>
      <c r="T515" t="s">
        <v>28</v>
      </c>
      <c r="U515" t="s">
        <v>297</v>
      </c>
      <c r="V515" t="s">
        <v>288</v>
      </c>
      <c r="W515">
        <v>3</v>
      </c>
      <c r="X515" t="s">
        <v>289</v>
      </c>
      <c r="Y515" s="11">
        <v>42362</v>
      </c>
      <c r="Z515">
        <v>20151224</v>
      </c>
      <c r="AA515">
        <v>0</v>
      </c>
      <c r="AB515">
        <v>123452</v>
      </c>
      <c r="AC515" t="s">
        <v>306</v>
      </c>
      <c r="AD515" t="s">
        <v>283</v>
      </c>
      <c r="AE515" s="11">
        <v>43901</v>
      </c>
      <c r="AF515" s="11">
        <v>43901</v>
      </c>
      <c r="AG515">
        <v>30</v>
      </c>
      <c r="AH515">
        <v>0</v>
      </c>
      <c r="AI515" t="s">
        <v>290</v>
      </c>
      <c r="AJ515" t="s">
        <v>284</v>
      </c>
      <c r="AK515">
        <v>149</v>
      </c>
      <c r="AL515" t="s">
        <v>19</v>
      </c>
      <c r="AM515">
        <v>3</v>
      </c>
      <c r="AN515" t="s">
        <v>20</v>
      </c>
      <c r="AO515">
        <v>27</v>
      </c>
      <c r="AP515" t="s">
        <v>21</v>
      </c>
      <c r="AQ515" s="35" t="s">
        <v>482</v>
      </c>
      <c r="AR515" t="s">
        <v>22</v>
      </c>
      <c r="AS515" t="s">
        <v>22</v>
      </c>
      <c r="AT515" t="s">
        <v>23</v>
      </c>
      <c r="AU515" t="s">
        <v>24</v>
      </c>
      <c r="AV515" t="s">
        <v>84</v>
      </c>
      <c r="AW515" s="11" t="s">
        <v>141</v>
      </c>
      <c r="AX515" s="11" t="s">
        <v>142</v>
      </c>
      <c r="AY515">
        <v>5798.624734</v>
      </c>
      <c r="AZ515">
        <v>801223.28484400001</v>
      </c>
      <c r="BA515" s="42">
        <f t="shared" si="8"/>
        <v>18.393555666758495</v>
      </c>
    </row>
    <row r="516" spans="1:53" x14ac:dyDescent="0.25">
      <c r="A516">
        <v>867</v>
      </c>
      <c r="B516" t="s">
        <v>18</v>
      </c>
      <c r="C516">
        <v>8</v>
      </c>
      <c r="D516" t="s">
        <v>300</v>
      </c>
      <c r="E516" t="s">
        <v>301</v>
      </c>
      <c r="F516" t="s">
        <v>302</v>
      </c>
      <c r="G516">
        <v>198571</v>
      </c>
      <c r="H516">
        <v>256278</v>
      </c>
      <c r="I516" t="s">
        <v>287</v>
      </c>
      <c r="J516">
        <v>88289</v>
      </c>
      <c r="K516" t="s">
        <v>287</v>
      </c>
      <c r="L516">
        <v>55192</v>
      </c>
      <c r="M516">
        <v>0</v>
      </c>
      <c r="N516" t="s">
        <v>28</v>
      </c>
      <c r="O516">
        <v>0</v>
      </c>
      <c r="P516" t="s">
        <v>28</v>
      </c>
      <c r="Q516" t="s">
        <v>28</v>
      </c>
      <c r="R516" t="s">
        <v>38</v>
      </c>
      <c r="S516" t="s">
        <v>28</v>
      </c>
      <c r="T516" t="s">
        <v>28</v>
      </c>
      <c r="U516" t="s">
        <v>297</v>
      </c>
      <c r="V516" t="s">
        <v>288</v>
      </c>
      <c r="W516">
        <v>3</v>
      </c>
      <c r="X516" t="s">
        <v>289</v>
      </c>
      <c r="Y516" s="11">
        <v>42625</v>
      </c>
      <c r="Z516">
        <v>20160912</v>
      </c>
      <c r="AA516">
        <v>0</v>
      </c>
      <c r="AB516">
        <v>123452</v>
      </c>
      <c r="AC516" t="s">
        <v>282</v>
      </c>
      <c r="AD516" t="s">
        <v>283</v>
      </c>
      <c r="AE516" s="11">
        <v>43504</v>
      </c>
      <c r="AF516" s="11">
        <v>43504</v>
      </c>
      <c r="AG516">
        <v>30</v>
      </c>
      <c r="AH516">
        <v>0</v>
      </c>
      <c r="AI516" t="s">
        <v>290</v>
      </c>
      <c r="AJ516" t="s">
        <v>284</v>
      </c>
      <c r="AK516">
        <v>149</v>
      </c>
      <c r="AL516" t="s">
        <v>19</v>
      </c>
      <c r="AM516">
        <v>3</v>
      </c>
      <c r="AN516" t="s">
        <v>20</v>
      </c>
      <c r="AO516">
        <v>27</v>
      </c>
      <c r="AP516" t="s">
        <v>21</v>
      </c>
      <c r="AQ516" s="35" t="s">
        <v>482</v>
      </c>
      <c r="AR516" t="s">
        <v>22</v>
      </c>
      <c r="AS516" t="s">
        <v>22</v>
      </c>
      <c r="AT516" t="s">
        <v>23</v>
      </c>
      <c r="AU516" t="s">
        <v>24</v>
      </c>
      <c r="AV516" t="s">
        <v>84</v>
      </c>
      <c r="AW516" s="11" t="s">
        <v>141</v>
      </c>
      <c r="AX516" s="11" t="s">
        <v>142</v>
      </c>
      <c r="AY516">
        <v>5798.624734</v>
      </c>
      <c r="AZ516">
        <v>801223.28484400001</v>
      </c>
      <c r="BA516" s="42">
        <f t="shared" si="8"/>
        <v>18.393555666758495</v>
      </c>
    </row>
    <row r="517" spans="1:53" x14ac:dyDescent="0.25">
      <c r="A517">
        <v>1094</v>
      </c>
      <c r="B517" t="s">
        <v>18</v>
      </c>
      <c r="C517">
        <v>7</v>
      </c>
      <c r="D517" t="s">
        <v>294</v>
      </c>
      <c r="E517" t="s">
        <v>295</v>
      </c>
      <c r="F517" t="s">
        <v>296</v>
      </c>
      <c r="G517">
        <v>193154</v>
      </c>
      <c r="H517">
        <v>246812</v>
      </c>
      <c r="I517" t="s">
        <v>287</v>
      </c>
      <c r="J517">
        <v>88161</v>
      </c>
      <c r="K517" t="s">
        <v>287</v>
      </c>
      <c r="L517">
        <v>55061</v>
      </c>
      <c r="M517">
        <v>0</v>
      </c>
      <c r="N517" t="s">
        <v>28</v>
      </c>
      <c r="O517">
        <v>0</v>
      </c>
      <c r="P517" t="s">
        <v>28</v>
      </c>
      <c r="Q517" t="s">
        <v>28</v>
      </c>
      <c r="R517" t="s">
        <v>38</v>
      </c>
      <c r="S517" t="s">
        <v>28</v>
      </c>
      <c r="T517" t="s">
        <v>28</v>
      </c>
      <c r="U517" t="s">
        <v>297</v>
      </c>
      <c r="V517" t="s">
        <v>288</v>
      </c>
      <c r="W517">
        <v>3</v>
      </c>
      <c r="X517" t="s">
        <v>289</v>
      </c>
      <c r="Y517" s="11">
        <v>42362</v>
      </c>
      <c r="Z517">
        <v>20151224</v>
      </c>
      <c r="AA517">
        <v>0</v>
      </c>
      <c r="AB517">
        <v>123452</v>
      </c>
      <c r="AC517" t="s">
        <v>298</v>
      </c>
      <c r="AD517" t="s">
        <v>283</v>
      </c>
      <c r="AE517" s="11">
        <v>42857</v>
      </c>
      <c r="AF517" s="11">
        <v>42857</v>
      </c>
      <c r="AG517">
        <v>30</v>
      </c>
      <c r="AH517">
        <v>0</v>
      </c>
      <c r="AI517" t="s">
        <v>28</v>
      </c>
      <c r="AJ517" t="s">
        <v>284</v>
      </c>
      <c r="AK517">
        <v>149</v>
      </c>
      <c r="AL517" t="s">
        <v>19</v>
      </c>
      <c r="AM517">
        <v>3</v>
      </c>
      <c r="AN517" t="s">
        <v>20</v>
      </c>
      <c r="AO517">
        <v>27</v>
      </c>
      <c r="AP517" t="s">
        <v>21</v>
      </c>
      <c r="AQ517" s="35" t="s">
        <v>482</v>
      </c>
      <c r="AR517" t="s">
        <v>22</v>
      </c>
      <c r="AS517" t="s">
        <v>22</v>
      </c>
      <c r="AT517" t="s">
        <v>23</v>
      </c>
      <c r="AU517" t="s">
        <v>24</v>
      </c>
      <c r="AV517" t="s">
        <v>84</v>
      </c>
      <c r="AW517" s="11" t="s">
        <v>141</v>
      </c>
      <c r="AX517" s="11" t="s">
        <v>142</v>
      </c>
      <c r="AY517">
        <v>5798.624734</v>
      </c>
      <c r="AZ517">
        <v>801223.28484400001</v>
      </c>
      <c r="BA517" s="42">
        <f t="shared" si="8"/>
        <v>18.393555666758495</v>
      </c>
    </row>
    <row r="518" spans="1:53" x14ac:dyDescent="0.25">
      <c r="A518">
        <v>382</v>
      </c>
      <c r="B518" t="s">
        <v>18</v>
      </c>
      <c r="C518">
        <v>11</v>
      </c>
      <c r="D518" t="s">
        <v>318</v>
      </c>
      <c r="E518" t="s">
        <v>319</v>
      </c>
      <c r="F518" t="s">
        <v>320</v>
      </c>
      <c r="G518">
        <v>211963</v>
      </c>
      <c r="H518">
        <v>273612</v>
      </c>
      <c r="I518" t="s">
        <v>287</v>
      </c>
      <c r="J518">
        <v>88507</v>
      </c>
      <c r="K518" t="s">
        <v>287</v>
      </c>
      <c r="L518">
        <v>55338</v>
      </c>
      <c r="M518">
        <v>0</v>
      </c>
      <c r="N518" t="s">
        <v>28</v>
      </c>
      <c r="O518">
        <v>0</v>
      </c>
      <c r="P518" t="s">
        <v>28</v>
      </c>
      <c r="Q518" t="s">
        <v>28</v>
      </c>
      <c r="R518" t="s">
        <v>38</v>
      </c>
      <c r="S518" t="s">
        <v>28</v>
      </c>
      <c r="T518" t="s">
        <v>28</v>
      </c>
      <c r="U518" t="s">
        <v>321</v>
      </c>
      <c r="V518" t="s">
        <v>322</v>
      </c>
      <c r="W518">
        <v>9</v>
      </c>
      <c r="X518" t="s">
        <v>323</v>
      </c>
      <c r="Y518" s="11">
        <v>43129</v>
      </c>
      <c r="Z518">
        <v>20180129</v>
      </c>
      <c r="AA518">
        <v>0</v>
      </c>
      <c r="AB518">
        <v>0</v>
      </c>
      <c r="AC518" t="s">
        <v>298</v>
      </c>
      <c r="AD518" t="s">
        <v>283</v>
      </c>
      <c r="AE518" s="11">
        <v>44515</v>
      </c>
      <c r="AF518" s="11">
        <v>44517</v>
      </c>
      <c r="AG518">
        <v>30</v>
      </c>
      <c r="AH518">
        <v>0</v>
      </c>
      <c r="AI518" t="s">
        <v>28</v>
      </c>
      <c r="AJ518" t="s">
        <v>284</v>
      </c>
      <c r="AK518">
        <v>119</v>
      </c>
      <c r="AL518" t="s">
        <v>19</v>
      </c>
      <c r="AM518">
        <v>3</v>
      </c>
      <c r="AN518" t="s">
        <v>20</v>
      </c>
      <c r="AO518">
        <v>27</v>
      </c>
      <c r="AP518" t="s">
        <v>21</v>
      </c>
      <c r="AQ518" s="35" t="s">
        <v>489</v>
      </c>
      <c r="AR518" t="s">
        <v>22</v>
      </c>
      <c r="AS518" t="s">
        <v>22</v>
      </c>
      <c r="AT518" t="s">
        <v>23</v>
      </c>
      <c r="AU518" t="s">
        <v>24</v>
      </c>
      <c r="AV518" t="s">
        <v>84</v>
      </c>
      <c r="AW518" s="11" t="s">
        <v>109</v>
      </c>
      <c r="AX518" s="11" t="s">
        <v>110</v>
      </c>
      <c r="AY518">
        <v>3718.9288449999999</v>
      </c>
      <c r="AZ518">
        <v>807578.03292100003</v>
      </c>
      <c r="BA518" s="42">
        <f t="shared" si="8"/>
        <v>18.539440608838383</v>
      </c>
    </row>
    <row r="519" spans="1:53" x14ac:dyDescent="0.25">
      <c r="A519">
        <v>466</v>
      </c>
      <c r="B519" t="s">
        <v>18</v>
      </c>
      <c r="C519">
        <v>14</v>
      </c>
      <c r="D519" t="s">
        <v>458</v>
      </c>
      <c r="E519" t="s">
        <v>459</v>
      </c>
      <c r="F519" t="s">
        <v>460</v>
      </c>
      <c r="G519">
        <v>222149</v>
      </c>
      <c r="H519">
        <v>287985</v>
      </c>
      <c r="I519" t="s">
        <v>287</v>
      </c>
      <c r="J519">
        <v>88288</v>
      </c>
      <c r="K519" t="s">
        <v>287</v>
      </c>
      <c r="L519">
        <v>55401</v>
      </c>
      <c r="M519">
        <v>0</v>
      </c>
      <c r="N519" t="s">
        <v>28</v>
      </c>
      <c r="O519">
        <v>0</v>
      </c>
      <c r="P519" t="s">
        <v>28</v>
      </c>
      <c r="Q519" t="s">
        <v>28</v>
      </c>
      <c r="R519" t="s">
        <v>38</v>
      </c>
      <c r="S519" t="s">
        <v>28</v>
      </c>
      <c r="T519" t="s">
        <v>28</v>
      </c>
      <c r="U519" t="s">
        <v>297</v>
      </c>
      <c r="V519" t="s">
        <v>288</v>
      </c>
      <c r="W519">
        <v>3</v>
      </c>
      <c r="X519" t="s">
        <v>289</v>
      </c>
      <c r="Y519" s="11">
        <v>42625</v>
      </c>
      <c r="Z519">
        <v>20160912</v>
      </c>
      <c r="AA519">
        <v>0</v>
      </c>
      <c r="AB519">
        <v>123452</v>
      </c>
      <c r="AC519" t="s">
        <v>282</v>
      </c>
      <c r="AD519" t="s">
        <v>283</v>
      </c>
      <c r="AE519" s="11">
        <v>44956</v>
      </c>
      <c r="AF519" s="11">
        <v>44959</v>
      </c>
      <c r="AG519">
        <v>30</v>
      </c>
      <c r="AH519">
        <v>0</v>
      </c>
      <c r="AI519" t="s">
        <v>461</v>
      </c>
      <c r="AJ519" t="s">
        <v>284</v>
      </c>
      <c r="AK519">
        <v>119</v>
      </c>
      <c r="AL519" t="s">
        <v>19</v>
      </c>
      <c r="AM519">
        <v>3</v>
      </c>
      <c r="AN519" t="s">
        <v>20</v>
      </c>
      <c r="AO519">
        <v>27</v>
      </c>
      <c r="AP519" t="s">
        <v>21</v>
      </c>
      <c r="AQ519" s="35" t="s">
        <v>489</v>
      </c>
      <c r="AR519" t="s">
        <v>22</v>
      </c>
      <c r="AS519" t="s">
        <v>22</v>
      </c>
      <c r="AT519" t="s">
        <v>23</v>
      </c>
      <c r="AU519" t="s">
        <v>24</v>
      </c>
      <c r="AV519" t="s">
        <v>84</v>
      </c>
      <c r="AW519" s="11" t="s">
        <v>109</v>
      </c>
      <c r="AX519" s="11" t="s">
        <v>110</v>
      </c>
      <c r="AY519">
        <v>3718.9288449999999</v>
      </c>
      <c r="AZ519">
        <v>807578.03292100003</v>
      </c>
      <c r="BA519" s="42">
        <f t="shared" si="8"/>
        <v>18.539440608838383</v>
      </c>
    </row>
    <row r="520" spans="1:53" x14ac:dyDescent="0.25">
      <c r="A520">
        <v>751</v>
      </c>
      <c r="B520" t="s">
        <v>18</v>
      </c>
      <c r="C520">
        <v>9</v>
      </c>
      <c r="D520" t="s">
        <v>303</v>
      </c>
      <c r="E520" t="s">
        <v>304</v>
      </c>
      <c r="F520" t="s">
        <v>305</v>
      </c>
      <c r="G520">
        <v>202543</v>
      </c>
      <c r="H520">
        <v>261950</v>
      </c>
      <c r="I520" t="s">
        <v>287</v>
      </c>
      <c r="J520">
        <v>88162</v>
      </c>
      <c r="K520" t="s">
        <v>287</v>
      </c>
      <c r="L520">
        <v>54633</v>
      </c>
      <c r="M520">
        <v>0</v>
      </c>
      <c r="N520" t="s">
        <v>28</v>
      </c>
      <c r="O520">
        <v>0</v>
      </c>
      <c r="P520" t="s">
        <v>28</v>
      </c>
      <c r="Q520" t="s">
        <v>28</v>
      </c>
      <c r="R520" t="s">
        <v>38</v>
      </c>
      <c r="S520" t="s">
        <v>28</v>
      </c>
      <c r="T520" t="s">
        <v>28</v>
      </c>
      <c r="U520" t="s">
        <v>297</v>
      </c>
      <c r="V520" t="s">
        <v>288</v>
      </c>
      <c r="W520">
        <v>3</v>
      </c>
      <c r="X520" t="s">
        <v>289</v>
      </c>
      <c r="Y520" s="11">
        <v>42362</v>
      </c>
      <c r="Z520">
        <v>20151224</v>
      </c>
      <c r="AA520">
        <v>0</v>
      </c>
      <c r="AB520">
        <v>123452</v>
      </c>
      <c r="AC520" t="s">
        <v>306</v>
      </c>
      <c r="AD520" t="s">
        <v>283</v>
      </c>
      <c r="AE520" s="11">
        <v>43901</v>
      </c>
      <c r="AF520" s="11">
        <v>43901</v>
      </c>
      <c r="AG520">
        <v>30</v>
      </c>
      <c r="AH520">
        <v>0</v>
      </c>
      <c r="AI520" t="s">
        <v>290</v>
      </c>
      <c r="AJ520" t="s">
        <v>284</v>
      </c>
      <c r="AK520">
        <v>119</v>
      </c>
      <c r="AL520" t="s">
        <v>19</v>
      </c>
      <c r="AM520">
        <v>3</v>
      </c>
      <c r="AN520" t="s">
        <v>20</v>
      </c>
      <c r="AO520">
        <v>27</v>
      </c>
      <c r="AP520" t="s">
        <v>21</v>
      </c>
      <c r="AQ520" s="35" t="s">
        <v>489</v>
      </c>
      <c r="AR520" t="s">
        <v>22</v>
      </c>
      <c r="AS520" t="s">
        <v>22</v>
      </c>
      <c r="AT520" t="s">
        <v>23</v>
      </c>
      <c r="AU520" t="s">
        <v>24</v>
      </c>
      <c r="AV520" t="s">
        <v>84</v>
      </c>
      <c r="AW520" s="11" t="s">
        <v>109</v>
      </c>
      <c r="AX520" s="11" t="s">
        <v>110</v>
      </c>
      <c r="AY520">
        <v>3718.9288449999999</v>
      </c>
      <c r="AZ520">
        <v>807578.03292100003</v>
      </c>
      <c r="BA520" s="42">
        <f t="shared" si="8"/>
        <v>18.539440608838383</v>
      </c>
    </row>
    <row r="521" spans="1:53" x14ac:dyDescent="0.25">
      <c r="A521">
        <v>978</v>
      </c>
      <c r="B521" t="s">
        <v>18</v>
      </c>
      <c r="C521">
        <v>8</v>
      </c>
      <c r="D521" t="s">
        <v>300</v>
      </c>
      <c r="E521" t="s">
        <v>301</v>
      </c>
      <c r="F521" t="s">
        <v>302</v>
      </c>
      <c r="G521">
        <v>198571</v>
      </c>
      <c r="H521">
        <v>256278</v>
      </c>
      <c r="I521" t="s">
        <v>287</v>
      </c>
      <c r="J521">
        <v>88289</v>
      </c>
      <c r="K521" t="s">
        <v>287</v>
      </c>
      <c r="L521">
        <v>55192</v>
      </c>
      <c r="M521">
        <v>0</v>
      </c>
      <c r="N521" t="s">
        <v>28</v>
      </c>
      <c r="O521">
        <v>0</v>
      </c>
      <c r="P521" t="s">
        <v>28</v>
      </c>
      <c r="Q521" t="s">
        <v>28</v>
      </c>
      <c r="R521" t="s">
        <v>38</v>
      </c>
      <c r="S521" t="s">
        <v>28</v>
      </c>
      <c r="T521" t="s">
        <v>28</v>
      </c>
      <c r="U521" t="s">
        <v>297</v>
      </c>
      <c r="V521" t="s">
        <v>288</v>
      </c>
      <c r="W521">
        <v>3</v>
      </c>
      <c r="X521" t="s">
        <v>289</v>
      </c>
      <c r="Y521" s="11">
        <v>42625</v>
      </c>
      <c r="Z521">
        <v>20160912</v>
      </c>
      <c r="AA521">
        <v>0</v>
      </c>
      <c r="AB521">
        <v>123452</v>
      </c>
      <c r="AC521" t="s">
        <v>282</v>
      </c>
      <c r="AD521" t="s">
        <v>283</v>
      </c>
      <c r="AE521" s="11">
        <v>43504</v>
      </c>
      <c r="AF521" s="11">
        <v>43504</v>
      </c>
      <c r="AG521">
        <v>30</v>
      </c>
      <c r="AH521">
        <v>0</v>
      </c>
      <c r="AI521" t="s">
        <v>290</v>
      </c>
      <c r="AJ521" t="s">
        <v>284</v>
      </c>
      <c r="AK521">
        <v>119</v>
      </c>
      <c r="AL521" t="s">
        <v>19</v>
      </c>
      <c r="AM521">
        <v>3</v>
      </c>
      <c r="AN521" t="s">
        <v>20</v>
      </c>
      <c r="AO521">
        <v>27</v>
      </c>
      <c r="AP521" t="s">
        <v>21</v>
      </c>
      <c r="AQ521" s="35" t="s">
        <v>489</v>
      </c>
      <c r="AR521" t="s">
        <v>22</v>
      </c>
      <c r="AS521" t="s">
        <v>22</v>
      </c>
      <c r="AT521" t="s">
        <v>23</v>
      </c>
      <c r="AU521" t="s">
        <v>24</v>
      </c>
      <c r="AV521" t="s">
        <v>84</v>
      </c>
      <c r="AW521" s="11" t="s">
        <v>109</v>
      </c>
      <c r="AX521" s="11" t="s">
        <v>110</v>
      </c>
      <c r="AY521">
        <v>3718.9288449999999</v>
      </c>
      <c r="AZ521">
        <v>807578.03292100003</v>
      </c>
      <c r="BA521" s="42">
        <f t="shared" si="8"/>
        <v>18.539440608838383</v>
      </c>
    </row>
    <row r="522" spans="1:53" x14ac:dyDescent="0.25">
      <c r="A522">
        <v>1205</v>
      </c>
      <c r="B522" t="s">
        <v>18</v>
      </c>
      <c r="C522">
        <v>7</v>
      </c>
      <c r="D522" t="s">
        <v>294</v>
      </c>
      <c r="E522" t="s">
        <v>295</v>
      </c>
      <c r="F522" t="s">
        <v>296</v>
      </c>
      <c r="G522">
        <v>193154</v>
      </c>
      <c r="H522">
        <v>246812</v>
      </c>
      <c r="I522" t="s">
        <v>287</v>
      </c>
      <c r="J522">
        <v>88161</v>
      </c>
      <c r="K522" t="s">
        <v>287</v>
      </c>
      <c r="L522">
        <v>55061</v>
      </c>
      <c r="M522">
        <v>0</v>
      </c>
      <c r="N522" t="s">
        <v>28</v>
      </c>
      <c r="O522">
        <v>0</v>
      </c>
      <c r="P522" t="s">
        <v>28</v>
      </c>
      <c r="Q522" t="s">
        <v>28</v>
      </c>
      <c r="R522" t="s">
        <v>38</v>
      </c>
      <c r="S522" t="s">
        <v>28</v>
      </c>
      <c r="T522" t="s">
        <v>28</v>
      </c>
      <c r="U522" t="s">
        <v>297</v>
      </c>
      <c r="V522" t="s">
        <v>288</v>
      </c>
      <c r="W522">
        <v>3</v>
      </c>
      <c r="X522" t="s">
        <v>289</v>
      </c>
      <c r="Y522" s="11">
        <v>42362</v>
      </c>
      <c r="Z522">
        <v>20151224</v>
      </c>
      <c r="AA522">
        <v>0</v>
      </c>
      <c r="AB522">
        <v>123452</v>
      </c>
      <c r="AC522" t="s">
        <v>298</v>
      </c>
      <c r="AD522" t="s">
        <v>283</v>
      </c>
      <c r="AE522" s="11">
        <v>42857</v>
      </c>
      <c r="AF522" s="11">
        <v>42857</v>
      </c>
      <c r="AG522">
        <v>30</v>
      </c>
      <c r="AH522">
        <v>0</v>
      </c>
      <c r="AI522" t="s">
        <v>28</v>
      </c>
      <c r="AJ522" t="s">
        <v>284</v>
      </c>
      <c r="AK522">
        <v>119</v>
      </c>
      <c r="AL522" t="s">
        <v>19</v>
      </c>
      <c r="AM522">
        <v>3</v>
      </c>
      <c r="AN522" t="s">
        <v>20</v>
      </c>
      <c r="AO522">
        <v>27</v>
      </c>
      <c r="AP522" t="s">
        <v>21</v>
      </c>
      <c r="AQ522" s="35" t="s">
        <v>489</v>
      </c>
      <c r="AR522" t="s">
        <v>22</v>
      </c>
      <c r="AS522" t="s">
        <v>22</v>
      </c>
      <c r="AT522" t="s">
        <v>23</v>
      </c>
      <c r="AU522" t="s">
        <v>24</v>
      </c>
      <c r="AV522" t="s">
        <v>84</v>
      </c>
      <c r="AW522" s="11" t="s">
        <v>109</v>
      </c>
      <c r="AX522" t="s">
        <v>110</v>
      </c>
      <c r="AY522">
        <v>3718.9288449999999</v>
      </c>
      <c r="AZ522">
        <v>807578.03292100003</v>
      </c>
      <c r="BA522" s="42">
        <f t="shared" si="8"/>
        <v>18.539440608838383</v>
      </c>
    </row>
    <row r="523" spans="1:53" x14ac:dyDescent="0.25">
      <c r="A523">
        <v>61</v>
      </c>
      <c r="B523" t="s">
        <v>18</v>
      </c>
      <c r="C523">
        <v>15</v>
      </c>
      <c r="D523" t="s">
        <v>453</v>
      </c>
      <c r="E523" t="s">
        <v>454</v>
      </c>
      <c r="F523" t="s">
        <v>455</v>
      </c>
      <c r="G523">
        <v>223436</v>
      </c>
      <c r="H523">
        <v>290083</v>
      </c>
      <c r="I523" t="s">
        <v>277</v>
      </c>
      <c r="J523">
        <v>17738</v>
      </c>
      <c r="K523" t="s">
        <v>277</v>
      </c>
      <c r="L523">
        <v>18858</v>
      </c>
      <c r="M523">
        <v>0</v>
      </c>
      <c r="N523" t="s">
        <v>28</v>
      </c>
      <c r="O523">
        <v>0</v>
      </c>
      <c r="P523" t="s">
        <v>28</v>
      </c>
      <c r="Q523" t="s">
        <v>28</v>
      </c>
      <c r="R523" t="s">
        <v>278</v>
      </c>
      <c r="S523" t="s">
        <v>28</v>
      </c>
      <c r="T523" t="s">
        <v>28</v>
      </c>
      <c r="U523" t="s">
        <v>279</v>
      </c>
      <c r="V523" t="s">
        <v>280</v>
      </c>
      <c r="W523">
        <v>3</v>
      </c>
      <c r="X523" t="s">
        <v>281</v>
      </c>
      <c r="Y523" s="11">
        <v>41597</v>
      </c>
      <c r="Z523">
        <v>20131119</v>
      </c>
      <c r="AA523">
        <v>1</v>
      </c>
      <c r="AB523">
        <v>8013.5</v>
      </c>
      <c r="AC523" t="s">
        <v>456</v>
      </c>
      <c r="AD523" t="s">
        <v>283</v>
      </c>
      <c r="AE523" s="11">
        <v>45131</v>
      </c>
      <c r="AF523" s="11">
        <v>45132</v>
      </c>
      <c r="AG523">
        <v>30</v>
      </c>
      <c r="AH523">
        <v>0</v>
      </c>
      <c r="AI523" t="s">
        <v>457</v>
      </c>
      <c r="AJ523" t="s">
        <v>284</v>
      </c>
      <c r="AK523">
        <v>145</v>
      </c>
      <c r="AL523" t="s">
        <v>19</v>
      </c>
      <c r="AM523">
        <v>3</v>
      </c>
      <c r="AN523" t="s">
        <v>20</v>
      </c>
      <c r="AO523">
        <v>27</v>
      </c>
      <c r="AP523" t="s">
        <v>21</v>
      </c>
      <c r="AQ523" s="35" t="s">
        <v>479</v>
      </c>
      <c r="AR523" t="s">
        <v>38</v>
      </c>
      <c r="AS523" t="s">
        <v>22</v>
      </c>
      <c r="AT523" t="s">
        <v>53</v>
      </c>
      <c r="AU523" t="s">
        <v>24</v>
      </c>
      <c r="AV523" t="s">
        <v>84</v>
      </c>
      <c r="AW523" s="11" t="s">
        <v>126</v>
      </c>
      <c r="AX523" s="11" t="s">
        <v>137</v>
      </c>
      <c r="AY523">
        <v>4460.9063210000004</v>
      </c>
      <c r="AZ523">
        <v>840818.34440099995</v>
      </c>
      <c r="BA523" s="42">
        <f t="shared" si="8"/>
        <v>19.302533158884298</v>
      </c>
    </row>
    <row r="524" spans="1:53" x14ac:dyDescent="0.25">
      <c r="A524">
        <v>384</v>
      </c>
      <c r="B524" t="s">
        <v>18</v>
      </c>
      <c r="C524">
        <v>11</v>
      </c>
      <c r="D524" t="s">
        <v>318</v>
      </c>
      <c r="E524" t="s">
        <v>319</v>
      </c>
      <c r="F524" t="s">
        <v>320</v>
      </c>
      <c r="G524">
        <v>211963</v>
      </c>
      <c r="H524">
        <v>273612</v>
      </c>
      <c r="I524" t="s">
        <v>287</v>
      </c>
      <c r="J524">
        <v>88507</v>
      </c>
      <c r="K524" t="s">
        <v>287</v>
      </c>
      <c r="L524">
        <v>55338</v>
      </c>
      <c r="M524">
        <v>0</v>
      </c>
      <c r="N524" t="s">
        <v>28</v>
      </c>
      <c r="O524">
        <v>0</v>
      </c>
      <c r="P524" t="s">
        <v>28</v>
      </c>
      <c r="Q524" t="s">
        <v>28</v>
      </c>
      <c r="R524" t="s">
        <v>38</v>
      </c>
      <c r="S524" t="s">
        <v>28</v>
      </c>
      <c r="T524" t="s">
        <v>28</v>
      </c>
      <c r="U524" t="s">
        <v>321</v>
      </c>
      <c r="V524" t="s">
        <v>322</v>
      </c>
      <c r="W524">
        <v>9</v>
      </c>
      <c r="X524" t="s">
        <v>323</v>
      </c>
      <c r="Y524" s="11">
        <v>43129</v>
      </c>
      <c r="Z524">
        <v>20180129</v>
      </c>
      <c r="AA524">
        <v>0</v>
      </c>
      <c r="AB524">
        <v>0</v>
      </c>
      <c r="AC524" t="s">
        <v>298</v>
      </c>
      <c r="AD524" t="s">
        <v>283</v>
      </c>
      <c r="AE524" s="11">
        <v>44515</v>
      </c>
      <c r="AF524" s="11">
        <v>44517</v>
      </c>
      <c r="AG524">
        <v>30</v>
      </c>
      <c r="AH524">
        <v>0</v>
      </c>
      <c r="AI524" t="s">
        <v>28</v>
      </c>
      <c r="AJ524" t="s">
        <v>284</v>
      </c>
      <c r="AK524">
        <v>121</v>
      </c>
      <c r="AL524" t="s">
        <v>19</v>
      </c>
      <c r="AM524">
        <v>3</v>
      </c>
      <c r="AN524" t="s">
        <v>20</v>
      </c>
      <c r="AO524">
        <v>27</v>
      </c>
      <c r="AP524" t="s">
        <v>21</v>
      </c>
      <c r="AQ524" s="35" t="s">
        <v>489</v>
      </c>
      <c r="AR524" t="s">
        <v>22</v>
      </c>
      <c r="AS524" t="s">
        <v>29</v>
      </c>
      <c r="AT524" t="s">
        <v>30</v>
      </c>
      <c r="AU524" t="s">
        <v>24</v>
      </c>
      <c r="AV524" t="s">
        <v>84</v>
      </c>
      <c r="AW524" s="11" t="s">
        <v>109</v>
      </c>
      <c r="AX524" s="11" t="s">
        <v>112</v>
      </c>
      <c r="AY524">
        <v>3792.97363</v>
      </c>
      <c r="AZ524">
        <v>842166.69634100003</v>
      </c>
      <c r="BA524" s="42">
        <f t="shared" si="8"/>
        <v>19.33348706016988</v>
      </c>
    </row>
    <row r="525" spans="1:53" x14ac:dyDescent="0.25">
      <c r="A525">
        <v>464</v>
      </c>
      <c r="B525" t="s">
        <v>18</v>
      </c>
      <c r="C525">
        <v>14</v>
      </c>
      <c r="D525" t="s">
        <v>458</v>
      </c>
      <c r="E525" t="s">
        <v>459</v>
      </c>
      <c r="F525" t="s">
        <v>460</v>
      </c>
      <c r="G525">
        <v>222149</v>
      </c>
      <c r="H525">
        <v>287985</v>
      </c>
      <c r="I525" t="s">
        <v>287</v>
      </c>
      <c r="J525">
        <v>88288</v>
      </c>
      <c r="K525" t="s">
        <v>287</v>
      </c>
      <c r="L525">
        <v>55401</v>
      </c>
      <c r="M525">
        <v>0</v>
      </c>
      <c r="N525" t="s">
        <v>28</v>
      </c>
      <c r="O525">
        <v>0</v>
      </c>
      <c r="P525" t="s">
        <v>28</v>
      </c>
      <c r="Q525" t="s">
        <v>28</v>
      </c>
      <c r="R525" t="s">
        <v>38</v>
      </c>
      <c r="S525" t="s">
        <v>28</v>
      </c>
      <c r="T525" t="s">
        <v>28</v>
      </c>
      <c r="U525" t="s">
        <v>297</v>
      </c>
      <c r="V525" t="s">
        <v>288</v>
      </c>
      <c r="W525">
        <v>3</v>
      </c>
      <c r="X525" t="s">
        <v>289</v>
      </c>
      <c r="Y525" s="11">
        <v>42625</v>
      </c>
      <c r="Z525">
        <v>20160912</v>
      </c>
      <c r="AA525">
        <v>0</v>
      </c>
      <c r="AB525">
        <v>123452</v>
      </c>
      <c r="AC525" t="s">
        <v>282</v>
      </c>
      <c r="AD525" t="s">
        <v>283</v>
      </c>
      <c r="AE525" s="11">
        <v>44956</v>
      </c>
      <c r="AF525" s="11">
        <v>44959</v>
      </c>
      <c r="AG525">
        <v>30</v>
      </c>
      <c r="AH525">
        <v>0</v>
      </c>
      <c r="AI525" t="s">
        <v>461</v>
      </c>
      <c r="AJ525" t="s">
        <v>284</v>
      </c>
      <c r="AK525">
        <v>121</v>
      </c>
      <c r="AL525" t="s">
        <v>19</v>
      </c>
      <c r="AM525">
        <v>3</v>
      </c>
      <c r="AN525" t="s">
        <v>20</v>
      </c>
      <c r="AO525">
        <v>27</v>
      </c>
      <c r="AP525" t="s">
        <v>21</v>
      </c>
      <c r="AQ525" s="35" t="s">
        <v>489</v>
      </c>
      <c r="AR525" t="s">
        <v>22</v>
      </c>
      <c r="AS525" t="s">
        <v>29</v>
      </c>
      <c r="AT525" t="s">
        <v>30</v>
      </c>
      <c r="AU525" t="s">
        <v>24</v>
      </c>
      <c r="AV525" t="s">
        <v>84</v>
      </c>
      <c r="AW525" s="11" t="s">
        <v>109</v>
      </c>
      <c r="AX525" s="11" t="s">
        <v>112</v>
      </c>
      <c r="AY525">
        <v>3792.97363</v>
      </c>
      <c r="AZ525">
        <v>842166.69634100003</v>
      </c>
      <c r="BA525" s="42">
        <f t="shared" si="8"/>
        <v>19.33348706016988</v>
      </c>
    </row>
    <row r="526" spans="1:53" x14ac:dyDescent="0.25">
      <c r="A526">
        <v>749</v>
      </c>
      <c r="B526" t="s">
        <v>18</v>
      </c>
      <c r="C526">
        <v>9</v>
      </c>
      <c r="D526" t="s">
        <v>303</v>
      </c>
      <c r="E526" t="s">
        <v>304</v>
      </c>
      <c r="F526" t="s">
        <v>305</v>
      </c>
      <c r="G526">
        <v>202543</v>
      </c>
      <c r="H526">
        <v>261950</v>
      </c>
      <c r="I526" t="s">
        <v>287</v>
      </c>
      <c r="J526">
        <v>88162</v>
      </c>
      <c r="K526" t="s">
        <v>287</v>
      </c>
      <c r="L526">
        <v>54633</v>
      </c>
      <c r="M526">
        <v>0</v>
      </c>
      <c r="N526" t="s">
        <v>28</v>
      </c>
      <c r="O526">
        <v>0</v>
      </c>
      <c r="P526" t="s">
        <v>28</v>
      </c>
      <c r="Q526" t="s">
        <v>28</v>
      </c>
      <c r="R526" t="s">
        <v>38</v>
      </c>
      <c r="S526" t="s">
        <v>28</v>
      </c>
      <c r="T526" t="s">
        <v>28</v>
      </c>
      <c r="U526" t="s">
        <v>297</v>
      </c>
      <c r="V526" t="s">
        <v>288</v>
      </c>
      <c r="W526">
        <v>3</v>
      </c>
      <c r="X526" t="s">
        <v>289</v>
      </c>
      <c r="Y526" s="11">
        <v>42362</v>
      </c>
      <c r="Z526">
        <v>20151224</v>
      </c>
      <c r="AA526">
        <v>0</v>
      </c>
      <c r="AB526">
        <v>123452</v>
      </c>
      <c r="AC526" t="s">
        <v>306</v>
      </c>
      <c r="AD526" t="s">
        <v>283</v>
      </c>
      <c r="AE526" s="11">
        <v>43901</v>
      </c>
      <c r="AF526" s="11">
        <v>43901</v>
      </c>
      <c r="AG526">
        <v>30</v>
      </c>
      <c r="AH526">
        <v>0</v>
      </c>
      <c r="AI526" t="s">
        <v>290</v>
      </c>
      <c r="AJ526" t="s">
        <v>284</v>
      </c>
      <c r="AK526">
        <v>121</v>
      </c>
      <c r="AL526" t="s">
        <v>19</v>
      </c>
      <c r="AM526">
        <v>3</v>
      </c>
      <c r="AN526" t="s">
        <v>20</v>
      </c>
      <c r="AO526">
        <v>27</v>
      </c>
      <c r="AP526" t="s">
        <v>21</v>
      </c>
      <c r="AQ526" s="35" t="s">
        <v>489</v>
      </c>
      <c r="AR526" t="s">
        <v>22</v>
      </c>
      <c r="AS526" t="s">
        <v>29</v>
      </c>
      <c r="AT526" t="s">
        <v>30</v>
      </c>
      <c r="AU526" t="s">
        <v>24</v>
      </c>
      <c r="AV526" t="s">
        <v>84</v>
      </c>
      <c r="AW526" s="11" t="s">
        <v>109</v>
      </c>
      <c r="AX526" s="11" t="s">
        <v>112</v>
      </c>
      <c r="AY526">
        <v>3792.97363</v>
      </c>
      <c r="AZ526">
        <v>842166.69634100003</v>
      </c>
      <c r="BA526" s="42">
        <f t="shared" si="8"/>
        <v>19.33348706016988</v>
      </c>
    </row>
    <row r="527" spans="1:53" x14ac:dyDescent="0.25">
      <c r="A527">
        <v>976</v>
      </c>
      <c r="B527" t="s">
        <v>18</v>
      </c>
      <c r="C527">
        <v>8</v>
      </c>
      <c r="D527" t="s">
        <v>300</v>
      </c>
      <c r="E527" t="s">
        <v>301</v>
      </c>
      <c r="F527" t="s">
        <v>302</v>
      </c>
      <c r="G527">
        <v>198571</v>
      </c>
      <c r="H527">
        <v>256278</v>
      </c>
      <c r="I527" t="s">
        <v>287</v>
      </c>
      <c r="J527">
        <v>88289</v>
      </c>
      <c r="K527" t="s">
        <v>287</v>
      </c>
      <c r="L527">
        <v>55192</v>
      </c>
      <c r="M527">
        <v>0</v>
      </c>
      <c r="N527" t="s">
        <v>28</v>
      </c>
      <c r="O527">
        <v>0</v>
      </c>
      <c r="P527" t="s">
        <v>28</v>
      </c>
      <c r="Q527" t="s">
        <v>28</v>
      </c>
      <c r="R527" t="s">
        <v>38</v>
      </c>
      <c r="S527" t="s">
        <v>28</v>
      </c>
      <c r="T527" t="s">
        <v>28</v>
      </c>
      <c r="U527" t="s">
        <v>297</v>
      </c>
      <c r="V527" t="s">
        <v>288</v>
      </c>
      <c r="W527">
        <v>3</v>
      </c>
      <c r="X527" t="s">
        <v>289</v>
      </c>
      <c r="Y527" s="11">
        <v>42625</v>
      </c>
      <c r="Z527">
        <v>20160912</v>
      </c>
      <c r="AA527">
        <v>0</v>
      </c>
      <c r="AB527">
        <v>123452</v>
      </c>
      <c r="AC527" t="s">
        <v>282</v>
      </c>
      <c r="AD527" t="s">
        <v>283</v>
      </c>
      <c r="AE527" s="11">
        <v>43504</v>
      </c>
      <c r="AF527" s="11">
        <v>43504</v>
      </c>
      <c r="AG527">
        <v>30</v>
      </c>
      <c r="AH527">
        <v>0</v>
      </c>
      <c r="AI527" t="s">
        <v>290</v>
      </c>
      <c r="AJ527" t="s">
        <v>284</v>
      </c>
      <c r="AK527">
        <v>121</v>
      </c>
      <c r="AL527" t="s">
        <v>19</v>
      </c>
      <c r="AM527">
        <v>3</v>
      </c>
      <c r="AN527" t="s">
        <v>20</v>
      </c>
      <c r="AO527">
        <v>27</v>
      </c>
      <c r="AP527" t="s">
        <v>21</v>
      </c>
      <c r="AQ527" s="35" t="s">
        <v>489</v>
      </c>
      <c r="AR527" t="s">
        <v>22</v>
      </c>
      <c r="AS527" t="s">
        <v>29</v>
      </c>
      <c r="AT527" t="s">
        <v>30</v>
      </c>
      <c r="AU527" t="s">
        <v>24</v>
      </c>
      <c r="AV527" t="s">
        <v>84</v>
      </c>
      <c r="AW527" s="11" t="s">
        <v>109</v>
      </c>
      <c r="AX527" s="11" t="s">
        <v>112</v>
      </c>
      <c r="AY527">
        <v>3792.97363</v>
      </c>
      <c r="AZ527">
        <v>842166.69634100003</v>
      </c>
      <c r="BA527" s="42">
        <f t="shared" si="8"/>
        <v>19.33348706016988</v>
      </c>
    </row>
    <row r="528" spans="1:53" x14ac:dyDescent="0.25">
      <c r="A528">
        <v>1203</v>
      </c>
      <c r="B528" t="s">
        <v>18</v>
      </c>
      <c r="C528">
        <v>7</v>
      </c>
      <c r="D528" t="s">
        <v>294</v>
      </c>
      <c r="E528" t="s">
        <v>295</v>
      </c>
      <c r="F528" t="s">
        <v>296</v>
      </c>
      <c r="G528">
        <v>193154</v>
      </c>
      <c r="H528">
        <v>246812</v>
      </c>
      <c r="I528" t="s">
        <v>287</v>
      </c>
      <c r="J528">
        <v>88161</v>
      </c>
      <c r="K528" t="s">
        <v>287</v>
      </c>
      <c r="L528">
        <v>55061</v>
      </c>
      <c r="M528">
        <v>0</v>
      </c>
      <c r="N528" t="s">
        <v>28</v>
      </c>
      <c r="O528">
        <v>0</v>
      </c>
      <c r="P528" t="s">
        <v>28</v>
      </c>
      <c r="Q528" t="s">
        <v>28</v>
      </c>
      <c r="R528" t="s">
        <v>38</v>
      </c>
      <c r="S528" t="s">
        <v>28</v>
      </c>
      <c r="T528" t="s">
        <v>28</v>
      </c>
      <c r="U528" t="s">
        <v>297</v>
      </c>
      <c r="V528" t="s">
        <v>288</v>
      </c>
      <c r="W528">
        <v>3</v>
      </c>
      <c r="X528" t="s">
        <v>289</v>
      </c>
      <c r="Y528" s="11">
        <v>42362</v>
      </c>
      <c r="Z528">
        <v>20151224</v>
      </c>
      <c r="AA528">
        <v>0</v>
      </c>
      <c r="AB528">
        <v>123452</v>
      </c>
      <c r="AC528" t="s">
        <v>298</v>
      </c>
      <c r="AD528" t="s">
        <v>283</v>
      </c>
      <c r="AE528" s="11">
        <v>42857</v>
      </c>
      <c r="AF528" s="11">
        <v>42857</v>
      </c>
      <c r="AG528">
        <v>30</v>
      </c>
      <c r="AH528">
        <v>0</v>
      </c>
      <c r="AI528" t="s">
        <v>28</v>
      </c>
      <c r="AJ528" t="s">
        <v>284</v>
      </c>
      <c r="AK528">
        <v>121</v>
      </c>
      <c r="AL528" t="s">
        <v>19</v>
      </c>
      <c r="AM528">
        <v>3</v>
      </c>
      <c r="AN528" t="s">
        <v>20</v>
      </c>
      <c r="AO528">
        <v>27</v>
      </c>
      <c r="AP528" t="s">
        <v>21</v>
      </c>
      <c r="AQ528" s="35" t="s">
        <v>489</v>
      </c>
      <c r="AR528" t="s">
        <v>22</v>
      </c>
      <c r="AS528" t="s">
        <v>29</v>
      </c>
      <c r="AT528" t="s">
        <v>30</v>
      </c>
      <c r="AU528" t="s">
        <v>24</v>
      </c>
      <c r="AV528" t="s">
        <v>84</v>
      </c>
      <c r="AW528" s="11" t="s">
        <v>109</v>
      </c>
      <c r="AX528" s="11" t="s">
        <v>112</v>
      </c>
      <c r="AY528">
        <v>3792.97363</v>
      </c>
      <c r="AZ528">
        <v>842166.69634100003</v>
      </c>
      <c r="BA528" s="42">
        <f t="shared" si="8"/>
        <v>19.33348706016988</v>
      </c>
    </row>
    <row r="529" spans="1:53" x14ac:dyDescent="0.25">
      <c r="A529">
        <v>82</v>
      </c>
      <c r="B529" t="s">
        <v>18</v>
      </c>
      <c r="C529">
        <v>13</v>
      </c>
      <c r="D529" t="s">
        <v>292</v>
      </c>
      <c r="E529">
        <v>96681</v>
      </c>
      <c r="F529" t="s">
        <v>293</v>
      </c>
      <c r="G529">
        <v>221549</v>
      </c>
      <c r="H529">
        <v>287099</v>
      </c>
      <c r="I529" t="s">
        <v>287</v>
      </c>
      <c r="J529">
        <v>86866</v>
      </c>
      <c r="K529" t="s">
        <v>287</v>
      </c>
      <c r="L529">
        <v>55324</v>
      </c>
      <c r="M529">
        <v>96681</v>
      </c>
      <c r="N529" t="s">
        <v>28</v>
      </c>
      <c r="O529">
        <v>0</v>
      </c>
      <c r="P529" t="s">
        <v>28</v>
      </c>
      <c r="Q529" t="s">
        <v>28</v>
      </c>
      <c r="R529" t="s">
        <v>38</v>
      </c>
      <c r="S529" t="s">
        <v>28</v>
      </c>
      <c r="T529" t="s">
        <v>28</v>
      </c>
      <c r="U529" t="s">
        <v>279</v>
      </c>
      <c r="V529" t="s">
        <v>288</v>
      </c>
      <c r="W529">
        <v>3</v>
      </c>
      <c r="X529" t="s">
        <v>289</v>
      </c>
      <c r="Y529" s="11">
        <v>39223</v>
      </c>
      <c r="Z529">
        <v>20070521</v>
      </c>
      <c r="AA529">
        <v>0</v>
      </c>
      <c r="AB529">
        <v>7605.6</v>
      </c>
      <c r="AC529" t="s">
        <v>282</v>
      </c>
      <c r="AD529" t="s">
        <v>283</v>
      </c>
      <c r="AE529" s="11">
        <v>44823</v>
      </c>
      <c r="AF529" s="11">
        <v>44823</v>
      </c>
      <c r="AG529">
        <v>30</v>
      </c>
      <c r="AH529">
        <v>0</v>
      </c>
      <c r="AI529" t="s">
        <v>290</v>
      </c>
      <c r="AJ529" t="s">
        <v>291</v>
      </c>
      <c r="AK529">
        <v>183</v>
      </c>
      <c r="AL529" t="s">
        <v>19</v>
      </c>
      <c r="AM529">
        <v>3</v>
      </c>
      <c r="AN529" t="s">
        <v>20</v>
      </c>
      <c r="AO529">
        <v>27</v>
      </c>
      <c r="AP529" t="s">
        <v>21</v>
      </c>
      <c r="AQ529" s="35" t="s">
        <v>488</v>
      </c>
      <c r="AR529" t="s">
        <v>34</v>
      </c>
      <c r="AS529" t="s">
        <v>22</v>
      </c>
      <c r="AT529" t="s">
        <v>66</v>
      </c>
      <c r="AU529" t="s">
        <v>24</v>
      </c>
      <c r="AV529" t="s">
        <v>84</v>
      </c>
      <c r="AW529" s="11" t="s">
        <v>175</v>
      </c>
      <c r="AX529" s="11" t="s">
        <v>180</v>
      </c>
      <c r="AY529">
        <v>5626.4093510000002</v>
      </c>
      <c r="AZ529">
        <v>853980.39203500003</v>
      </c>
      <c r="BA529" s="42">
        <f t="shared" si="8"/>
        <v>19.604692195477504</v>
      </c>
    </row>
    <row r="530" spans="1:53" x14ac:dyDescent="0.25">
      <c r="A530">
        <v>179</v>
      </c>
      <c r="B530" t="s">
        <v>18</v>
      </c>
      <c r="C530">
        <v>12</v>
      </c>
      <c r="D530" t="s">
        <v>285</v>
      </c>
      <c r="E530">
        <v>96680</v>
      </c>
      <c r="F530" t="s">
        <v>286</v>
      </c>
      <c r="G530">
        <v>221543</v>
      </c>
      <c r="H530">
        <v>287093</v>
      </c>
      <c r="I530" t="s">
        <v>287</v>
      </c>
      <c r="J530">
        <v>70272</v>
      </c>
      <c r="K530" t="s">
        <v>287</v>
      </c>
      <c r="L530">
        <v>55323</v>
      </c>
      <c r="M530">
        <v>96680</v>
      </c>
      <c r="N530" t="s">
        <v>28</v>
      </c>
      <c r="O530">
        <v>0</v>
      </c>
      <c r="P530" t="s">
        <v>28</v>
      </c>
      <c r="Q530" t="s">
        <v>28</v>
      </c>
      <c r="R530" t="s">
        <v>38</v>
      </c>
      <c r="S530" t="s">
        <v>28</v>
      </c>
      <c r="T530" t="s">
        <v>28</v>
      </c>
      <c r="U530" t="s">
        <v>279</v>
      </c>
      <c r="V530" t="s">
        <v>288</v>
      </c>
      <c r="W530">
        <v>3</v>
      </c>
      <c r="X530" t="s">
        <v>289</v>
      </c>
      <c r="Y530" s="11">
        <v>32965</v>
      </c>
      <c r="Z530">
        <v>19900402</v>
      </c>
      <c r="AA530">
        <v>0</v>
      </c>
      <c r="AB530">
        <v>7582.6</v>
      </c>
      <c r="AC530" t="s">
        <v>282</v>
      </c>
      <c r="AD530" t="s">
        <v>283</v>
      </c>
      <c r="AE530" s="11">
        <v>44820</v>
      </c>
      <c r="AF530" s="11">
        <v>44820</v>
      </c>
      <c r="AG530">
        <v>30</v>
      </c>
      <c r="AH530">
        <v>0</v>
      </c>
      <c r="AI530" t="s">
        <v>290</v>
      </c>
      <c r="AJ530" t="s">
        <v>291</v>
      </c>
      <c r="AK530">
        <v>183</v>
      </c>
      <c r="AL530" t="s">
        <v>19</v>
      </c>
      <c r="AM530">
        <v>3</v>
      </c>
      <c r="AN530" t="s">
        <v>20</v>
      </c>
      <c r="AO530">
        <v>27</v>
      </c>
      <c r="AP530" t="s">
        <v>21</v>
      </c>
      <c r="AQ530" s="35" t="s">
        <v>488</v>
      </c>
      <c r="AR530" t="s">
        <v>34</v>
      </c>
      <c r="AS530" t="s">
        <v>22</v>
      </c>
      <c r="AT530" t="s">
        <v>66</v>
      </c>
      <c r="AU530" t="s">
        <v>24</v>
      </c>
      <c r="AV530" t="s">
        <v>84</v>
      </c>
      <c r="AW530" s="11" t="s">
        <v>175</v>
      </c>
      <c r="AX530" s="11" t="s">
        <v>180</v>
      </c>
      <c r="AY530">
        <v>5626.4093510000002</v>
      </c>
      <c r="AZ530">
        <v>853980.39203500003</v>
      </c>
      <c r="BA530" s="42">
        <f t="shared" si="8"/>
        <v>19.604692195477504</v>
      </c>
    </row>
    <row r="531" spans="1:53" x14ac:dyDescent="0.25">
      <c r="A531">
        <v>281</v>
      </c>
      <c r="B531" t="s">
        <v>18</v>
      </c>
      <c r="C531">
        <v>11</v>
      </c>
      <c r="D531" t="s">
        <v>318</v>
      </c>
      <c r="E531" t="s">
        <v>319</v>
      </c>
      <c r="F531" t="s">
        <v>320</v>
      </c>
      <c r="G531">
        <v>211963</v>
      </c>
      <c r="H531">
        <v>273612</v>
      </c>
      <c r="I531" t="s">
        <v>287</v>
      </c>
      <c r="J531">
        <v>88507</v>
      </c>
      <c r="K531" t="s">
        <v>287</v>
      </c>
      <c r="L531">
        <v>55338</v>
      </c>
      <c r="M531">
        <v>0</v>
      </c>
      <c r="N531" t="s">
        <v>28</v>
      </c>
      <c r="O531">
        <v>0</v>
      </c>
      <c r="P531" t="s">
        <v>28</v>
      </c>
      <c r="Q531" t="s">
        <v>28</v>
      </c>
      <c r="R531" t="s">
        <v>38</v>
      </c>
      <c r="S531" t="s">
        <v>28</v>
      </c>
      <c r="T531" t="s">
        <v>28</v>
      </c>
      <c r="U531" t="s">
        <v>321</v>
      </c>
      <c r="V531" t="s">
        <v>322</v>
      </c>
      <c r="W531">
        <v>9</v>
      </c>
      <c r="X531" t="s">
        <v>323</v>
      </c>
      <c r="Y531" s="11">
        <v>43129</v>
      </c>
      <c r="Z531">
        <v>20180129</v>
      </c>
      <c r="AA531">
        <v>0</v>
      </c>
      <c r="AB531">
        <v>0</v>
      </c>
      <c r="AC531" t="s">
        <v>298</v>
      </c>
      <c r="AD531" t="s">
        <v>283</v>
      </c>
      <c r="AE531" s="11">
        <v>44515</v>
      </c>
      <c r="AF531" s="11">
        <v>44517</v>
      </c>
      <c r="AG531">
        <v>30</v>
      </c>
      <c r="AH531">
        <v>0</v>
      </c>
      <c r="AI531" t="s">
        <v>28</v>
      </c>
      <c r="AJ531" t="s">
        <v>284</v>
      </c>
      <c r="AK531">
        <v>183</v>
      </c>
      <c r="AL531" t="s">
        <v>19</v>
      </c>
      <c r="AM531">
        <v>3</v>
      </c>
      <c r="AN531" t="s">
        <v>20</v>
      </c>
      <c r="AO531">
        <v>27</v>
      </c>
      <c r="AP531" t="s">
        <v>21</v>
      </c>
      <c r="AQ531" s="35" t="s">
        <v>488</v>
      </c>
      <c r="AR531" t="s">
        <v>34</v>
      </c>
      <c r="AS531" t="s">
        <v>22</v>
      </c>
      <c r="AT531" t="s">
        <v>66</v>
      </c>
      <c r="AU531" t="s">
        <v>24</v>
      </c>
      <c r="AV531" t="s">
        <v>84</v>
      </c>
      <c r="AW531" s="11" t="s">
        <v>175</v>
      </c>
      <c r="AX531" t="s">
        <v>180</v>
      </c>
      <c r="AY531">
        <v>5634.0494019999996</v>
      </c>
      <c r="AZ531">
        <v>854414.02708899998</v>
      </c>
      <c r="BA531" s="42">
        <f t="shared" si="8"/>
        <v>19.614647086524332</v>
      </c>
    </row>
    <row r="532" spans="1:53" x14ac:dyDescent="0.25">
      <c r="A532">
        <v>431</v>
      </c>
      <c r="B532" t="s">
        <v>18</v>
      </c>
      <c r="C532">
        <v>14</v>
      </c>
      <c r="D532" t="s">
        <v>458</v>
      </c>
      <c r="E532" t="s">
        <v>459</v>
      </c>
      <c r="F532" t="s">
        <v>460</v>
      </c>
      <c r="G532">
        <v>222149</v>
      </c>
      <c r="H532">
        <v>287985</v>
      </c>
      <c r="I532" t="s">
        <v>287</v>
      </c>
      <c r="J532">
        <v>88288</v>
      </c>
      <c r="K532" t="s">
        <v>287</v>
      </c>
      <c r="L532">
        <v>55401</v>
      </c>
      <c r="M532">
        <v>0</v>
      </c>
      <c r="N532" t="s">
        <v>28</v>
      </c>
      <c r="O532">
        <v>0</v>
      </c>
      <c r="P532" t="s">
        <v>28</v>
      </c>
      <c r="Q532" t="s">
        <v>28</v>
      </c>
      <c r="R532" t="s">
        <v>38</v>
      </c>
      <c r="S532" t="s">
        <v>28</v>
      </c>
      <c r="T532" t="s">
        <v>28</v>
      </c>
      <c r="U532" t="s">
        <v>297</v>
      </c>
      <c r="V532" t="s">
        <v>288</v>
      </c>
      <c r="W532">
        <v>3</v>
      </c>
      <c r="X532" t="s">
        <v>289</v>
      </c>
      <c r="Y532" s="11">
        <v>42625</v>
      </c>
      <c r="Z532">
        <v>20160912</v>
      </c>
      <c r="AA532">
        <v>0</v>
      </c>
      <c r="AB532">
        <v>123452</v>
      </c>
      <c r="AC532" t="s">
        <v>282</v>
      </c>
      <c r="AD532" t="s">
        <v>283</v>
      </c>
      <c r="AE532" s="11">
        <v>44956</v>
      </c>
      <c r="AF532" s="11">
        <v>44959</v>
      </c>
      <c r="AG532">
        <v>30</v>
      </c>
      <c r="AH532">
        <v>0</v>
      </c>
      <c r="AI532" t="s">
        <v>461</v>
      </c>
      <c r="AJ532" t="s">
        <v>284</v>
      </c>
      <c r="AK532">
        <v>183</v>
      </c>
      <c r="AL532" t="s">
        <v>19</v>
      </c>
      <c r="AM532">
        <v>3</v>
      </c>
      <c r="AN532" t="s">
        <v>20</v>
      </c>
      <c r="AO532">
        <v>27</v>
      </c>
      <c r="AP532" t="s">
        <v>21</v>
      </c>
      <c r="AQ532" s="35" t="s">
        <v>488</v>
      </c>
      <c r="AR532" t="s">
        <v>34</v>
      </c>
      <c r="AS532" t="s">
        <v>22</v>
      </c>
      <c r="AT532" t="s">
        <v>66</v>
      </c>
      <c r="AU532" t="s">
        <v>24</v>
      </c>
      <c r="AV532" t="s">
        <v>84</v>
      </c>
      <c r="AW532" s="11" t="s">
        <v>175</v>
      </c>
      <c r="AX532" s="11" t="s">
        <v>180</v>
      </c>
      <c r="AY532">
        <v>5634.0494019999996</v>
      </c>
      <c r="AZ532">
        <v>854414.02708899998</v>
      </c>
      <c r="BA532" s="42">
        <f t="shared" si="8"/>
        <v>19.614647086524332</v>
      </c>
    </row>
    <row r="533" spans="1:53" x14ac:dyDescent="0.25">
      <c r="A533">
        <v>677</v>
      </c>
      <c r="B533" t="s">
        <v>18</v>
      </c>
      <c r="C533">
        <v>9</v>
      </c>
      <c r="D533" t="s">
        <v>303</v>
      </c>
      <c r="E533" t="s">
        <v>304</v>
      </c>
      <c r="F533" t="s">
        <v>305</v>
      </c>
      <c r="G533">
        <v>202543</v>
      </c>
      <c r="H533">
        <v>261950</v>
      </c>
      <c r="I533" t="s">
        <v>287</v>
      </c>
      <c r="J533">
        <v>88162</v>
      </c>
      <c r="K533" t="s">
        <v>287</v>
      </c>
      <c r="L533">
        <v>54633</v>
      </c>
      <c r="M533">
        <v>0</v>
      </c>
      <c r="N533" t="s">
        <v>28</v>
      </c>
      <c r="O533">
        <v>0</v>
      </c>
      <c r="P533" t="s">
        <v>28</v>
      </c>
      <c r="Q533" t="s">
        <v>28</v>
      </c>
      <c r="R533" t="s">
        <v>38</v>
      </c>
      <c r="S533" t="s">
        <v>28</v>
      </c>
      <c r="T533" t="s">
        <v>28</v>
      </c>
      <c r="U533" t="s">
        <v>297</v>
      </c>
      <c r="V533" t="s">
        <v>288</v>
      </c>
      <c r="W533">
        <v>3</v>
      </c>
      <c r="X533" t="s">
        <v>289</v>
      </c>
      <c r="Y533" s="11">
        <v>42362</v>
      </c>
      <c r="Z533">
        <v>20151224</v>
      </c>
      <c r="AA533">
        <v>0</v>
      </c>
      <c r="AB533">
        <v>123452</v>
      </c>
      <c r="AC533" t="s">
        <v>306</v>
      </c>
      <c r="AD533" t="s">
        <v>283</v>
      </c>
      <c r="AE533" s="11">
        <v>43901</v>
      </c>
      <c r="AF533" s="11">
        <v>43901</v>
      </c>
      <c r="AG533">
        <v>30</v>
      </c>
      <c r="AH533">
        <v>0</v>
      </c>
      <c r="AI533" t="s">
        <v>290</v>
      </c>
      <c r="AJ533" t="s">
        <v>284</v>
      </c>
      <c r="AK533">
        <v>183</v>
      </c>
      <c r="AL533" t="s">
        <v>19</v>
      </c>
      <c r="AM533">
        <v>3</v>
      </c>
      <c r="AN533" t="s">
        <v>20</v>
      </c>
      <c r="AO533">
        <v>27</v>
      </c>
      <c r="AP533" t="s">
        <v>21</v>
      </c>
      <c r="AQ533" s="35" t="s">
        <v>488</v>
      </c>
      <c r="AR533" t="s">
        <v>34</v>
      </c>
      <c r="AS533" t="s">
        <v>22</v>
      </c>
      <c r="AT533" t="s">
        <v>66</v>
      </c>
      <c r="AU533" t="s">
        <v>24</v>
      </c>
      <c r="AV533" t="s">
        <v>84</v>
      </c>
      <c r="AW533" s="11" t="s">
        <v>175</v>
      </c>
      <c r="AX533" s="11" t="s">
        <v>180</v>
      </c>
      <c r="AY533">
        <v>5634.0494019999996</v>
      </c>
      <c r="AZ533">
        <v>854414.02708899998</v>
      </c>
      <c r="BA533" s="42">
        <f t="shared" si="8"/>
        <v>19.614647086524332</v>
      </c>
    </row>
    <row r="534" spans="1:53" x14ac:dyDescent="0.25">
      <c r="A534">
        <v>904</v>
      </c>
      <c r="B534" t="s">
        <v>18</v>
      </c>
      <c r="C534">
        <v>8</v>
      </c>
      <c r="D534" t="s">
        <v>300</v>
      </c>
      <c r="E534" t="s">
        <v>301</v>
      </c>
      <c r="F534" t="s">
        <v>302</v>
      </c>
      <c r="G534">
        <v>198571</v>
      </c>
      <c r="H534">
        <v>256278</v>
      </c>
      <c r="I534" t="s">
        <v>287</v>
      </c>
      <c r="J534">
        <v>88289</v>
      </c>
      <c r="K534" t="s">
        <v>287</v>
      </c>
      <c r="L534">
        <v>55192</v>
      </c>
      <c r="M534">
        <v>0</v>
      </c>
      <c r="N534" t="s">
        <v>28</v>
      </c>
      <c r="O534">
        <v>0</v>
      </c>
      <c r="P534" t="s">
        <v>28</v>
      </c>
      <c r="Q534" t="s">
        <v>28</v>
      </c>
      <c r="R534" t="s">
        <v>38</v>
      </c>
      <c r="S534" t="s">
        <v>28</v>
      </c>
      <c r="T534" t="s">
        <v>28</v>
      </c>
      <c r="U534" t="s">
        <v>297</v>
      </c>
      <c r="V534" t="s">
        <v>288</v>
      </c>
      <c r="W534">
        <v>3</v>
      </c>
      <c r="X534" t="s">
        <v>289</v>
      </c>
      <c r="Y534" s="11">
        <v>42625</v>
      </c>
      <c r="Z534">
        <v>20160912</v>
      </c>
      <c r="AA534">
        <v>0</v>
      </c>
      <c r="AB534">
        <v>123452</v>
      </c>
      <c r="AC534" t="s">
        <v>282</v>
      </c>
      <c r="AD534" t="s">
        <v>283</v>
      </c>
      <c r="AE534" s="11">
        <v>43504</v>
      </c>
      <c r="AF534" s="11">
        <v>43504</v>
      </c>
      <c r="AG534">
        <v>30</v>
      </c>
      <c r="AH534">
        <v>0</v>
      </c>
      <c r="AI534" t="s">
        <v>290</v>
      </c>
      <c r="AJ534" t="s">
        <v>284</v>
      </c>
      <c r="AK534">
        <v>183</v>
      </c>
      <c r="AL534" t="s">
        <v>19</v>
      </c>
      <c r="AM534">
        <v>3</v>
      </c>
      <c r="AN534" t="s">
        <v>20</v>
      </c>
      <c r="AO534">
        <v>27</v>
      </c>
      <c r="AP534" t="s">
        <v>21</v>
      </c>
      <c r="AQ534" s="35" t="s">
        <v>488</v>
      </c>
      <c r="AR534" t="s">
        <v>34</v>
      </c>
      <c r="AS534" t="s">
        <v>22</v>
      </c>
      <c r="AT534" t="s">
        <v>66</v>
      </c>
      <c r="AU534" t="s">
        <v>24</v>
      </c>
      <c r="AV534" t="s">
        <v>84</v>
      </c>
      <c r="AW534" s="11" t="s">
        <v>175</v>
      </c>
      <c r="AX534" s="11" t="s">
        <v>180</v>
      </c>
      <c r="AY534">
        <v>5634.0494019999996</v>
      </c>
      <c r="AZ534">
        <v>854414.02708899998</v>
      </c>
      <c r="BA534" s="42">
        <f t="shared" si="8"/>
        <v>19.614647086524332</v>
      </c>
    </row>
    <row r="535" spans="1:53" x14ac:dyDescent="0.25">
      <c r="A535">
        <v>1131</v>
      </c>
      <c r="B535" t="s">
        <v>18</v>
      </c>
      <c r="C535">
        <v>7</v>
      </c>
      <c r="D535" t="s">
        <v>294</v>
      </c>
      <c r="E535" t="s">
        <v>295</v>
      </c>
      <c r="F535" t="s">
        <v>296</v>
      </c>
      <c r="G535">
        <v>193154</v>
      </c>
      <c r="H535">
        <v>246812</v>
      </c>
      <c r="I535" t="s">
        <v>287</v>
      </c>
      <c r="J535">
        <v>88161</v>
      </c>
      <c r="K535" t="s">
        <v>287</v>
      </c>
      <c r="L535">
        <v>55061</v>
      </c>
      <c r="M535">
        <v>0</v>
      </c>
      <c r="N535" t="s">
        <v>28</v>
      </c>
      <c r="O535">
        <v>0</v>
      </c>
      <c r="P535" t="s">
        <v>28</v>
      </c>
      <c r="Q535" t="s">
        <v>28</v>
      </c>
      <c r="R535" t="s">
        <v>38</v>
      </c>
      <c r="S535" t="s">
        <v>28</v>
      </c>
      <c r="T535" t="s">
        <v>28</v>
      </c>
      <c r="U535" t="s">
        <v>297</v>
      </c>
      <c r="V535" t="s">
        <v>288</v>
      </c>
      <c r="W535">
        <v>3</v>
      </c>
      <c r="X535" t="s">
        <v>289</v>
      </c>
      <c r="Y535" s="11">
        <v>42362</v>
      </c>
      <c r="Z535">
        <v>20151224</v>
      </c>
      <c r="AA535">
        <v>0</v>
      </c>
      <c r="AB535">
        <v>123452</v>
      </c>
      <c r="AC535" t="s">
        <v>298</v>
      </c>
      <c r="AD535" t="s">
        <v>283</v>
      </c>
      <c r="AE535" s="11">
        <v>42857</v>
      </c>
      <c r="AF535" s="11">
        <v>42857</v>
      </c>
      <c r="AG535">
        <v>30</v>
      </c>
      <c r="AH535">
        <v>0</v>
      </c>
      <c r="AI535" t="s">
        <v>28</v>
      </c>
      <c r="AJ535" t="s">
        <v>284</v>
      </c>
      <c r="AK535">
        <v>183</v>
      </c>
      <c r="AL535" t="s">
        <v>19</v>
      </c>
      <c r="AM535">
        <v>3</v>
      </c>
      <c r="AN535" t="s">
        <v>20</v>
      </c>
      <c r="AO535">
        <v>27</v>
      </c>
      <c r="AP535" t="s">
        <v>21</v>
      </c>
      <c r="AQ535" s="35" t="s">
        <v>488</v>
      </c>
      <c r="AR535" t="s">
        <v>34</v>
      </c>
      <c r="AS535" t="s">
        <v>22</v>
      </c>
      <c r="AT535" t="s">
        <v>66</v>
      </c>
      <c r="AU535" t="s">
        <v>24</v>
      </c>
      <c r="AV535" t="s">
        <v>84</v>
      </c>
      <c r="AW535" s="11" t="s">
        <v>175</v>
      </c>
      <c r="AX535" s="11" t="s">
        <v>180</v>
      </c>
      <c r="AY535">
        <v>5634.0494019999996</v>
      </c>
      <c r="AZ535">
        <v>854414.02708899998</v>
      </c>
      <c r="BA535" s="42">
        <f t="shared" si="8"/>
        <v>19.614647086524332</v>
      </c>
    </row>
    <row r="536" spans="1:53" x14ac:dyDescent="0.25">
      <c r="A536">
        <v>411</v>
      </c>
      <c r="B536" t="s">
        <v>18</v>
      </c>
      <c r="C536">
        <v>14</v>
      </c>
      <c r="D536" t="s">
        <v>458</v>
      </c>
      <c r="E536" t="s">
        <v>459</v>
      </c>
      <c r="F536" t="s">
        <v>460</v>
      </c>
      <c r="G536">
        <v>222149</v>
      </c>
      <c r="H536">
        <v>287985</v>
      </c>
      <c r="I536" t="s">
        <v>287</v>
      </c>
      <c r="J536">
        <v>88288</v>
      </c>
      <c r="K536" t="s">
        <v>287</v>
      </c>
      <c r="L536">
        <v>55401</v>
      </c>
      <c r="M536">
        <v>0</v>
      </c>
      <c r="N536" t="s">
        <v>28</v>
      </c>
      <c r="O536">
        <v>0</v>
      </c>
      <c r="P536" t="s">
        <v>28</v>
      </c>
      <c r="Q536" t="s">
        <v>28</v>
      </c>
      <c r="R536" t="s">
        <v>38</v>
      </c>
      <c r="S536" t="s">
        <v>28</v>
      </c>
      <c r="T536" t="s">
        <v>28</v>
      </c>
      <c r="U536" t="s">
        <v>297</v>
      </c>
      <c r="V536" t="s">
        <v>288</v>
      </c>
      <c r="W536">
        <v>3</v>
      </c>
      <c r="X536" t="s">
        <v>289</v>
      </c>
      <c r="Y536" s="11">
        <v>42625</v>
      </c>
      <c r="Z536">
        <v>20160912</v>
      </c>
      <c r="AA536">
        <v>0</v>
      </c>
      <c r="AB536">
        <v>123452</v>
      </c>
      <c r="AC536" t="s">
        <v>282</v>
      </c>
      <c r="AD536" t="s">
        <v>283</v>
      </c>
      <c r="AE536" s="11">
        <v>44956</v>
      </c>
      <c r="AF536" s="11">
        <v>44959</v>
      </c>
      <c r="AG536">
        <v>30</v>
      </c>
      <c r="AH536">
        <v>0</v>
      </c>
      <c r="AI536" t="s">
        <v>461</v>
      </c>
      <c r="AJ536" t="s">
        <v>284</v>
      </c>
      <c r="AK536">
        <v>100</v>
      </c>
      <c r="AL536" t="s">
        <v>19</v>
      </c>
      <c r="AM536">
        <v>3</v>
      </c>
      <c r="AN536" t="s">
        <v>20</v>
      </c>
      <c r="AO536">
        <v>27</v>
      </c>
      <c r="AP536" t="s">
        <v>21</v>
      </c>
      <c r="AQ536" s="35" t="s">
        <v>476</v>
      </c>
      <c r="AR536" t="s">
        <v>38</v>
      </c>
      <c r="AS536" t="s">
        <v>22</v>
      </c>
      <c r="AT536" t="s">
        <v>53</v>
      </c>
      <c r="AU536" t="s">
        <v>24</v>
      </c>
      <c r="AV536" t="s">
        <v>84</v>
      </c>
      <c r="AW536" s="11" t="s">
        <v>85</v>
      </c>
      <c r="AX536" s="11" t="s">
        <v>88</v>
      </c>
      <c r="AY536">
        <v>3789.6512849999999</v>
      </c>
      <c r="AZ536">
        <v>872077.13076500001</v>
      </c>
      <c r="BA536" s="42">
        <f t="shared" si="8"/>
        <v>20.020136151629934</v>
      </c>
    </row>
    <row r="537" spans="1:53" x14ac:dyDescent="0.25">
      <c r="A537">
        <v>636</v>
      </c>
      <c r="B537" t="s">
        <v>18</v>
      </c>
      <c r="C537">
        <v>9</v>
      </c>
      <c r="D537" t="s">
        <v>303</v>
      </c>
      <c r="E537" t="s">
        <v>304</v>
      </c>
      <c r="F537" t="s">
        <v>305</v>
      </c>
      <c r="G537">
        <v>202543</v>
      </c>
      <c r="H537">
        <v>261950</v>
      </c>
      <c r="I537" t="s">
        <v>287</v>
      </c>
      <c r="J537">
        <v>88162</v>
      </c>
      <c r="K537" t="s">
        <v>287</v>
      </c>
      <c r="L537">
        <v>54633</v>
      </c>
      <c r="M537">
        <v>0</v>
      </c>
      <c r="N537" t="s">
        <v>28</v>
      </c>
      <c r="O537">
        <v>0</v>
      </c>
      <c r="P537" t="s">
        <v>28</v>
      </c>
      <c r="Q537" t="s">
        <v>28</v>
      </c>
      <c r="R537" t="s">
        <v>38</v>
      </c>
      <c r="S537" t="s">
        <v>28</v>
      </c>
      <c r="T537" t="s">
        <v>28</v>
      </c>
      <c r="U537" t="s">
        <v>297</v>
      </c>
      <c r="V537" t="s">
        <v>288</v>
      </c>
      <c r="W537">
        <v>3</v>
      </c>
      <c r="X537" t="s">
        <v>289</v>
      </c>
      <c r="Y537" s="11">
        <v>42362</v>
      </c>
      <c r="Z537">
        <v>20151224</v>
      </c>
      <c r="AA537">
        <v>0</v>
      </c>
      <c r="AB537">
        <v>123452</v>
      </c>
      <c r="AC537" t="s">
        <v>306</v>
      </c>
      <c r="AD537" t="s">
        <v>283</v>
      </c>
      <c r="AE537" s="11">
        <v>43901</v>
      </c>
      <c r="AF537" s="11">
        <v>43901</v>
      </c>
      <c r="AG537">
        <v>30</v>
      </c>
      <c r="AH537">
        <v>0</v>
      </c>
      <c r="AI537" t="s">
        <v>290</v>
      </c>
      <c r="AJ537" t="s">
        <v>284</v>
      </c>
      <c r="AK537">
        <v>100</v>
      </c>
      <c r="AL537" t="s">
        <v>19</v>
      </c>
      <c r="AM537">
        <v>3</v>
      </c>
      <c r="AN537" t="s">
        <v>20</v>
      </c>
      <c r="AO537">
        <v>27</v>
      </c>
      <c r="AP537" t="s">
        <v>21</v>
      </c>
      <c r="AQ537" s="35" t="s">
        <v>476</v>
      </c>
      <c r="AR537" t="s">
        <v>38</v>
      </c>
      <c r="AS537" t="s">
        <v>22</v>
      </c>
      <c r="AT537" t="s">
        <v>53</v>
      </c>
      <c r="AU537" t="s">
        <v>24</v>
      </c>
      <c r="AV537" t="s">
        <v>84</v>
      </c>
      <c r="AW537" s="11" t="s">
        <v>85</v>
      </c>
      <c r="AX537" s="11" t="s">
        <v>88</v>
      </c>
      <c r="AY537">
        <v>3789.6512849999999</v>
      </c>
      <c r="AZ537">
        <v>872077.13076500001</v>
      </c>
      <c r="BA537" s="42">
        <f t="shared" si="8"/>
        <v>20.020136151629934</v>
      </c>
    </row>
    <row r="538" spans="1:53" x14ac:dyDescent="0.25">
      <c r="A538">
        <v>863</v>
      </c>
      <c r="B538" t="s">
        <v>18</v>
      </c>
      <c r="C538">
        <v>8</v>
      </c>
      <c r="D538" t="s">
        <v>300</v>
      </c>
      <c r="E538" t="s">
        <v>301</v>
      </c>
      <c r="F538" t="s">
        <v>302</v>
      </c>
      <c r="G538">
        <v>198571</v>
      </c>
      <c r="H538">
        <v>256278</v>
      </c>
      <c r="I538" t="s">
        <v>287</v>
      </c>
      <c r="J538">
        <v>88289</v>
      </c>
      <c r="K538" t="s">
        <v>287</v>
      </c>
      <c r="L538">
        <v>55192</v>
      </c>
      <c r="M538">
        <v>0</v>
      </c>
      <c r="N538" t="s">
        <v>28</v>
      </c>
      <c r="O538">
        <v>0</v>
      </c>
      <c r="P538" t="s">
        <v>28</v>
      </c>
      <c r="Q538" t="s">
        <v>28</v>
      </c>
      <c r="R538" t="s">
        <v>38</v>
      </c>
      <c r="S538" t="s">
        <v>28</v>
      </c>
      <c r="T538" t="s">
        <v>28</v>
      </c>
      <c r="U538" t="s">
        <v>297</v>
      </c>
      <c r="V538" t="s">
        <v>288</v>
      </c>
      <c r="W538">
        <v>3</v>
      </c>
      <c r="X538" t="s">
        <v>289</v>
      </c>
      <c r="Y538" s="11">
        <v>42625</v>
      </c>
      <c r="Z538">
        <v>20160912</v>
      </c>
      <c r="AA538">
        <v>0</v>
      </c>
      <c r="AB538">
        <v>123452</v>
      </c>
      <c r="AC538" t="s">
        <v>282</v>
      </c>
      <c r="AD538" t="s">
        <v>283</v>
      </c>
      <c r="AE538" s="11">
        <v>43504</v>
      </c>
      <c r="AF538" s="11">
        <v>43504</v>
      </c>
      <c r="AG538">
        <v>30</v>
      </c>
      <c r="AH538">
        <v>0</v>
      </c>
      <c r="AI538" t="s">
        <v>290</v>
      </c>
      <c r="AJ538" t="s">
        <v>284</v>
      </c>
      <c r="AK538">
        <v>100</v>
      </c>
      <c r="AL538" t="s">
        <v>19</v>
      </c>
      <c r="AM538">
        <v>3</v>
      </c>
      <c r="AN538" t="s">
        <v>20</v>
      </c>
      <c r="AO538">
        <v>27</v>
      </c>
      <c r="AP538" t="s">
        <v>21</v>
      </c>
      <c r="AQ538" s="35" t="s">
        <v>476</v>
      </c>
      <c r="AR538" t="s">
        <v>38</v>
      </c>
      <c r="AS538" t="s">
        <v>22</v>
      </c>
      <c r="AT538" t="s">
        <v>53</v>
      </c>
      <c r="AU538" t="s">
        <v>24</v>
      </c>
      <c r="AV538" t="s">
        <v>84</v>
      </c>
      <c r="AW538" s="11" t="s">
        <v>85</v>
      </c>
      <c r="AX538" s="11" t="s">
        <v>88</v>
      </c>
      <c r="AY538">
        <v>3789.6512849999999</v>
      </c>
      <c r="AZ538">
        <v>872077.13076500001</v>
      </c>
      <c r="BA538" s="42">
        <f t="shared" si="8"/>
        <v>20.020136151629934</v>
      </c>
    </row>
    <row r="539" spans="1:53" x14ac:dyDescent="0.25">
      <c r="A539">
        <v>1090</v>
      </c>
      <c r="B539" t="s">
        <v>18</v>
      </c>
      <c r="C539">
        <v>7</v>
      </c>
      <c r="D539" t="s">
        <v>294</v>
      </c>
      <c r="E539" t="s">
        <v>295</v>
      </c>
      <c r="F539" t="s">
        <v>296</v>
      </c>
      <c r="G539">
        <v>193154</v>
      </c>
      <c r="H539">
        <v>246812</v>
      </c>
      <c r="I539" t="s">
        <v>287</v>
      </c>
      <c r="J539">
        <v>88161</v>
      </c>
      <c r="K539" t="s">
        <v>287</v>
      </c>
      <c r="L539">
        <v>55061</v>
      </c>
      <c r="M539">
        <v>0</v>
      </c>
      <c r="N539" t="s">
        <v>28</v>
      </c>
      <c r="O539">
        <v>0</v>
      </c>
      <c r="P539" t="s">
        <v>28</v>
      </c>
      <c r="Q539" t="s">
        <v>28</v>
      </c>
      <c r="R539" t="s">
        <v>38</v>
      </c>
      <c r="S539" t="s">
        <v>28</v>
      </c>
      <c r="T539" t="s">
        <v>28</v>
      </c>
      <c r="U539" t="s">
        <v>297</v>
      </c>
      <c r="V539" t="s">
        <v>288</v>
      </c>
      <c r="W539">
        <v>3</v>
      </c>
      <c r="X539" t="s">
        <v>289</v>
      </c>
      <c r="Y539" s="11">
        <v>42362</v>
      </c>
      <c r="Z539">
        <v>20151224</v>
      </c>
      <c r="AA539">
        <v>0</v>
      </c>
      <c r="AB539">
        <v>123452</v>
      </c>
      <c r="AC539" t="s">
        <v>298</v>
      </c>
      <c r="AD539" t="s">
        <v>283</v>
      </c>
      <c r="AE539" s="11">
        <v>42857</v>
      </c>
      <c r="AF539" s="11">
        <v>42857</v>
      </c>
      <c r="AG539">
        <v>30</v>
      </c>
      <c r="AH539">
        <v>0</v>
      </c>
      <c r="AI539" t="s">
        <v>28</v>
      </c>
      <c r="AJ539" t="s">
        <v>284</v>
      </c>
      <c r="AK539">
        <v>100</v>
      </c>
      <c r="AL539" t="s">
        <v>19</v>
      </c>
      <c r="AM539">
        <v>3</v>
      </c>
      <c r="AN539" t="s">
        <v>20</v>
      </c>
      <c r="AO539">
        <v>27</v>
      </c>
      <c r="AP539" t="s">
        <v>21</v>
      </c>
      <c r="AQ539" s="35" t="s">
        <v>476</v>
      </c>
      <c r="AR539" t="s">
        <v>38</v>
      </c>
      <c r="AS539" t="s">
        <v>22</v>
      </c>
      <c r="AT539" t="s">
        <v>53</v>
      </c>
      <c r="AU539" t="s">
        <v>24</v>
      </c>
      <c r="AV539" t="s">
        <v>84</v>
      </c>
      <c r="AW539" s="11" t="s">
        <v>85</v>
      </c>
      <c r="AX539" t="s">
        <v>88</v>
      </c>
      <c r="AY539">
        <v>3789.6512849999999</v>
      </c>
      <c r="AZ539">
        <v>872077.13076500001</v>
      </c>
      <c r="BA539" s="42">
        <f t="shared" si="8"/>
        <v>20.020136151629934</v>
      </c>
    </row>
    <row r="540" spans="1:53" x14ac:dyDescent="0.25">
      <c r="A540">
        <v>369</v>
      </c>
      <c r="B540" t="s">
        <v>18</v>
      </c>
      <c r="C540">
        <v>11</v>
      </c>
      <c r="D540" t="s">
        <v>318</v>
      </c>
      <c r="E540" t="s">
        <v>319</v>
      </c>
      <c r="F540" t="s">
        <v>320</v>
      </c>
      <c r="G540">
        <v>211963</v>
      </c>
      <c r="H540">
        <v>273612</v>
      </c>
      <c r="I540" t="s">
        <v>287</v>
      </c>
      <c r="J540">
        <v>88507</v>
      </c>
      <c r="K540" t="s">
        <v>287</v>
      </c>
      <c r="L540">
        <v>55338</v>
      </c>
      <c r="M540">
        <v>0</v>
      </c>
      <c r="N540" t="s">
        <v>28</v>
      </c>
      <c r="O540">
        <v>0</v>
      </c>
      <c r="P540" t="s">
        <v>28</v>
      </c>
      <c r="Q540" t="s">
        <v>28</v>
      </c>
      <c r="R540" t="s">
        <v>38</v>
      </c>
      <c r="S540" t="s">
        <v>28</v>
      </c>
      <c r="T540" t="s">
        <v>28</v>
      </c>
      <c r="U540" t="s">
        <v>321</v>
      </c>
      <c r="V540" t="s">
        <v>322</v>
      </c>
      <c r="W540">
        <v>9</v>
      </c>
      <c r="X540" t="s">
        <v>323</v>
      </c>
      <c r="Y540" s="11">
        <v>43129</v>
      </c>
      <c r="Z540">
        <v>20180129</v>
      </c>
      <c r="AA540">
        <v>0</v>
      </c>
      <c r="AB540">
        <v>0</v>
      </c>
      <c r="AC540" t="s">
        <v>298</v>
      </c>
      <c r="AD540" t="s">
        <v>283</v>
      </c>
      <c r="AE540" s="11">
        <v>44515</v>
      </c>
      <c r="AF540" s="11">
        <v>44517</v>
      </c>
      <c r="AG540">
        <v>30</v>
      </c>
      <c r="AH540">
        <v>0</v>
      </c>
      <c r="AI540" t="s">
        <v>28</v>
      </c>
      <c r="AJ540" t="s">
        <v>284</v>
      </c>
      <c r="AK540">
        <v>80</v>
      </c>
      <c r="AL540" t="s">
        <v>19</v>
      </c>
      <c r="AM540">
        <v>3</v>
      </c>
      <c r="AN540" t="s">
        <v>20</v>
      </c>
      <c r="AO540">
        <v>26</v>
      </c>
      <c r="AP540" t="s">
        <v>21</v>
      </c>
      <c r="AQ540" s="35" t="s">
        <v>480</v>
      </c>
      <c r="AR540" t="s">
        <v>22</v>
      </c>
      <c r="AS540" t="s">
        <v>34</v>
      </c>
      <c r="AT540" t="s">
        <v>35</v>
      </c>
      <c r="AU540" t="s">
        <v>24</v>
      </c>
      <c r="AV540" t="s">
        <v>25</v>
      </c>
      <c r="AW540" s="11" t="s">
        <v>61</v>
      </c>
      <c r="AX540" s="11" t="s">
        <v>63</v>
      </c>
      <c r="AY540">
        <v>6174.2786809999998</v>
      </c>
      <c r="AZ540">
        <v>878147.31228900002</v>
      </c>
      <c r="BA540" s="42">
        <f t="shared" si="8"/>
        <v>20.159488344559229</v>
      </c>
    </row>
    <row r="541" spans="1:53" x14ac:dyDescent="0.25">
      <c r="A541">
        <v>516</v>
      </c>
      <c r="B541" t="s">
        <v>18</v>
      </c>
      <c r="C541">
        <v>14</v>
      </c>
      <c r="D541" t="s">
        <v>458</v>
      </c>
      <c r="E541" t="s">
        <v>459</v>
      </c>
      <c r="F541" t="s">
        <v>460</v>
      </c>
      <c r="G541">
        <v>222149</v>
      </c>
      <c r="H541">
        <v>287985</v>
      </c>
      <c r="I541" t="s">
        <v>287</v>
      </c>
      <c r="J541">
        <v>88288</v>
      </c>
      <c r="K541" t="s">
        <v>287</v>
      </c>
      <c r="L541">
        <v>55401</v>
      </c>
      <c r="M541">
        <v>0</v>
      </c>
      <c r="N541" t="s">
        <v>28</v>
      </c>
      <c r="O541">
        <v>0</v>
      </c>
      <c r="P541" t="s">
        <v>28</v>
      </c>
      <c r="Q541" t="s">
        <v>28</v>
      </c>
      <c r="R541" t="s">
        <v>38</v>
      </c>
      <c r="S541" t="s">
        <v>28</v>
      </c>
      <c r="T541" t="s">
        <v>28</v>
      </c>
      <c r="U541" t="s">
        <v>297</v>
      </c>
      <c r="V541" t="s">
        <v>288</v>
      </c>
      <c r="W541">
        <v>3</v>
      </c>
      <c r="X541" t="s">
        <v>289</v>
      </c>
      <c r="Y541" s="11">
        <v>42625</v>
      </c>
      <c r="Z541">
        <v>20160912</v>
      </c>
      <c r="AA541">
        <v>0</v>
      </c>
      <c r="AB541">
        <v>123452</v>
      </c>
      <c r="AC541" t="s">
        <v>282</v>
      </c>
      <c r="AD541" t="s">
        <v>283</v>
      </c>
      <c r="AE541" s="11">
        <v>44956</v>
      </c>
      <c r="AF541" s="11">
        <v>44959</v>
      </c>
      <c r="AG541">
        <v>30</v>
      </c>
      <c r="AH541">
        <v>0</v>
      </c>
      <c r="AI541" t="s">
        <v>461</v>
      </c>
      <c r="AJ541" t="s">
        <v>284</v>
      </c>
      <c r="AK541">
        <v>80</v>
      </c>
      <c r="AL541" t="s">
        <v>19</v>
      </c>
      <c r="AM541">
        <v>3</v>
      </c>
      <c r="AN541" t="s">
        <v>20</v>
      </c>
      <c r="AO541">
        <v>26</v>
      </c>
      <c r="AP541" t="s">
        <v>21</v>
      </c>
      <c r="AQ541" s="35" t="s">
        <v>480</v>
      </c>
      <c r="AR541" t="s">
        <v>22</v>
      </c>
      <c r="AS541" t="s">
        <v>34</v>
      </c>
      <c r="AT541" t="s">
        <v>35</v>
      </c>
      <c r="AU541" t="s">
        <v>24</v>
      </c>
      <c r="AV541" t="s">
        <v>25</v>
      </c>
      <c r="AW541" s="11" t="s">
        <v>61</v>
      </c>
      <c r="AX541" s="11" t="s">
        <v>63</v>
      </c>
      <c r="AY541">
        <v>6174.2786809999998</v>
      </c>
      <c r="AZ541">
        <v>878147.31228900002</v>
      </c>
      <c r="BA541" s="42">
        <f t="shared" si="8"/>
        <v>20.159488344559229</v>
      </c>
    </row>
    <row r="542" spans="1:53" x14ac:dyDescent="0.25">
      <c r="A542">
        <v>807</v>
      </c>
      <c r="B542" t="s">
        <v>18</v>
      </c>
      <c r="C542">
        <v>9</v>
      </c>
      <c r="D542" t="s">
        <v>303</v>
      </c>
      <c r="E542" t="s">
        <v>304</v>
      </c>
      <c r="F542" t="s">
        <v>305</v>
      </c>
      <c r="G542">
        <v>202543</v>
      </c>
      <c r="H542">
        <v>261950</v>
      </c>
      <c r="I542" t="s">
        <v>287</v>
      </c>
      <c r="J542">
        <v>88162</v>
      </c>
      <c r="K542" t="s">
        <v>287</v>
      </c>
      <c r="L542">
        <v>54633</v>
      </c>
      <c r="M542">
        <v>0</v>
      </c>
      <c r="N542" t="s">
        <v>28</v>
      </c>
      <c r="O542">
        <v>0</v>
      </c>
      <c r="P542" t="s">
        <v>28</v>
      </c>
      <c r="Q542" t="s">
        <v>28</v>
      </c>
      <c r="R542" t="s">
        <v>38</v>
      </c>
      <c r="S542" t="s">
        <v>28</v>
      </c>
      <c r="T542" t="s">
        <v>28</v>
      </c>
      <c r="U542" t="s">
        <v>297</v>
      </c>
      <c r="V542" t="s">
        <v>288</v>
      </c>
      <c r="W542">
        <v>3</v>
      </c>
      <c r="X542" t="s">
        <v>289</v>
      </c>
      <c r="Y542" s="11">
        <v>42362</v>
      </c>
      <c r="Z542">
        <v>20151224</v>
      </c>
      <c r="AA542">
        <v>0</v>
      </c>
      <c r="AB542">
        <v>123452</v>
      </c>
      <c r="AC542" t="s">
        <v>306</v>
      </c>
      <c r="AD542" t="s">
        <v>283</v>
      </c>
      <c r="AE542" s="11">
        <v>43901</v>
      </c>
      <c r="AF542" s="11">
        <v>43901</v>
      </c>
      <c r="AG542">
        <v>30</v>
      </c>
      <c r="AH542">
        <v>0</v>
      </c>
      <c r="AI542" t="s">
        <v>290</v>
      </c>
      <c r="AJ542" t="s">
        <v>284</v>
      </c>
      <c r="AK542">
        <v>80</v>
      </c>
      <c r="AL542" t="s">
        <v>19</v>
      </c>
      <c r="AM542">
        <v>3</v>
      </c>
      <c r="AN542" t="s">
        <v>20</v>
      </c>
      <c r="AO542">
        <v>26</v>
      </c>
      <c r="AP542" t="s">
        <v>21</v>
      </c>
      <c r="AQ542" s="35" t="s">
        <v>480</v>
      </c>
      <c r="AR542" t="s">
        <v>22</v>
      </c>
      <c r="AS542" t="s">
        <v>34</v>
      </c>
      <c r="AT542" t="s">
        <v>35</v>
      </c>
      <c r="AU542" t="s">
        <v>24</v>
      </c>
      <c r="AV542" t="s">
        <v>25</v>
      </c>
      <c r="AW542" s="11" t="s">
        <v>61</v>
      </c>
      <c r="AX542" s="11" t="s">
        <v>63</v>
      </c>
      <c r="AY542">
        <v>6174.2786809999998</v>
      </c>
      <c r="AZ542">
        <v>878147.31228900002</v>
      </c>
      <c r="BA542" s="42">
        <f t="shared" si="8"/>
        <v>20.159488344559229</v>
      </c>
    </row>
    <row r="543" spans="1:53" x14ac:dyDescent="0.25">
      <c r="A543">
        <v>1034</v>
      </c>
      <c r="B543" t="s">
        <v>18</v>
      </c>
      <c r="C543">
        <v>8</v>
      </c>
      <c r="D543" t="s">
        <v>300</v>
      </c>
      <c r="E543" t="s">
        <v>301</v>
      </c>
      <c r="F543" t="s">
        <v>302</v>
      </c>
      <c r="G543">
        <v>198571</v>
      </c>
      <c r="H543">
        <v>256278</v>
      </c>
      <c r="I543" t="s">
        <v>287</v>
      </c>
      <c r="J543">
        <v>88289</v>
      </c>
      <c r="K543" t="s">
        <v>287</v>
      </c>
      <c r="L543">
        <v>55192</v>
      </c>
      <c r="M543">
        <v>0</v>
      </c>
      <c r="N543" t="s">
        <v>28</v>
      </c>
      <c r="O543">
        <v>0</v>
      </c>
      <c r="P543" t="s">
        <v>28</v>
      </c>
      <c r="Q543" t="s">
        <v>28</v>
      </c>
      <c r="R543" t="s">
        <v>38</v>
      </c>
      <c r="S543" t="s">
        <v>28</v>
      </c>
      <c r="T543" t="s">
        <v>28</v>
      </c>
      <c r="U543" t="s">
        <v>297</v>
      </c>
      <c r="V543" t="s">
        <v>288</v>
      </c>
      <c r="W543">
        <v>3</v>
      </c>
      <c r="X543" t="s">
        <v>289</v>
      </c>
      <c r="Y543" s="11">
        <v>42625</v>
      </c>
      <c r="Z543">
        <v>20160912</v>
      </c>
      <c r="AA543">
        <v>0</v>
      </c>
      <c r="AB543">
        <v>123452</v>
      </c>
      <c r="AC543" t="s">
        <v>282</v>
      </c>
      <c r="AD543" t="s">
        <v>283</v>
      </c>
      <c r="AE543" s="11">
        <v>43504</v>
      </c>
      <c r="AF543" s="11">
        <v>43504</v>
      </c>
      <c r="AG543">
        <v>30</v>
      </c>
      <c r="AH543">
        <v>0</v>
      </c>
      <c r="AI543" t="s">
        <v>290</v>
      </c>
      <c r="AJ543" t="s">
        <v>284</v>
      </c>
      <c r="AK543">
        <v>80</v>
      </c>
      <c r="AL543" t="s">
        <v>19</v>
      </c>
      <c r="AM543">
        <v>3</v>
      </c>
      <c r="AN543" t="s">
        <v>20</v>
      </c>
      <c r="AO543">
        <v>26</v>
      </c>
      <c r="AP543" t="s">
        <v>21</v>
      </c>
      <c r="AQ543" s="35" t="s">
        <v>480</v>
      </c>
      <c r="AR543" t="s">
        <v>22</v>
      </c>
      <c r="AS543" t="s">
        <v>34</v>
      </c>
      <c r="AT543" t="s">
        <v>35</v>
      </c>
      <c r="AU543" t="s">
        <v>24</v>
      </c>
      <c r="AV543" t="s">
        <v>25</v>
      </c>
      <c r="AW543" s="11" t="s">
        <v>61</v>
      </c>
      <c r="AX543" s="11" t="s">
        <v>63</v>
      </c>
      <c r="AY543">
        <v>6174.2786809999998</v>
      </c>
      <c r="AZ543">
        <v>878147.31228900002</v>
      </c>
      <c r="BA543" s="42">
        <f t="shared" si="8"/>
        <v>20.159488344559229</v>
      </c>
    </row>
    <row r="544" spans="1:53" x14ac:dyDescent="0.25">
      <c r="A544">
        <v>1261</v>
      </c>
      <c r="B544" t="s">
        <v>18</v>
      </c>
      <c r="C544">
        <v>7</v>
      </c>
      <c r="D544" t="s">
        <v>294</v>
      </c>
      <c r="E544" t="s">
        <v>295</v>
      </c>
      <c r="F544" t="s">
        <v>296</v>
      </c>
      <c r="G544">
        <v>193154</v>
      </c>
      <c r="H544">
        <v>246812</v>
      </c>
      <c r="I544" t="s">
        <v>287</v>
      </c>
      <c r="J544">
        <v>88161</v>
      </c>
      <c r="K544" t="s">
        <v>287</v>
      </c>
      <c r="L544">
        <v>55061</v>
      </c>
      <c r="M544">
        <v>0</v>
      </c>
      <c r="N544" t="s">
        <v>28</v>
      </c>
      <c r="O544">
        <v>0</v>
      </c>
      <c r="P544" t="s">
        <v>28</v>
      </c>
      <c r="Q544" t="s">
        <v>28</v>
      </c>
      <c r="R544" t="s">
        <v>38</v>
      </c>
      <c r="S544" t="s">
        <v>28</v>
      </c>
      <c r="T544" t="s">
        <v>28</v>
      </c>
      <c r="U544" t="s">
        <v>297</v>
      </c>
      <c r="V544" t="s">
        <v>288</v>
      </c>
      <c r="W544">
        <v>3</v>
      </c>
      <c r="X544" t="s">
        <v>289</v>
      </c>
      <c r="Y544" s="11">
        <v>42362</v>
      </c>
      <c r="Z544">
        <v>20151224</v>
      </c>
      <c r="AA544">
        <v>0</v>
      </c>
      <c r="AB544">
        <v>123452</v>
      </c>
      <c r="AC544" t="s">
        <v>298</v>
      </c>
      <c r="AD544" t="s">
        <v>283</v>
      </c>
      <c r="AE544" s="11">
        <v>42857</v>
      </c>
      <c r="AF544" s="11">
        <v>42857</v>
      </c>
      <c r="AG544">
        <v>30</v>
      </c>
      <c r="AH544">
        <v>0</v>
      </c>
      <c r="AI544" t="s">
        <v>28</v>
      </c>
      <c r="AJ544" t="s">
        <v>284</v>
      </c>
      <c r="AK544">
        <v>80</v>
      </c>
      <c r="AL544" t="s">
        <v>19</v>
      </c>
      <c r="AM544">
        <v>3</v>
      </c>
      <c r="AN544" t="s">
        <v>20</v>
      </c>
      <c r="AO544">
        <v>26</v>
      </c>
      <c r="AP544" t="s">
        <v>21</v>
      </c>
      <c r="AQ544" s="35" t="s">
        <v>480</v>
      </c>
      <c r="AR544" t="s">
        <v>22</v>
      </c>
      <c r="AS544" t="s">
        <v>34</v>
      </c>
      <c r="AT544" t="s">
        <v>35</v>
      </c>
      <c r="AU544" t="s">
        <v>24</v>
      </c>
      <c r="AV544" t="s">
        <v>25</v>
      </c>
      <c r="AW544" s="11" t="s">
        <v>61</v>
      </c>
      <c r="AX544" s="11" t="s">
        <v>63</v>
      </c>
      <c r="AY544">
        <v>6174.2786809999998</v>
      </c>
      <c r="AZ544">
        <v>878147.31228900002</v>
      </c>
      <c r="BA544" s="42">
        <f t="shared" si="8"/>
        <v>20.159488344559229</v>
      </c>
    </row>
    <row r="545" spans="1:53" x14ac:dyDescent="0.25">
      <c r="A545">
        <v>554</v>
      </c>
      <c r="B545" t="s">
        <v>18</v>
      </c>
      <c r="C545">
        <v>14</v>
      </c>
      <c r="D545" t="s">
        <v>458</v>
      </c>
      <c r="E545" t="s">
        <v>459</v>
      </c>
      <c r="F545" t="s">
        <v>460</v>
      </c>
      <c r="G545">
        <v>222149</v>
      </c>
      <c r="H545">
        <v>287985</v>
      </c>
      <c r="I545" t="s">
        <v>287</v>
      </c>
      <c r="J545">
        <v>88288</v>
      </c>
      <c r="K545" t="s">
        <v>287</v>
      </c>
      <c r="L545">
        <v>55401</v>
      </c>
      <c r="M545">
        <v>0</v>
      </c>
      <c r="N545" t="s">
        <v>28</v>
      </c>
      <c r="O545">
        <v>0</v>
      </c>
      <c r="P545" t="s">
        <v>28</v>
      </c>
      <c r="Q545" t="s">
        <v>28</v>
      </c>
      <c r="R545" t="s">
        <v>38</v>
      </c>
      <c r="S545" t="s">
        <v>28</v>
      </c>
      <c r="T545" t="s">
        <v>28</v>
      </c>
      <c r="U545" t="s">
        <v>297</v>
      </c>
      <c r="V545" t="s">
        <v>288</v>
      </c>
      <c r="W545">
        <v>3</v>
      </c>
      <c r="X545" t="s">
        <v>289</v>
      </c>
      <c r="Y545" s="11">
        <v>42625</v>
      </c>
      <c r="Z545">
        <v>20160912</v>
      </c>
      <c r="AA545">
        <v>0</v>
      </c>
      <c r="AB545">
        <v>123452</v>
      </c>
      <c r="AC545" t="s">
        <v>282</v>
      </c>
      <c r="AD545" t="s">
        <v>283</v>
      </c>
      <c r="AE545" s="11">
        <v>44956</v>
      </c>
      <c r="AF545" s="11">
        <v>44959</v>
      </c>
      <c r="AG545">
        <v>30</v>
      </c>
      <c r="AH545">
        <v>0</v>
      </c>
      <c r="AI545" t="s">
        <v>461</v>
      </c>
      <c r="AJ545" t="s">
        <v>284</v>
      </c>
      <c r="AK545">
        <v>32</v>
      </c>
      <c r="AL545" t="s">
        <v>19</v>
      </c>
      <c r="AM545">
        <v>2</v>
      </c>
      <c r="AN545" t="s">
        <v>20</v>
      </c>
      <c r="AO545">
        <v>27</v>
      </c>
      <c r="AP545" t="s">
        <v>21</v>
      </c>
      <c r="AQ545" s="35" t="s">
        <v>491</v>
      </c>
      <c r="AR545" t="s">
        <v>34</v>
      </c>
      <c r="AS545" t="s">
        <v>22</v>
      </c>
      <c r="AT545" t="s">
        <v>66</v>
      </c>
      <c r="AU545" t="s">
        <v>24</v>
      </c>
      <c r="AV545" t="s">
        <v>374</v>
      </c>
      <c r="AW545" s="11" t="s">
        <v>404</v>
      </c>
      <c r="AX545" s="11" t="s">
        <v>409</v>
      </c>
      <c r="AY545">
        <v>3867.3205090000001</v>
      </c>
      <c r="AZ545">
        <v>894292.88550900004</v>
      </c>
      <c r="BA545" s="42">
        <f t="shared" si="8"/>
        <v>20.530139704063362</v>
      </c>
    </row>
    <row r="546" spans="1:53" x14ac:dyDescent="0.25">
      <c r="A546">
        <v>832</v>
      </c>
      <c r="B546" t="s">
        <v>18</v>
      </c>
      <c r="C546">
        <v>9</v>
      </c>
      <c r="D546" t="s">
        <v>303</v>
      </c>
      <c r="E546" t="s">
        <v>304</v>
      </c>
      <c r="F546" t="s">
        <v>305</v>
      </c>
      <c r="G546">
        <v>202543</v>
      </c>
      <c r="H546">
        <v>261950</v>
      </c>
      <c r="I546" t="s">
        <v>287</v>
      </c>
      <c r="J546">
        <v>88162</v>
      </c>
      <c r="K546" t="s">
        <v>287</v>
      </c>
      <c r="L546">
        <v>54633</v>
      </c>
      <c r="M546">
        <v>0</v>
      </c>
      <c r="N546" t="s">
        <v>28</v>
      </c>
      <c r="O546">
        <v>0</v>
      </c>
      <c r="P546" t="s">
        <v>28</v>
      </c>
      <c r="Q546" t="s">
        <v>28</v>
      </c>
      <c r="R546" t="s">
        <v>38</v>
      </c>
      <c r="S546" t="s">
        <v>28</v>
      </c>
      <c r="T546" t="s">
        <v>28</v>
      </c>
      <c r="U546" t="s">
        <v>297</v>
      </c>
      <c r="V546" t="s">
        <v>288</v>
      </c>
      <c r="W546">
        <v>3</v>
      </c>
      <c r="X546" t="s">
        <v>289</v>
      </c>
      <c r="Y546" s="11">
        <v>42362</v>
      </c>
      <c r="Z546">
        <v>20151224</v>
      </c>
      <c r="AA546">
        <v>0</v>
      </c>
      <c r="AB546">
        <v>123452</v>
      </c>
      <c r="AC546" t="s">
        <v>306</v>
      </c>
      <c r="AD546" t="s">
        <v>283</v>
      </c>
      <c r="AE546" s="11">
        <v>43901</v>
      </c>
      <c r="AF546" s="11">
        <v>43901</v>
      </c>
      <c r="AG546">
        <v>30</v>
      </c>
      <c r="AH546">
        <v>0</v>
      </c>
      <c r="AI546" t="s">
        <v>290</v>
      </c>
      <c r="AJ546" t="s">
        <v>284</v>
      </c>
      <c r="AK546">
        <v>32</v>
      </c>
      <c r="AL546" t="s">
        <v>19</v>
      </c>
      <c r="AM546">
        <v>2</v>
      </c>
      <c r="AN546" t="s">
        <v>20</v>
      </c>
      <c r="AO546">
        <v>27</v>
      </c>
      <c r="AP546" t="s">
        <v>21</v>
      </c>
      <c r="AQ546" s="35" t="s">
        <v>491</v>
      </c>
      <c r="AR546" t="s">
        <v>34</v>
      </c>
      <c r="AS546" t="s">
        <v>22</v>
      </c>
      <c r="AT546" t="s">
        <v>66</v>
      </c>
      <c r="AU546" t="s">
        <v>24</v>
      </c>
      <c r="AV546" t="s">
        <v>374</v>
      </c>
      <c r="AW546" s="11" t="s">
        <v>404</v>
      </c>
      <c r="AX546" s="11" t="s">
        <v>409</v>
      </c>
      <c r="AY546">
        <v>3867.3205090000001</v>
      </c>
      <c r="AZ546">
        <v>894292.88550900004</v>
      </c>
      <c r="BA546" s="42">
        <f t="shared" si="8"/>
        <v>20.530139704063362</v>
      </c>
    </row>
    <row r="547" spans="1:53" x14ac:dyDescent="0.25">
      <c r="A547">
        <v>1059</v>
      </c>
      <c r="B547" t="s">
        <v>18</v>
      </c>
      <c r="C547">
        <v>8</v>
      </c>
      <c r="D547" t="s">
        <v>300</v>
      </c>
      <c r="E547" t="s">
        <v>301</v>
      </c>
      <c r="F547" t="s">
        <v>302</v>
      </c>
      <c r="G547">
        <v>198571</v>
      </c>
      <c r="H547">
        <v>256278</v>
      </c>
      <c r="I547" t="s">
        <v>287</v>
      </c>
      <c r="J547">
        <v>88289</v>
      </c>
      <c r="K547" t="s">
        <v>287</v>
      </c>
      <c r="L547">
        <v>55192</v>
      </c>
      <c r="M547">
        <v>0</v>
      </c>
      <c r="N547" t="s">
        <v>28</v>
      </c>
      <c r="O547">
        <v>0</v>
      </c>
      <c r="P547" t="s">
        <v>28</v>
      </c>
      <c r="Q547" t="s">
        <v>28</v>
      </c>
      <c r="R547" t="s">
        <v>38</v>
      </c>
      <c r="S547" t="s">
        <v>28</v>
      </c>
      <c r="T547" t="s">
        <v>28</v>
      </c>
      <c r="U547" t="s">
        <v>297</v>
      </c>
      <c r="V547" t="s">
        <v>288</v>
      </c>
      <c r="W547">
        <v>3</v>
      </c>
      <c r="X547" t="s">
        <v>289</v>
      </c>
      <c r="Y547" s="11">
        <v>42625</v>
      </c>
      <c r="Z547">
        <v>20160912</v>
      </c>
      <c r="AA547">
        <v>0</v>
      </c>
      <c r="AB547">
        <v>123452</v>
      </c>
      <c r="AC547" t="s">
        <v>282</v>
      </c>
      <c r="AD547" t="s">
        <v>283</v>
      </c>
      <c r="AE547" s="11">
        <v>43504</v>
      </c>
      <c r="AF547" s="11">
        <v>43504</v>
      </c>
      <c r="AG547">
        <v>30</v>
      </c>
      <c r="AH547">
        <v>0</v>
      </c>
      <c r="AI547" t="s">
        <v>290</v>
      </c>
      <c r="AJ547" t="s">
        <v>284</v>
      </c>
      <c r="AK547">
        <v>32</v>
      </c>
      <c r="AL547" t="s">
        <v>19</v>
      </c>
      <c r="AM547">
        <v>2</v>
      </c>
      <c r="AN547" t="s">
        <v>20</v>
      </c>
      <c r="AO547">
        <v>27</v>
      </c>
      <c r="AP547" t="s">
        <v>21</v>
      </c>
      <c r="AQ547" s="35" t="s">
        <v>491</v>
      </c>
      <c r="AR547" t="s">
        <v>34</v>
      </c>
      <c r="AS547" t="s">
        <v>22</v>
      </c>
      <c r="AT547" t="s">
        <v>66</v>
      </c>
      <c r="AU547" t="s">
        <v>24</v>
      </c>
      <c r="AV547" t="s">
        <v>374</v>
      </c>
      <c r="AW547" s="11" t="s">
        <v>404</v>
      </c>
      <c r="AX547" s="11" t="s">
        <v>409</v>
      </c>
      <c r="AY547">
        <v>3867.3205090000001</v>
      </c>
      <c r="AZ547">
        <v>894292.88550900004</v>
      </c>
      <c r="BA547" s="42">
        <f t="shared" si="8"/>
        <v>20.530139704063362</v>
      </c>
    </row>
    <row r="548" spans="1:53" x14ac:dyDescent="0.25">
      <c r="A548">
        <v>1286</v>
      </c>
      <c r="B548" t="s">
        <v>18</v>
      </c>
      <c r="C548">
        <v>7</v>
      </c>
      <c r="D548" t="s">
        <v>294</v>
      </c>
      <c r="E548" t="s">
        <v>295</v>
      </c>
      <c r="F548" t="s">
        <v>296</v>
      </c>
      <c r="G548">
        <v>193154</v>
      </c>
      <c r="H548">
        <v>246812</v>
      </c>
      <c r="I548" t="s">
        <v>287</v>
      </c>
      <c r="J548">
        <v>88161</v>
      </c>
      <c r="K548" t="s">
        <v>287</v>
      </c>
      <c r="L548">
        <v>55061</v>
      </c>
      <c r="M548">
        <v>0</v>
      </c>
      <c r="N548" t="s">
        <v>28</v>
      </c>
      <c r="O548">
        <v>0</v>
      </c>
      <c r="P548" t="s">
        <v>28</v>
      </c>
      <c r="Q548" t="s">
        <v>28</v>
      </c>
      <c r="R548" t="s">
        <v>38</v>
      </c>
      <c r="S548" t="s">
        <v>28</v>
      </c>
      <c r="T548" t="s">
        <v>28</v>
      </c>
      <c r="U548" t="s">
        <v>297</v>
      </c>
      <c r="V548" t="s">
        <v>288</v>
      </c>
      <c r="W548">
        <v>3</v>
      </c>
      <c r="X548" t="s">
        <v>289</v>
      </c>
      <c r="Y548" s="11">
        <v>42362</v>
      </c>
      <c r="Z548">
        <v>20151224</v>
      </c>
      <c r="AA548">
        <v>0</v>
      </c>
      <c r="AB548">
        <v>123452</v>
      </c>
      <c r="AC548" t="s">
        <v>298</v>
      </c>
      <c r="AD548" t="s">
        <v>283</v>
      </c>
      <c r="AE548" s="11">
        <v>42857</v>
      </c>
      <c r="AF548" s="11">
        <v>42857</v>
      </c>
      <c r="AG548">
        <v>30</v>
      </c>
      <c r="AH548">
        <v>0</v>
      </c>
      <c r="AI548" t="s">
        <v>28</v>
      </c>
      <c r="AJ548" t="s">
        <v>284</v>
      </c>
      <c r="AK548">
        <v>32</v>
      </c>
      <c r="AL548" t="s">
        <v>19</v>
      </c>
      <c r="AM548">
        <v>2</v>
      </c>
      <c r="AN548" t="s">
        <v>20</v>
      </c>
      <c r="AO548">
        <v>27</v>
      </c>
      <c r="AP548" t="s">
        <v>21</v>
      </c>
      <c r="AQ548" s="35" t="s">
        <v>491</v>
      </c>
      <c r="AR548" t="s">
        <v>34</v>
      </c>
      <c r="AS548" t="s">
        <v>22</v>
      </c>
      <c r="AT548" t="s">
        <v>66</v>
      </c>
      <c r="AU548" t="s">
        <v>24</v>
      </c>
      <c r="AV548" t="s">
        <v>374</v>
      </c>
      <c r="AW548" s="11" t="s">
        <v>404</v>
      </c>
      <c r="AX548" t="s">
        <v>409</v>
      </c>
      <c r="AY548">
        <v>3867.3205090000001</v>
      </c>
      <c r="AZ548">
        <v>894292.88550900004</v>
      </c>
      <c r="BA548" s="42">
        <f t="shared" si="8"/>
        <v>20.530139704063362</v>
      </c>
    </row>
    <row r="549" spans="1:53" x14ac:dyDescent="0.25">
      <c r="A549">
        <v>1394</v>
      </c>
      <c r="B549" t="s">
        <v>18</v>
      </c>
      <c r="C549">
        <v>2</v>
      </c>
      <c r="D549" t="s">
        <v>463</v>
      </c>
      <c r="E549">
        <v>46085</v>
      </c>
      <c r="F549" t="s">
        <v>464</v>
      </c>
      <c r="G549">
        <v>98485</v>
      </c>
      <c r="H549">
        <v>84904</v>
      </c>
      <c r="I549" t="s">
        <v>277</v>
      </c>
      <c r="J549">
        <v>4601</v>
      </c>
      <c r="K549" t="s">
        <v>277</v>
      </c>
      <c r="L549">
        <v>4325</v>
      </c>
      <c r="M549">
        <v>46085</v>
      </c>
      <c r="N549" t="s">
        <v>28</v>
      </c>
      <c r="O549">
        <v>0</v>
      </c>
      <c r="P549" t="s">
        <v>28</v>
      </c>
      <c r="Q549" t="s">
        <v>28</v>
      </c>
      <c r="R549" t="s">
        <v>278</v>
      </c>
      <c r="S549" t="s">
        <v>28</v>
      </c>
      <c r="T549" t="s">
        <v>28</v>
      </c>
      <c r="U549" t="s">
        <v>465</v>
      </c>
      <c r="V549" t="s">
        <v>288</v>
      </c>
      <c r="W549">
        <v>3</v>
      </c>
      <c r="X549" t="s">
        <v>289</v>
      </c>
      <c r="Y549" s="11">
        <v>25099</v>
      </c>
      <c r="Z549">
        <v>19680918</v>
      </c>
      <c r="AA549">
        <v>0</v>
      </c>
      <c r="AB549">
        <v>1687.5</v>
      </c>
      <c r="AC549" t="s">
        <v>466</v>
      </c>
      <c r="AD549" t="s">
        <v>283</v>
      </c>
      <c r="AE549" s="11">
        <v>35765</v>
      </c>
      <c r="AF549" s="11">
        <v>35765</v>
      </c>
      <c r="AG549">
        <v>0</v>
      </c>
      <c r="AH549">
        <v>0</v>
      </c>
      <c r="AI549" t="s">
        <v>467</v>
      </c>
      <c r="AJ549" t="s">
        <v>291</v>
      </c>
      <c r="AK549">
        <v>32</v>
      </c>
      <c r="AL549" t="s">
        <v>19</v>
      </c>
      <c r="AM549">
        <v>2</v>
      </c>
      <c r="AN549" t="s">
        <v>20</v>
      </c>
      <c r="AO549">
        <v>27</v>
      </c>
      <c r="AP549" t="s">
        <v>21</v>
      </c>
      <c r="AQ549" s="35" t="s">
        <v>491</v>
      </c>
      <c r="AR549" t="s">
        <v>34</v>
      </c>
      <c r="AS549" t="s">
        <v>22</v>
      </c>
      <c r="AT549" t="s">
        <v>66</v>
      </c>
      <c r="AU549" t="s">
        <v>24</v>
      </c>
      <c r="AV549" t="s">
        <v>374</v>
      </c>
      <c r="AW549" s="11" t="s">
        <v>404</v>
      </c>
      <c r="AX549" s="11" t="s">
        <v>409</v>
      </c>
      <c r="AY549">
        <v>3867.3205090000001</v>
      </c>
      <c r="AZ549">
        <v>894292.88550900004</v>
      </c>
      <c r="BA549" s="42">
        <f t="shared" si="8"/>
        <v>20.530139704063362</v>
      </c>
    </row>
    <row r="550" spans="1:53" x14ac:dyDescent="0.25">
      <c r="A550">
        <v>272</v>
      </c>
      <c r="B550" t="s">
        <v>18</v>
      </c>
      <c r="C550">
        <v>11</v>
      </c>
      <c r="D550" t="s">
        <v>318</v>
      </c>
      <c r="E550" t="s">
        <v>319</v>
      </c>
      <c r="F550" t="s">
        <v>320</v>
      </c>
      <c r="G550">
        <v>211963</v>
      </c>
      <c r="H550">
        <v>273612</v>
      </c>
      <c r="I550" t="s">
        <v>287</v>
      </c>
      <c r="J550">
        <v>88507</v>
      </c>
      <c r="K550" t="s">
        <v>287</v>
      </c>
      <c r="L550">
        <v>55338</v>
      </c>
      <c r="M550">
        <v>0</v>
      </c>
      <c r="N550" t="s">
        <v>28</v>
      </c>
      <c r="O550">
        <v>0</v>
      </c>
      <c r="P550" t="s">
        <v>28</v>
      </c>
      <c r="Q550" t="s">
        <v>28</v>
      </c>
      <c r="R550" t="s">
        <v>38</v>
      </c>
      <c r="S550" t="s">
        <v>28</v>
      </c>
      <c r="T550" t="s">
        <v>28</v>
      </c>
      <c r="U550" t="s">
        <v>321</v>
      </c>
      <c r="V550" t="s">
        <v>322</v>
      </c>
      <c r="W550">
        <v>9</v>
      </c>
      <c r="X550" t="s">
        <v>323</v>
      </c>
      <c r="Y550" s="11">
        <v>43129</v>
      </c>
      <c r="Z550">
        <v>20180129</v>
      </c>
      <c r="AA550">
        <v>0</v>
      </c>
      <c r="AB550">
        <v>0</v>
      </c>
      <c r="AC550" t="s">
        <v>298</v>
      </c>
      <c r="AD550" t="s">
        <v>283</v>
      </c>
      <c r="AE550" s="11">
        <v>44515</v>
      </c>
      <c r="AF550" s="11">
        <v>44517</v>
      </c>
      <c r="AG550">
        <v>30</v>
      </c>
      <c r="AH550">
        <v>0</v>
      </c>
      <c r="AI550" t="s">
        <v>28</v>
      </c>
      <c r="AJ550" t="s">
        <v>284</v>
      </c>
      <c r="AK550">
        <v>110</v>
      </c>
      <c r="AL550" t="s">
        <v>19</v>
      </c>
      <c r="AM550">
        <v>3</v>
      </c>
      <c r="AN550" t="s">
        <v>20</v>
      </c>
      <c r="AO550">
        <v>27</v>
      </c>
      <c r="AP550" t="s">
        <v>21</v>
      </c>
      <c r="AQ550" s="35" t="s">
        <v>477</v>
      </c>
      <c r="AR550" t="s">
        <v>29</v>
      </c>
      <c r="AS550" t="s">
        <v>38</v>
      </c>
      <c r="AT550" t="s">
        <v>51</v>
      </c>
      <c r="AU550" t="s">
        <v>24</v>
      </c>
      <c r="AV550" t="s">
        <v>84</v>
      </c>
      <c r="AW550" s="11" t="s">
        <v>92</v>
      </c>
      <c r="AX550" s="11" t="s">
        <v>99</v>
      </c>
      <c r="AY550">
        <v>3872.048233</v>
      </c>
      <c r="AZ550">
        <v>900597.50313099998</v>
      </c>
      <c r="BA550" s="42">
        <f t="shared" si="8"/>
        <v>20.674873809251608</v>
      </c>
    </row>
    <row r="551" spans="1:53" x14ac:dyDescent="0.25">
      <c r="A551">
        <v>414</v>
      </c>
      <c r="B551" t="s">
        <v>18</v>
      </c>
      <c r="C551">
        <v>14</v>
      </c>
      <c r="D551" t="s">
        <v>458</v>
      </c>
      <c r="E551" t="s">
        <v>459</v>
      </c>
      <c r="F551" t="s">
        <v>460</v>
      </c>
      <c r="G551">
        <v>222149</v>
      </c>
      <c r="H551">
        <v>287985</v>
      </c>
      <c r="I551" t="s">
        <v>287</v>
      </c>
      <c r="J551">
        <v>88288</v>
      </c>
      <c r="K551" t="s">
        <v>287</v>
      </c>
      <c r="L551">
        <v>55401</v>
      </c>
      <c r="M551">
        <v>0</v>
      </c>
      <c r="N551" t="s">
        <v>28</v>
      </c>
      <c r="O551">
        <v>0</v>
      </c>
      <c r="P551" t="s">
        <v>28</v>
      </c>
      <c r="Q551" t="s">
        <v>28</v>
      </c>
      <c r="R551" t="s">
        <v>38</v>
      </c>
      <c r="S551" t="s">
        <v>28</v>
      </c>
      <c r="T551" t="s">
        <v>28</v>
      </c>
      <c r="U551" t="s">
        <v>297</v>
      </c>
      <c r="V551" t="s">
        <v>288</v>
      </c>
      <c r="W551">
        <v>3</v>
      </c>
      <c r="X551" t="s">
        <v>289</v>
      </c>
      <c r="Y551" s="11">
        <v>42625</v>
      </c>
      <c r="Z551">
        <v>20160912</v>
      </c>
      <c r="AA551">
        <v>0</v>
      </c>
      <c r="AB551">
        <v>123452</v>
      </c>
      <c r="AC551" t="s">
        <v>282</v>
      </c>
      <c r="AD551" t="s">
        <v>283</v>
      </c>
      <c r="AE551" s="11">
        <v>44956</v>
      </c>
      <c r="AF551" s="11">
        <v>44959</v>
      </c>
      <c r="AG551">
        <v>30</v>
      </c>
      <c r="AH551">
        <v>0</v>
      </c>
      <c r="AI551" t="s">
        <v>461</v>
      </c>
      <c r="AJ551" t="s">
        <v>284</v>
      </c>
      <c r="AK551">
        <v>110</v>
      </c>
      <c r="AL551" t="s">
        <v>19</v>
      </c>
      <c r="AM551">
        <v>3</v>
      </c>
      <c r="AN551" t="s">
        <v>20</v>
      </c>
      <c r="AO551">
        <v>27</v>
      </c>
      <c r="AP551" t="s">
        <v>21</v>
      </c>
      <c r="AQ551" s="35" t="s">
        <v>477</v>
      </c>
      <c r="AR551" t="s">
        <v>29</v>
      </c>
      <c r="AS551" t="s">
        <v>38</v>
      </c>
      <c r="AT551" t="s">
        <v>51</v>
      </c>
      <c r="AU551" t="s">
        <v>24</v>
      </c>
      <c r="AV551" t="s">
        <v>84</v>
      </c>
      <c r="AW551" s="11" t="s">
        <v>92</v>
      </c>
      <c r="AX551" s="11" t="s">
        <v>99</v>
      </c>
      <c r="AY551">
        <v>3872.048233</v>
      </c>
      <c r="AZ551">
        <v>900597.50313099998</v>
      </c>
      <c r="BA551" s="42">
        <f t="shared" ref="BA551:BA614" si="9">AZ551/43560</f>
        <v>20.674873809251608</v>
      </c>
    </row>
    <row r="552" spans="1:53" x14ac:dyDescent="0.25">
      <c r="A552">
        <v>642</v>
      </c>
      <c r="B552" t="s">
        <v>18</v>
      </c>
      <c r="C552">
        <v>9</v>
      </c>
      <c r="D552" t="s">
        <v>303</v>
      </c>
      <c r="E552" t="s">
        <v>304</v>
      </c>
      <c r="F552" t="s">
        <v>305</v>
      </c>
      <c r="G552">
        <v>202543</v>
      </c>
      <c r="H552">
        <v>261950</v>
      </c>
      <c r="I552" t="s">
        <v>287</v>
      </c>
      <c r="J552">
        <v>88162</v>
      </c>
      <c r="K552" t="s">
        <v>287</v>
      </c>
      <c r="L552">
        <v>54633</v>
      </c>
      <c r="M552">
        <v>0</v>
      </c>
      <c r="N552" t="s">
        <v>28</v>
      </c>
      <c r="O552">
        <v>0</v>
      </c>
      <c r="P552" t="s">
        <v>28</v>
      </c>
      <c r="Q552" t="s">
        <v>28</v>
      </c>
      <c r="R552" t="s">
        <v>38</v>
      </c>
      <c r="S552" t="s">
        <v>28</v>
      </c>
      <c r="T552" t="s">
        <v>28</v>
      </c>
      <c r="U552" t="s">
        <v>297</v>
      </c>
      <c r="V552" t="s">
        <v>288</v>
      </c>
      <c r="W552">
        <v>3</v>
      </c>
      <c r="X552" t="s">
        <v>289</v>
      </c>
      <c r="Y552" s="11">
        <v>42362</v>
      </c>
      <c r="Z552">
        <v>20151224</v>
      </c>
      <c r="AA552">
        <v>0</v>
      </c>
      <c r="AB552">
        <v>123452</v>
      </c>
      <c r="AC552" t="s">
        <v>306</v>
      </c>
      <c r="AD552" t="s">
        <v>283</v>
      </c>
      <c r="AE552" s="11">
        <v>43901</v>
      </c>
      <c r="AF552" s="11">
        <v>43901</v>
      </c>
      <c r="AG552">
        <v>30</v>
      </c>
      <c r="AH552">
        <v>0</v>
      </c>
      <c r="AI552" t="s">
        <v>290</v>
      </c>
      <c r="AJ552" t="s">
        <v>284</v>
      </c>
      <c r="AK552">
        <v>110</v>
      </c>
      <c r="AL552" t="s">
        <v>19</v>
      </c>
      <c r="AM552">
        <v>3</v>
      </c>
      <c r="AN552" t="s">
        <v>20</v>
      </c>
      <c r="AO552">
        <v>27</v>
      </c>
      <c r="AP552" t="s">
        <v>21</v>
      </c>
      <c r="AQ552" s="35" t="s">
        <v>477</v>
      </c>
      <c r="AR552" t="s">
        <v>29</v>
      </c>
      <c r="AS552" t="s">
        <v>38</v>
      </c>
      <c r="AT552" t="s">
        <v>51</v>
      </c>
      <c r="AU552" t="s">
        <v>24</v>
      </c>
      <c r="AV552" t="s">
        <v>84</v>
      </c>
      <c r="AW552" s="11" t="s">
        <v>92</v>
      </c>
      <c r="AX552" s="11" t="s">
        <v>99</v>
      </c>
      <c r="AY552">
        <v>3872.048233</v>
      </c>
      <c r="AZ552">
        <v>900597.50313099998</v>
      </c>
      <c r="BA552" s="42">
        <f t="shared" si="9"/>
        <v>20.674873809251608</v>
      </c>
    </row>
    <row r="553" spans="1:53" x14ac:dyDescent="0.25">
      <c r="A553">
        <v>869</v>
      </c>
      <c r="B553" t="s">
        <v>18</v>
      </c>
      <c r="C553">
        <v>8</v>
      </c>
      <c r="D553" t="s">
        <v>300</v>
      </c>
      <c r="E553" t="s">
        <v>301</v>
      </c>
      <c r="F553" t="s">
        <v>302</v>
      </c>
      <c r="G553">
        <v>198571</v>
      </c>
      <c r="H553">
        <v>256278</v>
      </c>
      <c r="I553" t="s">
        <v>287</v>
      </c>
      <c r="J553">
        <v>88289</v>
      </c>
      <c r="K553" t="s">
        <v>287</v>
      </c>
      <c r="L553">
        <v>55192</v>
      </c>
      <c r="M553">
        <v>0</v>
      </c>
      <c r="N553" t="s">
        <v>28</v>
      </c>
      <c r="O553">
        <v>0</v>
      </c>
      <c r="P553" t="s">
        <v>28</v>
      </c>
      <c r="Q553" t="s">
        <v>28</v>
      </c>
      <c r="R553" t="s">
        <v>38</v>
      </c>
      <c r="S553" t="s">
        <v>28</v>
      </c>
      <c r="T553" t="s">
        <v>28</v>
      </c>
      <c r="U553" t="s">
        <v>297</v>
      </c>
      <c r="V553" t="s">
        <v>288</v>
      </c>
      <c r="W553">
        <v>3</v>
      </c>
      <c r="X553" t="s">
        <v>289</v>
      </c>
      <c r="Y553" s="11">
        <v>42625</v>
      </c>
      <c r="Z553">
        <v>20160912</v>
      </c>
      <c r="AA553">
        <v>0</v>
      </c>
      <c r="AB553">
        <v>123452</v>
      </c>
      <c r="AC553" t="s">
        <v>282</v>
      </c>
      <c r="AD553" t="s">
        <v>283</v>
      </c>
      <c r="AE553" s="11">
        <v>43504</v>
      </c>
      <c r="AF553" s="11">
        <v>43504</v>
      </c>
      <c r="AG553">
        <v>30</v>
      </c>
      <c r="AH553">
        <v>0</v>
      </c>
      <c r="AI553" t="s">
        <v>290</v>
      </c>
      <c r="AJ553" t="s">
        <v>284</v>
      </c>
      <c r="AK553">
        <v>110</v>
      </c>
      <c r="AL553" t="s">
        <v>19</v>
      </c>
      <c r="AM553">
        <v>3</v>
      </c>
      <c r="AN553" t="s">
        <v>20</v>
      </c>
      <c r="AO553">
        <v>27</v>
      </c>
      <c r="AP553" t="s">
        <v>21</v>
      </c>
      <c r="AQ553" s="35" t="s">
        <v>477</v>
      </c>
      <c r="AR553" t="s">
        <v>29</v>
      </c>
      <c r="AS553" t="s">
        <v>38</v>
      </c>
      <c r="AT553" t="s">
        <v>51</v>
      </c>
      <c r="AU553" t="s">
        <v>24</v>
      </c>
      <c r="AV553" t="s">
        <v>84</v>
      </c>
      <c r="AW553" s="11" t="s">
        <v>92</v>
      </c>
      <c r="AX553" s="11" t="s">
        <v>99</v>
      </c>
      <c r="AY553">
        <v>3872.048233</v>
      </c>
      <c r="AZ553">
        <v>900597.50313099998</v>
      </c>
      <c r="BA553" s="42">
        <f t="shared" si="9"/>
        <v>20.674873809251608</v>
      </c>
    </row>
    <row r="554" spans="1:53" x14ac:dyDescent="0.25">
      <c r="A554">
        <v>1096</v>
      </c>
      <c r="B554" t="s">
        <v>18</v>
      </c>
      <c r="C554">
        <v>7</v>
      </c>
      <c r="D554" t="s">
        <v>294</v>
      </c>
      <c r="E554" t="s">
        <v>295</v>
      </c>
      <c r="F554" t="s">
        <v>296</v>
      </c>
      <c r="G554">
        <v>193154</v>
      </c>
      <c r="H554">
        <v>246812</v>
      </c>
      <c r="I554" t="s">
        <v>287</v>
      </c>
      <c r="J554">
        <v>88161</v>
      </c>
      <c r="K554" t="s">
        <v>287</v>
      </c>
      <c r="L554">
        <v>55061</v>
      </c>
      <c r="M554">
        <v>0</v>
      </c>
      <c r="N554" t="s">
        <v>28</v>
      </c>
      <c r="O554">
        <v>0</v>
      </c>
      <c r="P554" t="s">
        <v>28</v>
      </c>
      <c r="Q554" t="s">
        <v>28</v>
      </c>
      <c r="R554" t="s">
        <v>38</v>
      </c>
      <c r="S554" t="s">
        <v>28</v>
      </c>
      <c r="T554" t="s">
        <v>28</v>
      </c>
      <c r="U554" t="s">
        <v>297</v>
      </c>
      <c r="V554" t="s">
        <v>288</v>
      </c>
      <c r="W554">
        <v>3</v>
      </c>
      <c r="X554" t="s">
        <v>289</v>
      </c>
      <c r="Y554" s="11">
        <v>42362</v>
      </c>
      <c r="Z554">
        <v>20151224</v>
      </c>
      <c r="AA554">
        <v>0</v>
      </c>
      <c r="AB554">
        <v>123452</v>
      </c>
      <c r="AC554" t="s">
        <v>298</v>
      </c>
      <c r="AD554" t="s">
        <v>283</v>
      </c>
      <c r="AE554" s="11">
        <v>42857</v>
      </c>
      <c r="AF554" s="11">
        <v>42857</v>
      </c>
      <c r="AG554">
        <v>30</v>
      </c>
      <c r="AH554">
        <v>0</v>
      </c>
      <c r="AI554" t="s">
        <v>28</v>
      </c>
      <c r="AJ554" t="s">
        <v>284</v>
      </c>
      <c r="AK554">
        <v>110</v>
      </c>
      <c r="AL554" t="s">
        <v>19</v>
      </c>
      <c r="AM554">
        <v>3</v>
      </c>
      <c r="AN554" t="s">
        <v>20</v>
      </c>
      <c r="AO554">
        <v>27</v>
      </c>
      <c r="AP554" t="s">
        <v>21</v>
      </c>
      <c r="AQ554" s="35" t="s">
        <v>477</v>
      </c>
      <c r="AR554" t="s">
        <v>29</v>
      </c>
      <c r="AS554" t="s">
        <v>38</v>
      </c>
      <c r="AT554" t="s">
        <v>51</v>
      </c>
      <c r="AU554" t="s">
        <v>24</v>
      </c>
      <c r="AV554" t="s">
        <v>84</v>
      </c>
      <c r="AW554" s="11" t="s">
        <v>92</v>
      </c>
      <c r="AX554" s="11" t="s">
        <v>99</v>
      </c>
      <c r="AY554">
        <v>3872.048233</v>
      </c>
      <c r="AZ554">
        <v>900597.50313099998</v>
      </c>
      <c r="BA554" s="42">
        <f t="shared" si="9"/>
        <v>20.674873809251608</v>
      </c>
    </row>
    <row r="555" spans="1:53" x14ac:dyDescent="0.25">
      <c r="A555">
        <v>311</v>
      </c>
      <c r="B555" t="s">
        <v>18</v>
      </c>
      <c r="C555">
        <v>11</v>
      </c>
      <c r="D555" t="s">
        <v>318</v>
      </c>
      <c r="E555" t="s">
        <v>319</v>
      </c>
      <c r="F555" t="s">
        <v>320</v>
      </c>
      <c r="G555">
        <v>211963</v>
      </c>
      <c r="H555">
        <v>273612</v>
      </c>
      <c r="I555" t="s">
        <v>287</v>
      </c>
      <c r="J555">
        <v>88507</v>
      </c>
      <c r="K555" t="s">
        <v>287</v>
      </c>
      <c r="L555">
        <v>55338</v>
      </c>
      <c r="M555">
        <v>0</v>
      </c>
      <c r="N555" t="s">
        <v>28</v>
      </c>
      <c r="O555">
        <v>0</v>
      </c>
      <c r="P555" t="s">
        <v>28</v>
      </c>
      <c r="Q555" t="s">
        <v>28</v>
      </c>
      <c r="R555" t="s">
        <v>38</v>
      </c>
      <c r="S555" t="s">
        <v>28</v>
      </c>
      <c r="T555" t="s">
        <v>28</v>
      </c>
      <c r="U555" t="s">
        <v>321</v>
      </c>
      <c r="V555" t="s">
        <v>322</v>
      </c>
      <c r="W555">
        <v>9</v>
      </c>
      <c r="X555" t="s">
        <v>323</v>
      </c>
      <c r="Y555" s="11">
        <v>43129</v>
      </c>
      <c r="Z555">
        <v>20180129</v>
      </c>
      <c r="AA555">
        <v>0</v>
      </c>
      <c r="AB555">
        <v>0</v>
      </c>
      <c r="AC555" t="s">
        <v>298</v>
      </c>
      <c r="AD555" t="s">
        <v>283</v>
      </c>
      <c r="AE555" s="11">
        <v>44515</v>
      </c>
      <c r="AF555" s="11">
        <v>44517</v>
      </c>
      <c r="AG555">
        <v>30</v>
      </c>
      <c r="AH555">
        <v>0</v>
      </c>
      <c r="AI555" t="s">
        <v>28</v>
      </c>
      <c r="AJ555" t="s">
        <v>284</v>
      </c>
      <c r="AK555">
        <v>76</v>
      </c>
      <c r="AL555" t="s">
        <v>19</v>
      </c>
      <c r="AM555">
        <v>3</v>
      </c>
      <c r="AN555" t="s">
        <v>20</v>
      </c>
      <c r="AO555">
        <v>26</v>
      </c>
      <c r="AP555" t="s">
        <v>21</v>
      </c>
      <c r="AQ555" s="35" t="s">
        <v>490</v>
      </c>
      <c r="AR555" t="s">
        <v>38</v>
      </c>
      <c r="AS555" t="s">
        <v>34</v>
      </c>
      <c r="AT555" t="s">
        <v>55</v>
      </c>
      <c r="AU555" t="s">
        <v>24</v>
      </c>
      <c r="AV555" t="s">
        <v>25</v>
      </c>
      <c r="AW555" s="11" t="s">
        <v>32</v>
      </c>
      <c r="AX555" s="11" t="s">
        <v>56</v>
      </c>
      <c r="AY555">
        <v>6176.554083</v>
      </c>
      <c r="AZ555">
        <v>908144.12639899994</v>
      </c>
      <c r="BA555" s="42">
        <f t="shared" si="9"/>
        <v>20.848120440748392</v>
      </c>
    </row>
    <row r="556" spans="1:53" x14ac:dyDescent="0.25">
      <c r="A556">
        <v>467</v>
      </c>
      <c r="B556" t="s">
        <v>18</v>
      </c>
      <c r="C556">
        <v>14</v>
      </c>
      <c r="D556" t="s">
        <v>458</v>
      </c>
      <c r="E556" t="s">
        <v>459</v>
      </c>
      <c r="F556" t="s">
        <v>460</v>
      </c>
      <c r="G556">
        <v>222149</v>
      </c>
      <c r="H556">
        <v>287985</v>
      </c>
      <c r="I556" t="s">
        <v>287</v>
      </c>
      <c r="J556">
        <v>88288</v>
      </c>
      <c r="K556" t="s">
        <v>287</v>
      </c>
      <c r="L556">
        <v>55401</v>
      </c>
      <c r="M556">
        <v>0</v>
      </c>
      <c r="N556" t="s">
        <v>28</v>
      </c>
      <c r="O556">
        <v>0</v>
      </c>
      <c r="P556" t="s">
        <v>28</v>
      </c>
      <c r="Q556" t="s">
        <v>28</v>
      </c>
      <c r="R556" t="s">
        <v>38</v>
      </c>
      <c r="S556" t="s">
        <v>28</v>
      </c>
      <c r="T556" t="s">
        <v>28</v>
      </c>
      <c r="U556" t="s">
        <v>297</v>
      </c>
      <c r="V556" t="s">
        <v>288</v>
      </c>
      <c r="W556">
        <v>3</v>
      </c>
      <c r="X556" t="s">
        <v>289</v>
      </c>
      <c r="Y556" s="11">
        <v>42625</v>
      </c>
      <c r="Z556">
        <v>20160912</v>
      </c>
      <c r="AA556">
        <v>0</v>
      </c>
      <c r="AB556">
        <v>123452</v>
      </c>
      <c r="AC556" t="s">
        <v>282</v>
      </c>
      <c r="AD556" t="s">
        <v>283</v>
      </c>
      <c r="AE556" s="11">
        <v>44956</v>
      </c>
      <c r="AF556" s="11">
        <v>44959</v>
      </c>
      <c r="AG556">
        <v>30</v>
      </c>
      <c r="AH556">
        <v>0</v>
      </c>
      <c r="AI556" t="s">
        <v>461</v>
      </c>
      <c r="AJ556" t="s">
        <v>284</v>
      </c>
      <c r="AK556">
        <v>76</v>
      </c>
      <c r="AL556" t="s">
        <v>19</v>
      </c>
      <c r="AM556">
        <v>3</v>
      </c>
      <c r="AN556" t="s">
        <v>20</v>
      </c>
      <c r="AO556">
        <v>26</v>
      </c>
      <c r="AP556" t="s">
        <v>21</v>
      </c>
      <c r="AQ556" s="35" t="s">
        <v>490</v>
      </c>
      <c r="AR556" t="s">
        <v>38</v>
      </c>
      <c r="AS556" t="s">
        <v>34</v>
      </c>
      <c r="AT556" t="s">
        <v>55</v>
      </c>
      <c r="AU556" t="s">
        <v>24</v>
      </c>
      <c r="AV556" t="s">
        <v>25</v>
      </c>
      <c r="AW556" s="11" t="s">
        <v>32</v>
      </c>
      <c r="AX556" t="s">
        <v>56</v>
      </c>
      <c r="AY556">
        <v>6176.554083</v>
      </c>
      <c r="AZ556">
        <v>908144.12639899994</v>
      </c>
      <c r="BA556" s="42">
        <f t="shared" si="9"/>
        <v>20.848120440748392</v>
      </c>
    </row>
    <row r="557" spans="1:53" x14ac:dyDescent="0.25">
      <c r="A557">
        <v>752</v>
      </c>
      <c r="B557" t="s">
        <v>18</v>
      </c>
      <c r="C557">
        <v>9</v>
      </c>
      <c r="D557" t="s">
        <v>303</v>
      </c>
      <c r="E557" t="s">
        <v>304</v>
      </c>
      <c r="F557" t="s">
        <v>305</v>
      </c>
      <c r="G557">
        <v>202543</v>
      </c>
      <c r="H557">
        <v>261950</v>
      </c>
      <c r="I557" t="s">
        <v>287</v>
      </c>
      <c r="J557">
        <v>88162</v>
      </c>
      <c r="K557" t="s">
        <v>287</v>
      </c>
      <c r="L557">
        <v>54633</v>
      </c>
      <c r="M557">
        <v>0</v>
      </c>
      <c r="N557" t="s">
        <v>28</v>
      </c>
      <c r="O557">
        <v>0</v>
      </c>
      <c r="P557" t="s">
        <v>28</v>
      </c>
      <c r="Q557" t="s">
        <v>28</v>
      </c>
      <c r="R557" t="s">
        <v>38</v>
      </c>
      <c r="S557" t="s">
        <v>28</v>
      </c>
      <c r="T557" t="s">
        <v>28</v>
      </c>
      <c r="U557" t="s">
        <v>297</v>
      </c>
      <c r="V557" t="s">
        <v>288</v>
      </c>
      <c r="W557">
        <v>3</v>
      </c>
      <c r="X557" t="s">
        <v>289</v>
      </c>
      <c r="Y557" s="11">
        <v>42362</v>
      </c>
      <c r="Z557">
        <v>20151224</v>
      </c>
      <c r="AA557">
        <v>0</v>
      </c>
      <c r="AB557">
        <v>123452</v>
      </c>
      <c r="AC557" t="s">
        <v>306</v>
      </c>
      <c r="AD557" t="s">
        <v>283</v>
      </c>
      <c r="AE557" s="11">
        <v>43901</v>
      </c>
      <c r="AF557" s="11">
        <v>43901</v>
      </c>
      <c r="AG557">
        <v>30</v>
      </c>
      <c r="AH557">
        <v>0</v>
      </c>
      <c r="AI557" t="s">
        <v>290</v>
      </c>
      <c r="AJ557" t="s">
        <v>284</v>
      </c>
      <c r="AK557">
        <v>76</v>
      </c>
      <c r="AL557" t="s">
        <v>19</v>
      </c>
      <c r="AM557">
        <v>3</v>
      </c>
      <c r="AN557" t="s">
        <v>20</v>
      </c>
      <c r="AO557">
        <v>26</v>
      </c>
      <c r="AP557" t="s">
        <v>21</v>
      </c>
      <c r="AQ557" s="35" t="s">
        <v>490</v>
      </c>
      <c r="AR557" t="s">
        <v>38</v>
      </c>
      <c r="AS557" t="s">
        <v>34</v>
      </c>
      <c r="AT557" t="s">
        <v>55</v>
      </c>
      <c r="AU557" t="s">
        <v>24</v>
      </c>
      <c r="AV557" t="s">
        <v>25</v>
      </c>
      <c r="AW557" s="11" t="s">
        <v>32</v>
      </c>
      <c r="AX557" s="11" t="s">
        <v>56</v>
      </c>
      <c r="AY557">
        <v>6176.554083</v>
      </c>
      <c r="AZ557">
        <v>908144.12639899994</v>
      </c>
      <c r="BA557" s="42">
        <f t="shared" si="9"/>
        <v>20.848120440748392</v>
      </c>
    </row>
    <row r="558" spans="1:53" x14ac:dyDescent="0.25">
      <c r="A558">
        <v>979</v>
      </c>
      <c r="B558" t="s">
        <v>18</v>
      </c>
      <c r="C558">
        <v>8</v>
      </c>
      <c r="D558" t="s">
        <v>300</v>
      </c>
      <c r="E558" t="s">
        <v>301</v>
      </c>
      <c r="F558" t="s">
        <v>302</v>
      </c>
      <c r="G558">
        <v>198571</v>
      </c>
      <c r="H558">
        <v>256278</v>
      </c>
      <c r="I558" t="s">
        <v>287</v>
      </c>
      <c r="J558">
        <v>88289</v>
      </c>
      <c r="K558" t="s">
        <v>287</v>
      </c>
      <c r="L558">
        <v>55192</v>
      </c>
      <c r="M558">
        <v>0</v>
      </c>
      <c r="N558" t="s">
        <v>28</v>
      </c>
      <c r="O558">
        <v>0</v>
      </c>
      <c r="P558" t="s">
        <v>28</v>
      </c>
      <c r="Q558" t="s">
        <v>28</v>
      </c>
      <c r="R558" t="s">
        <v>38</v>
      </c>
      <c r="S558" t="s">
        <v>28</v>
      </c>
      <c r="T558" t="s">
        <v>28</v>
      </c>
      <c r="U558" t="s">
        <v>297</v>
      </c>
      <c r="V558" t="s">
        <v>288</v>
      </c>
      <c r="W558">
        <v>3</v>
      </c>
      <c r="X558" t="s">
        <v>289</v>
      </c>
      <c r="Y558" s="11">
        <v>42625</v>
      </c>
      <c r="Z558">
        <v>20160912</v>
      </c>
      <c r="AA558">
        <v>0</v>
      </c>
      <c r="AB558">
        <v>123452</v>
      </c>
      <c r="AC558" t="s">
        <v>282</v>
      </c>
      <c r="AD558" t="s">
        <v>283</v>
      </c>
      <c r="AE558" s="11">
        <v>43504</v>
      </c>
      <c r="AF558" s="11">
        <v>43504</v>
      </c>
      <c r="AG558">
        <v>30</v>
      </c>
      <c r="AH558">
        <v>0</v>
      </c>
      <c r="AI558" t="s">
        <v>290</v>
      </c>
      <c r="AJ558" t="s">
        <v>284</v>
      </c>
      <c r="AK558">
        <v>76</v>
      </c>
      <c r="AL558" t="s">
        <v>19</v>
      </c>
      <c r="AM558">
        <v>3</v>
      </c>
      <c r="AN558" t="s">
        <v>20</v>
      </c>
      <c r="AO558">
        <v>26</v>
      </c>
      <c r="AP558" t="s">
        <v>21</v>
      </c>
      <c r="AQ558" s="35" t="s">
        <v>490</v>
      </c>
      <c r="AR558" t="s">
        <v>38</v>
      </c>
      <c r="AS558" t="s">
        <v>34</v>
      </c>
      <c r="AT558" t="s">
        <v>55</v>
      </c>
      <c r="AU558" t="s">
        <v>24</v>
      </c>
      <c r="AV558" t="s">
        <v>25</v>
      </c>
      <c r="AW558" s="11" t="s">
        <v>32</v>
      </c>
      <c r="AX558" s="11" t="s">
        <v>56</v>
      </c>
      <c r="AY558">
        <v>6176.554083</v>
      </c>
      <c r="AZ558">
        <v>908144.12639899994</v>
      </c>
      <c r="BA558" s="42">
        <f t="shared" si="9"/>
        <v>20.848120440748392</v>
      </c>
    </row>
    <row r="559" spans="1:53" x14ac:dyDescent="0.25">
      <c r="A559">
        <v>1206</v>
      </c>
      <c r="B559" t="s">
        <v>18</v>
      </c>
      <c r="C559">
        <v>7</v>
      </c>
      <c r="D559" t="s">
        <v>294</v>
      </c>
      <c r="E559" t="s">
        <v>295</v>
      </c>
      <c r="F559" t="s">
        <v>296</v>
      </c>
      <c r="G559">
        <v>193154</v>
      </c>
      <c r="H559">
        <v>246812</v>
      </c>
      <c r="I559" t="s">
        <v>287</v>
      </c>
      <c r="J559">
        <v>88161</v>
      </c>
      <c r="K559" t="s">
        <v>287</v>
      </c>
      <c r="L559">
        <v>55061</v>
      </c>
      <c r="M559">
        <v>0</v>
      </c>
      <c r="N559" t="s">
        <v>28</v>
      </c>
      <c r="O559">
        <v>0</v>
      </c>
      <c r="P559" t="s">
        <v>28</v>
      </c>
      <c r="Q559" t="s">
        <v>28</v>
      </c>
      <c r="R559" t="s">
        <v>38</v>
      </c>
      <c r="S559" t="s">
        <v>28</v>
      </c>
      <c r="T559" t="s">
        <v>28</v>
      </c>
      <c r="U559" t="s">
        <v>297</v>
      </c>
      <c r="V559" t="s">
        <v>288</v>
      </c>
      <c r="W559">
        <v>3</v>
      </c>
      <c r="X559" t="s">
        <v>289</v>
      </c>
      <c r="Y559" s="11">
        <v>42362</v>
      </c>
      <c r="Z559">
        <v>20151224</v>
      </c>
      <c r="AA559">
        <v>0</v>
      </c>
      <c r="AB559">
        <v>123452</v>
      </c>
      <c r="AC559" t="s">
        <v>298</v>
      </c>
      <c r="AD559" t="s">
        <v>283</v>
      </c>
      <c r="AE559" s="11">
        <v>42857</v>
      </c>
      <c r="AF559" s="11">
        <v>42857</v>
      </c>
      <c r="AG559">
        <v>30</v>
      </c>
      <c r="AH559">
        <v>0</v>
      </c>
      <c r="AI559" t="s">
        <v>28</v>
      </c>
      <c r="AJ559" t="s">
        <v>284</v>
      </c>
      <c r="AK559">
        <v>76</v>
      </c>
      <c r="AL559" t="s">
        <v>19</v>
      </c>
      <c r="AM559">
        <v>3</v>
      </c>
      <c r="AN559" t="s">
        <v>20</v>
      </c>
      <c r="AO559">
        <v>26</v>
      </c>
      <c r="AP559" t="s">
        <v>21</v>
      </c>
      <c r="AQ559" s="35" t="s">
        <v>490</v>
      </c>
      <c r="AR559" t="s">
        <v>38</v>
      </c>
      <c r="AS559" t="s">
        <v>34</v>
      </c>
      <c r="AT559" t="s">
        <v>55</v>
      </c>
      <c r="AU559" t="s">
        <v>24</v>
      </c>
      <c r="AV559" t="s">
        <v>25</v>
      </c>
      <c r="AW559" s="11" t="s">
        <v>32</v>
      </c>
      <c r="AX559" s="11" t="s">
        <v>56</v>
      </c>
      <c r="AY559">
        <v>6176.554083</v>
      </c>
      <c r="AZ559">
        <v>908144.12639899994</v>
      </c>
      <c r="BA559" s="42">
        <f t="shared" si="9"/>
        <v>20.848120440748392</v>
      </c>
    </row>
    <row r="560" spans="1:53" x14ac:dyDescent="0.25">
      <c r="A560">
        <v>587</v>
      </c>
      <c r="B560" t="s">
        <v>18</v>
      </c>
      <c r="C560">
        <v>14</v>
      </c>
      <c r="D560" t="s">
        <v>458</v>
      </c>
      <c r="E560" t="s">
        <v>459</v>
      </c>
      <c r="F560" t="s">
        <v>460</v>
      </c>
      <c r="G560">
        <v>222149</v>
      </c>
      <c r="H560">
        <v>287985</v>
      </c>
      <c r="I560" t="s">
        <v>287</v>
      </c>
      <c r="J560">
        <v>88288</v>
      </c>
      <c r="K560" t="s">
        <v>287</v>
      </c>
      <c r="L560">
        <v>55401</v>
      </c>
      <c r="M560">
        <v>0</v>
      </c>
      <c r="N560" t="s">
        <v>28</v>
      </c>
      <c r="O560">
        <v>0</v>
      </c>
      <c r="P560" t="s">
        <v>28</v>
      </c>
      <c r="Q560" t="s">
        <v>28</v>
      </c>
      <c r="R560" t="s">
        <v>38</v>
      </c>
      <c r="S560" t="s">
        <v>28</v>
      </c>
      <c r="T560" t="s">
        <v>28</v>
      </c>
      <c r="U560" t="s">
        <v>297</v>
      </c>
      <c r="V560" t="s">
        <v>288</v>
      </c>
      <c r="W560">
        <v>3</v>
      </c>
      <c r="X560" t="s">
        <v>289</v>
      </c>
      <c r="Y560" s="11">
        <v>42625</v>
      </c>
      <c r="Z560">
        <v>20160912</v>
      </c>
      <c r="AA560">
        <v>0</v>
      </c>
      <c r="AB560">
        <v>123452</v>
      </c>
      <c r="AC560" t="s">
        <v>282</v>
      </c>
      <c r="AD560" t="s">
        <v>283</v>
      </c>
      <c r="AE560" s="11">
        <v>44956</v>
      </c>
      <c r="AF560" s="11">
        <v>44959</v>
      </c>
      <c r="AG560">
        <v>30</v>
      </c>
      <c r="AH560">
        <v>0</v>
      </c>
      <c r="AI560" t="s">
        <v>461</v>
      </c>
      <c r="AJ560" t="s">
        <v>284</v>
      </c>
      <c r="AK560">
        <v>155</v>
      </c>
      <c r="AL560" t="s">
        <v>19</v>
      </c>
      <c r="AM560">
        <v>3</v>
      </c>
      <c r="AN560" t="s">
        <v>20</v>
      </c>
      <c r="AO560">
        <v>27</v>
      </c>
      <c r="AP560" t="s">
        <v>21</v>
      </c>
      <c r="AQ560" s="35" t="s">
        <v>482</v>
      </c>
      <c r="AR560" t="s">
        <v>34</v>
      </c>
      <c r="AS560" t="s">
        <v>29</v>
      </c>
      <c r="AT560" t="s">
        <v>69</v>
      </c>
      <c r="AU560" t="s">
        <v>24</v>
      </c>
      <c r="AV560" t="s">
        <v>84</v>
      </c>
      <c r="AW560" s="11" t="s">
        <v>141</v>
      </c>
      <c r="AX560" s="11" t="s">
        <v>148</v>
      </c>
      <c r="AY560">
        <v>5875.2909520000003</v>
      </c>
      <c r="AZ560">
        <v>928081.96732900001</v>
      </c>
      <c r="BA560" s="42">
        <f t="shared" si="9"/>
        <v>21.305830287626264</v>
      </c>
    </row>
    <row r="561" spans="1:53" x14ac:dyDescent="0.25">
      <c r="A561">
        <v>691</v>
      </c>
      <c r="B561" t="s">
        <v>18</v>
      </c>
      <c r="C561">
        <v>9</v>
      </c>
      <c r="D561" t="s">
        <v>303</v>
      </c>
      <c r="E561" t="s">
        <v>304</v>
      </c>
      <c r="F561" t="s">
        <v>305</v>
      </c>
      <c r="G561">
        <v>202543</v>
      </c>
      <c r="H561">
        <v>261950</v>
      </c>
      <c r="I561" t="s">
        <v>287</v>
      </c>
      <c r="J561">
        <v>88162</v>
      </c>
      <c r="K561" t="s">
        <v>287</v>
      </c>
      <c r="L561">
        <v>54633</v>
      </c>
      <c r="M561">
        <v>0</v>
      </c>
      <c r="N561" t="s">
        <v>28</v>
      </c>
      <c r="O561">
        <v>0</v>
      </c>
      <c r="P561" t="s">
        <v>28</v>
      </c>
      <c r="Q561" t="s">
        <v>28</v>
      </c>
      <c r="R561" t="s">
        <v>38</v>
      </c>
      <c r="S561" t="s">
        <v>28</v>
      </c>
      <c r="T561" t="s">
        <v>28</v>
      </c>
      <c r="U561" t="s">
        <v>297</v>
      </c>
      <c r="V561" t="s">
        <v>288</v>
      </c>
      <c r="W561">
        <v>3</v>
      </c>
      <c r="X561" t="s">
        <v>289</v>
      </c>
      <c r="Y561" s="11">
        <v>42362</v>
      </c>
      <c r="Z561">
        <v>20151224</v>
      </c>
      <c r="AA561">
        <v>0</v>
      </c>
      <c r="AB561">
        <v>123452</v>
      </c>
      <c r="AC561" t="s">
        <v>306</v>
      </c>
      <c r="AD561" t="s">
        <v>283</v>
      </c>
      <c r="AE561" s="11">
        <v>43901</v>
      </c>
      <c r="AF561" s="11">
        <v>43901</v>
      </c>
      <c r="AG561">
        <v>30</v>
      </c>
      <c r="AH561">
        <v>0</v>
      </c>
      <c r="AI561" t="s">
        <v>290</v>
      </c>
      <c r="AJ561" t="s">
        <v>284</v>
      </c>
      <c r="AK561">
        <v>155</v>
      </c>
      <c r="AL561" t="s">
        <v>19</v>
      </c>
      <c r="AM561">
        <v>3</v>
      </c>
      <c r="AN561" t="s">
        <v>20</v>
      </c>
      <c r="AO561">
        <v>27</v>
      </c>
      <c r="AP561" t="s">
        <v>21</v>
      </c>
      <c r="AQ561" s="35" t="s">
        <v>482</v>
      </c>
      <c r="AR561" t="s">
        <v>34</v>
      </c>
      <c r="AS561" t="s">
        <v>29</v>
      </c>
      <c r="AT561" t="s">
        <v>69</v>
      </c>
      <c r="AU561" t="s">
        <v>24</v>
      </c>
      <c r="AV561" t="s">
        <v>84</v>
      </c>
      <c r="AW561" s="11" t="s">
        <v>141</v>
      </c>
      <c r="AX561" s="11" t="s">
        <v>148</v>
      </c>
      <c r="AY561">
        <v>5875.2909520000003</v>
      </c>
      <c r="AZ561">
        <v>928081.96732900001</v>
      </c>
      <c r="BA561" s="42">
        <f t="shared" si="9"/>
        <v>21.305830287626264</v>
      </c>
    </row>
    <row r="562" spans="1:53" x14ac:dyDescent="0.25">
      <c r="A562">
        <v>918</v>
      </c>
      <c r="B562" t="s">
        <v>18</v>
      </c>
      <c r="C562">
        <v>8</v>
      </c>
      <c r="D562" t="s">
        <v>300</v>
      </c>
      <c r="E562" t="s">
        <v>301</v>
      </c>
      <c r="F562" t="s">
        <v>302</v>
      </c>
      <c r="G562">
        <v>198571</v>
      </c>
      <c r="H562">
        <v>256278</v>
      </c>
      <c r="I562" t="s">
        <v>287</v>
      </c>
      <c r="J562">
        <v>88289</v>
      </c>
      <c r="K562" t="s">
        <v>287</v>
      </c>
      <c r="L562">
        <v>55192</v>
      </c>
      <c r="M562">
        <v>0</v>
      </c>
      <c r="N562" t="s">
        <v>28</v>
      </c>
      <c r="O562">
        <v>0</v>
      </c>
      <c r="P562" t="s">
        <v>28</v>
      </c>
      <c r="Q562" t="s">
        <v>28</v>
      </c>
      <c r="R562" t="s">
        <v>38</v>
      </c>
      <c r="S562" t="s">
        <v>28</v>
      </c>
      <c r="T562" t="s">
        <v>28</v>
      </c>
      <c r="U562" t="s">
        <v>297</v>
      </c>
      <c r="V562" t="s">
        <v>288</v>
      </c>
      <c r="W562">
        <v>3</v>
      </c>
      <c r="X562" t="s">
        <v>289</v>
      </c>
      <c r="Y562" s="11">
        <v>42625</v>
      </c>
      <c r="Z562">
        <v>20160912</v>
      </c>
      <c r="AA562">
        <v>0</v>
      </c>
      <c r="AB562">
        <v>123452</v>
      </c>
      <c r="AC562" t="s">
        <v>282</v>
      </c>
      <c r="AD562" t="s">
        <v>283</v>
      </c>
      <c r="AE562" s="11">
        <v>43504</v>
      </c>
      <c r="AF562" s="11">
        <v>43504</v>
      </c>
      <c r="AG562">
        <v>30</v>
      </c>
      <c r="AH562">
        <v>0</v>
      </c>
      <c r="AI562" t="s">
        <v>290</v>
      </c>
      <c r="AJ562" t="s">
        <v>284</v>
      </c>
      <c r="AK562">
        <v>155</v>
      </c>
      <c r="AL562" t="s">
        <v>19</v>
      </c>
      <c r="AM562">
        <v>3</v>
      </c>
      <c r="AN562" t="s">
        <v>20</v>
      </c>
      <c r="AO562">
        <v>27</v>
      </c>
      <c r="AP562" t="s">
        <v>21</v>
      </c>
      <c r="AQ562" s="35" t="s">
        <v>482</v>
      </c>
      <c r="AR562" t="s">
        <v>34</v>
      </c>
      <c r="AS562" t="s">
        <v>29</v>
      </c>
      <c r="AT562" t="s">
        <v>69</v>
      </c>
      <c r="AU562" t="s">
        <v>24</v>
      </c>
      <c r="AV562" t="s">
        <v>84</v>
      </c>
      <c r="AW562" s="11" t="s">
        <v>141</v>
      </c>
      <c r="AX562" s="11" t="s">
        <v>148</v>
      </c>
      <c r="AY562">
        <v>5875.2909520000003</v>
      </c>
      <c r="AZ562">
        <v>928081.96732900001</v>
      </c>
      <c r="BA562" s="42">
        <f t="shared" si="9"/>
        <v>21.305830287626264</v>
      </c>
    </row>
    <row r="563" spans="1:53" x14ac:dyDescent="0.25">
      <c r="A563">
        <v>1145</v>
      </c>
      <c r="B563" t="s">
        <v>18</v>
      </c>
      <c r="C563">
        <v>7</v>
      </c>
      <c r="D563" t="s">
        <v>294</v>
      </c>
      <c r="E563" t="s">
        <v>295</v>
      </c>
      <c r="F563" t="s">
        <v>296</v>
      </c>
      <c r="G563">
        <v>193154</v>
      </c>
      <c r="H563">
        <v>246812</v>
      </c>
      <c r="I563" t="s">
        <v>287</v>
      </c>
      <c r="J563">
        <v>88161</v>
      </c>
      <c r="K563" t="s">
        <v>287</v>
      </c>
      <c r="L563">
        <v>55061</v>
      </c>
      <c r="M563">
        <v>0</v>
      </c>
      <c r="N563" t="s">
        <v>28</v>
      </c>
      <c r="O563">
        <v>0</v>
      </c>
      <c r="P563" t="s">
        <v>28</v>
      </c>
      <c r="Q563" t="s">
        <v>28</v>
      </c>
      <c r="R563" t="s">
        <v>38</v>
      </c>
      <c r="S563" t="s">
        <v>28</v>
      </c>
      <c r="T563" t="s">
        <v>28</v>
      </c>
      <c r="U563" t="s">
        <v>297</v>
      </c>
      <c r="V563" t="s">
        <v>288</v>
      </c>
      <c r="W563">
        <v>3</v>
      </c>
      <c r="X563" t="s">
        <v>289</v>
      </c>
      <c r="Y563" s="11">
        <v>42362</v>
      </c>
      <c r="Z563">
        <v>20151224</v>
      </c>
      <c r="AA563">
        <v>0</v>
      </c>
      <c r="AB563">
        <v>123452</v>
      </c>
      <c r="AC563" t="s">
        <v>298</v>
      </c>
      <c r="AD563" t="s">
        <v>283</v>
      </c>
      <c r="AE563" s="11">
        <v>42857</v>
      </c>
      <c r="AF563" s="11">
        <v>42857</v>
      </c>
      <c r="AG563">
        <v>30</v>
      </c>
      <c r="AH563">
        <v>0</v>
      </c>
      <c r="AI563" t="s">
        <v>28</v>
      </c>
      <c r="AJ563" t="s">
        <v>284</v>
      </c>
      <c r="AK563">
        <v>155</v>
      </c>
      <c r="AL563" t="s">
        <v>19</v>
      </c>
      <c r="AM563">
        <v>3</v>
      </c>
      <c r="AN563" t="s">
        <v>20</v>
      </c>
      <c r="AO563">
        <v>27</v>
      </c>
      <c r="AP563" t="s">
        <v>21</v>
      </c>
      <c r="AQ563" s="35" t="s">
        <v>482</v>
      </c>
      <c r="AR563" t="s">
        <v>34</v>
      </c>
      <c r="AS563" t="s">
        <v>29</v>
      </c>
      <c r="AT563" t="s">
        <v>69</v>
      </c>
      <c r="AU563" t="s">
        <v>24</v>
      </c>
      <c r="AV563" t="s">
        <v>84</v>
      </c>
      <c r="AW563" s="11" t="s">
        <v>141</v>
      </c>
      <c r="AX563" s="11" t="s">
        <v>148</v>
      </c>
      <c r="AY563">
        <v>5875.2909520000003</v>
      </c>
      <c r="AZ563">
        <v>928081.96732900001</v>
      </c>
      <c r="BA563" s="42">
        <f t="shared" si="9"/>
        <v>21.305830287626264</v>
      </c>
    </row>
    <row r="564" spans="1:53" x14ac:dyDescent="0.25">
      <c r="A564">
        <v>1296</v>
      </c>
      <c r="B564" t="s">
        <v>18</v>
      </c>
      <c r="C564">
        <v>16</v>
      </c>
      <c r="D564" t="s">
        <v>462</v>
      </c>
      <c r="E564" t="s">
        <v>454</v>
      </c>
      <c r="F564" t="s">
        <v>455</v>
      </c>
      <c r="G564">
        <v>223436</v>
      </c>
      <c r="H564">
        <v>290084</v>
      </c>
      <c r="I564" t="s">
        <v>277</v>
      </c>
      <c r="J564">
        <v>17738</v>
      </c>
      <c r="K564" t="s">
        <v>277</v>
      </c>
      <c r="L564">
        <v>18858</v>
      </c>
      <c r="M564">
        <v>0</v>
      </c>
      <c r="N564" t="s">
        <v>28</v>
      </c>
      <c r="O564">
        <v>0</v>
      </c>
      <c r="P564" t="s">
        <v>28</v>
      </c>
      <c r="Q564" t="s">
        <v>28</v>
      </c>
      <c r="R564" t="s">
        <v>278</v>
      </c>
      <c r="S564" t="s">
        <v>28</v>
      </c>
      <c r="T564" t="s">
        <v>28</v>
      </c>
      <c r="U564" t="s">
        <v>279</v>
      </c>
      <c r="V564" t="s">
        <v>288</v>
      </c>
      <c r="W564">
        <v>3</v>
      </c>
      <c r="X564" t="s">
        <v>289</v>
      </c>
      <c r="Y564" s="11">
        <v>41597</v>
      </c>
      <c r="Z564">
        <v>20131119</v>
      </c>
      <c r="AA564">
        <v>0</v>
      </c>
      <c r="AB564">
        <v>1128.9000000000001</v>
      </c>
      <c r="AC564" t="s">
        <v>456</v>
      </c>
      <c r="AD564" t="s">
        <v>283</v>
      </c>
      <c r="AE564" s="11">
        <v>45131</v>
      </c>
      <c r="AF564" s="11">
        <v>45132</v>
      </c>
      <c r="AG564">
        <v>30</v>
      </c>
      <c r="AH564">
        <v>0</v>
      </c>
      <c r="AI564" t="s">
        <v>457</v>
      </c>
      <c r="AJ564" t="s">
        <v>284</v>
      </c>
      <c r="AK564">
        <v>139</v>
      </c>
      <c r="AL564" t="s">
        <v>19</v>
      </c>
      <c r="AM564">
        <v>3</v>
      </c>
      <c r="AN564" t="s">
        <v>20</v>
      </c>
      <c r="AO564">
        <v>27</v>
      </c>
      <c r="AP564" t="s">
        <v>21</v>
      </c>
      <c r="AQ564" s="35" t="s">
        <v>479</v>
      </c>
      <c r="AR564" t="s">
        <v>34</v>
      </c>
      <c r="AS564" t="s">
        <v>22</v>
      </c>
      <c r="AT564" t="s">
        <v>66</v>
      </c>
      <c r="AU564" t="s">
        <v>24</v>
      </c>
      <c r="AV564" t="s">
        <v>84</v>
      </c>
      <c r="AW564" s="11" t="s">
        <v>126</v>
      </c>
      <c r="AX564" t="s">
        <v>131</v>
      </c>
      <c r="AY564">
        <v>4031.093629</v>
      </c>
      <c r="AZ564">
        <v>953464.89669299999</v>
      </c>
      <c r="BA564" s="42">
        <f t="shared" si="9"/>
        <v>21.88854216466942</v>
      </c>
    </row>
    <row r="565" spans="1:53" x14ac:dyDescent="0.25">
      <c r="A565">
        <v>165</v>
      </c>
      <c r="B565" t="s">
        <v>18</v>
      </c>
      <c r="C565">
        <v>13</v>
      </c>
      <c r="D565" t="s">
        <v>292</v>
      </c>
      <c r="E565">
        <v>96681</v>
      </c>
      <c r="F565" t="s">
        <v>293</v>
      </c>
      <c r="G565">
        <v>221549</v>
      </c>
      <c r="H565">
        <v>287099</v>
      </c>
      <c r="I565" t="s">
        <v>287</v>
      </c>
      <c r="J565">
        <v>86866</v>
      </c>
      <c r="K565" t="s">
        <v>287</v>
      </c>
      <c r="L565">
        <v>55324</v>
      </c>
      <c r="M565">
        <v>96681</v>
      </c>
      <c r="N565" t="s">
        <v>28</v>
      </c>
      <c r="O565">
        <v>0</v>
      </c>
      <c r="P565" t="s">
        <v>28</v>
      </c>
      <c r="Q565" t="s">
        <v>28</v>
      </c>
      <c r="R565" t="s">
        <v>38</v>
      </c>
      <c r="S565" t="s">
        <v>28</v>
      </c>
      <c r="T565" t="s">
        <v>28</v>
      </c>
      <c r="U565" t="s">
        <v>279</v>
      </c>
      <c r="V565" t="s">
        <v>288</v>
      </c>
      <c r="W565">
        <v>3</v>
      </c>
      <c r="X565" t="s">
        <v>289</v>
      </c>
      <c r="Y565" s="11">
        <v>39223</v>
      </c>
      <c r="Z565">
        <v>20070521</v>
      </c>
      <c r="AA565">
        <v>0</v>
      </c>
      <c r="AB565">
        <v>7605.6</v>
      </c>
      <c r="AC565" t="s">
        <v>282</v>
      </c>
      <c r="AD565" t="s">
        <v>283</v>
      </c>
      <c r="AE565" s="11">
        <v>44823</v>
      </c>
      <c r="AF565" s="11">
        <v>44823</v>
      </c>
      <c r="AG565">
        <v>30</v>
      </c>
      <c r="AH565">
        <v>0</v>
      </c>
      <c r="AI565" t="s">
        <v>290</v>
      </c>
      <c r="AJ565" t="s">
        <v>291</v>
      </c>
      <c r="AK565">
        <v>205</v>
      </c>
      <c r="AL565" t="s">
        <v>19</v>
      </c>
      <c r="AM565">
        <v>3</v>
      </c>
      <c r="AN565" t="s">
        <v>20</v>
      </c>
      <c r="AO565">
        <v>27</v>
      </c>
      <c r="AP565" t="s">
        <v>21</v>
      </c>
      <c r="AQ565" s="35" t="s">
        <v>481</v>
      </c>
      <c r="AR565" t="s">
        <v>29</v>
      </c>
      <c r="AS565" t="s">
        <v>29</v>
      </c>
      <c r="AT565" t="s">
        <v>49</v>
      </c>
      <c r="AU565" t="s">
        <v>24</v>
      </c>
      <c r="AV565" t="s">
        <v>84</v>
      </c>
      <c r="AW565" s="11" t="s">
        <v>192</v>
      </c>
      <c r="AX565" s="11" t="s">
        <v>203</v>
      </c>
      <c r="AY565">
        <v>6047.5404820000003</v>
      </c>
      <c r="AZ565">
        <v>959013.98665400001</v>
      </c>
      <c r="BA565" s="42">
        <f t="shared" si="9"/>
        <v>22.015931741368227</v>
      </c>
    </row>
    <row r="566" spans="1:53" x14ac:dyDescent="0.25">
      <c r="A566">
        <v>250</v>
      </c>
      <c r="B566" t="s">
        <v>18</v>
      </c>
      <c r="C566">
        <v>12</v>
      </c>
      <c r="D566" t="s">
        <v>285</v>
      </c>
      <c r="E566">
        <v>96680</v>
      </c>
      <c r="F566" t="s">
        <v>286</v>
      </c>
      <c r="G566">
        <v>221543</v>
      </c>
      <c r="H566">
        <v>287093</v>
      </c>
      <c r="I566" t="s">
        <v>287</v>
      </c>
      <c r="J566">
        <v>70272</v>
      </c>
      <c r="K566" t="s">
        <v>287</v>
      </c>
      <c r="L566">
        <v>55323</v>
      </c>
      <c r="M566">
        <v>96680</v>
      </c>
      <c r="N566" t="s">
        <v>28</v>
      </c>
      <c r="O566">
        <v>0</v>
      </c>
      <c r="P566" t="s">
        <v>28</v>
      </c>
      <c r="Q566" t="s">
        <v>28</v>
      </c>
      <c r="R566" t="s">
        <v>38</v>
      </c>
      <c r="S566" t="s">
        <v>28</v>
      </c>
      <c r="T566" t="s">
        <v>28</v>
      </c>
      <c r="U566" t="s">
        <v>279</v>
      </c>
      <c r="V566" t="s">
        <v>288</v>
      </c>
      <c r="W566">
        <v>3</v>
      </c>
      <c r="X566" t="s">
        <v>289</v>
      </c>
      <c r="Y566" s="11">
        <v>32965</v>
      </c>
      <c r="Z566">
        <v>19900402</v>
      </c>
      <c r="AA566">
        <v>0</v>
      </c>
      <c r="AB566">
        <v>7582.6</v>
      </c>
      <c r="AC566" t="s">
        <v>282</v>
      </c>
      <c r="AD566" t="s">
        <v>283</v>
      </c>
      <c r="AE566" s="11">
        <v>44820</v>
      </c>
      <c r="AF566" s="11">
        <v>44820</v>
      </c>
      <c r="AG566">
        <v>30</v>
      </c>
      <c r="AH566">
        <v>0</v>
      </c>
      <c r="AI566" t="s">
        <v>290</v>
      </c>
      <c r="AJ566" t="s">
        <v>291</v>
      </c>
      <c r="AK566">
        <v>205</v>
      </c>
      <c r="AL566" t="s">
        <v>19</v>
      </c>
      <c r="AM566">
        <v>3</v>
      </c>
      <c r="AN566" t="s">
        <v>20</v>
      </c>
      <c r="AO566">
        <v>27</v>
      </c>
      <c r="AP566" t="s">
        <v>21</v>
      </c>
      <c r="AQ566" s="35" t="s">
        <v>481</v>
      </c>
      <c r="AR566" t="s">
        <v>29</v>
      </c>
      <c r="AS566" t="s">
        <v>29</v>
      </c>
      <c r="AT566" t="s">
        <v>49</v>
      </c>
      <c r="AU566" t="s">
        <v>24</v>
      </c>
      <c r="AV566" t="s">
        <v>84</v>
      </c>
      <c r="AW566" s="11" t="s">
        <v>192</v>
      </c>
      <c r="AX566" s="11" t="s">
        <v>203</v>
      </c>
      <c r="AY566">
        <v>6047.5409669999999</v>
      </c>
      <c r="AZ566">
        <v>959013.99208800006</v>
      </c>
      <c r="BA566" s="42">
        <f t="shared" si="9"/>
        <v>22.015931866115704</v>
      </c>
    </row>
    <row r="567" spans="1:53" x14ac:dyDescent="0.25">
      <c r="A567">
        <v>1338</v>
      </c>
      <c r="B567" t="s">
        <v>18</v>
      </c>
      <c r="C567">
        <v>16</v>
      </c>
      <c r="D567" t="s">
        <v>462</v>
      </c>
      <c r="E567" t="s">
        <v>454</v>
      </c>
      <c r="F567" t="s">
        <v>455</v>
      </c>
      <c r="G567">
        <v>223436</v>
      </c>
      <c r="H567">
        <v>290084</v>
      </c>
      <c r="I567" t="s">
        <v>277</v>
      </c>
      <c r="J567">
        <v>17738</v>
      </c>
      <c r="K567" t="s">
        <v>277</v>
      </c>
      <c r="L567">
        <v>18858</v>
      </c>
      <c r="M567">
        <v>0</v>
      </c>
      <c r="N567" t="s">
        <v>28</v>
      </c>
      <c r="O567">
        <v>0</v>
      </c>
      <c r="P567" t="s">
        <v>28</v>
      </c>
      <c r="Q567" t="s">
        <v>28</v>
      </c>
      <c r="R567" t="s">
        <v>278</v>
      </c>
      <c r="S567" t="s">
        <v>28</v>
      </c>
      <c r="T567" t="s">
        <v>28</v>
      </c>
      <c r="U567" t="s">
        <v>279</v>
      </c>
      <c r="V567" t="s">
        <v>288</v>
      </c>
      <c r="W567">
        <v>3</v>
      </c>
      <c r="X567" t="s">
        <v>289</v>
      </c>
      <c r="Y567" s="11">
        <v>41597</v>
      </c>
      <c r="Z567">
        <v>20131119</v>
      </c>
      <c r="AA567">
        <v>0</v>
      </c>
      <c r="AB567">
        <v>1128.9000000000001</v>
      </c>
      <c r="AC567" t="s">
        <v>456</v>
      </c>
      <c r="AD567" t="s">
        <v>283</v>
      </c>
      <c r="AE567" s="11">
        <v>45131</v>
      </c>
      <c r="AF567" s="11">
        <v>45132</v>
      </c>
      <c r="AG567">
        <v>30</v>
      </c>
      <c r="AH567">
        <v>0</v>
      </c>
      <c r="AI567" t="s">
        <v>457</v>
      </c>
      <c r="AJ567" t="s">
        <v>284</v>
      </c>
      <c r="AK567">
        <v>205</v>
      </c>
      <c r="AL567" t="s">
        <v>19</v>
      </c>
      <c r="AM567">
        <v>3</v>
      </c>
      <c r="AN567" t="s">
        <v>20</v>
      </c>
      <c r="AO567">
        <v>27</v>
      </c>
      <c r="AP567" t="s">
        <v>21</v>
      </c>
      <c r="AQ567" s="35" t="s">
        <v>481</v>
      </c>
      <c r="AR567" t="s">
        <v>29</v>
      </c>
      <c r="AS567" t="s">
        <v>29</v>
      </c>
      <c r="AT567" t="s">
        <v>49</v>
      </c>
      <c r="AU567" t="s">
        <v>24</v>
      </c>
      <c r="AV567" t="s">
        <v>84</v>
      </c>
      <c r="AW567" s="11" t="s">
        <v>192</v>
      </c>
      <c r="AX567" s="11" t="s">
        <v>203</v>
      </c>
      <c r="AY567">
        <v>6047.5409669999999</v>
      </c>
      <c r="AZ567">
        <v>959013.99208800006</v>
      </c>
      <c r="BA567" s="42">
        <f t="shared" si="9"/>
        <v>22.015931866115704</v>
      </c>
    </row>
    <row r="568" spans="1:53" x14ac:dyDescent="0.25">
      <c r="A568">
        <v>278</v>
      </c>
      <c r="B568" t="s">
        <v>18</v>
      </c>
      <c r="C568">
        <v>11</v>
      </c>
      <c r="D568" t="s">
        <v>318</v>
      </c>
      <c r="E568" t="s">
        <v>319</v>
      </c>
      <c r="F568" t="s">
        <v>320</v>
      </c>
      <c r="G568">
        <v>211963</v>
      </c>
      <c r="H568">
        <v>273612</v>
      </c>
      <c r="I568" t="s">
        <v>287</v>
      </c>
      <c r="J568">
        <v>88507</v>
      </c>
      <c r="K568" t="s">
        <v>287</v>
      </c>
      <c r="L568">
        <v>55338</v>
      </c>
      <c r="M568">
        <v>0</v>
      </c>
      <c r="N568" t="s">
        <v>28</v>
      </c>
      <c r="O568">
        <v>0</v>
      </c>
      <c r="P568" t="s">
        <v>28</v>
      </c>
      <c r="Q568" t="s">
        <v>28</v>
      </c>
      <c r="R568" t="s">
        <v>38</v>
      </c>
      <c r="S568" t="s">
        <v>28</v>
      </c>
      <c r="T568" t="s">
        <v>28</v>
      </c>
      <c r="U568" t="s">
        <v>321</v>
      </c>
      <c r="V568" t="s">
        <v>322</v>
      </c>
      <c r="W568">
        <v>9</v>
      </c>
      <c r="X568" t="s">
        <v>323</v>
      </c>
      <c r="Y568" s="11">
        <v>43129</v>
      </c>
      <c r="Z568">
        <v>20180129</v>
      </c>
      <c r="AA568">
        <v>0</v>
      </c>
      <c r="AB568">
        <v>0</v>
      </c>
      <c r="AC568" t="s">
        <v>298</v>
      </c>
      <c r="AD568" t="s">
        <v>283</v>
      </c>
      <c r="AE568" s="11">
        <v>44515</v>
      </c>
      <c r="AF568" s="11">
        <v>44517</v>
      </c>
      <c r="AG568">
        <v>30</v>
      </c>
      <c r="AH568">
        <v>0</v>
      </c>
      <c r="AI568" t="s">
        <v>28</v>
      </c>
      <c r="AJ568" t="s">
        <v>284</v>
      </c>
      <c r="AK568">
        <v>115</v>
      </c>
      <c r="AL568" t="s">
        <v>19</v>
      </c>
      <c r="AM568">
        <v>3</v>
      </c>
      <c r="AN568" t="s">
        <v>20</v>
      </c>
      <c r="AO568">
        <v>27</v>
      </c>
      <c r="AP568" t="s">
        <v>21</v>
      </c>
      <c r="AQ568" s="35" t="s">
        <v>472</v>
      </c>
      <c r="AR568" t="s">
        <v>29</v>
      </c>
      <c r="AS568" t="s">
        <v>29</v>
      </c>
      <c r="AT568" t="s">
        <v>49</v>
      </c>
      <c r="AU568" t="s">
        <v>24</v>
      </c>
      <c r="AV568" t="s">
        <v>84</v>
      </c>
      <c r="AW568" s="11" t="s">
        <v>101</v>
      </c>
      <c r="AX568" s="11" t="s">
        <v>105</v>
      </c>
      <c r="AY568">
        <v>5343.5828000000001</v>
      </c>
      <c r="AZ568">
        <v>964386.78812899999</v>
      </c>
      <c r="BA568" s="42">
        <f t="shared" si="9"/>
        <v>22.139274291299358</v>
      </c>
    </row>
    <row r="569" spans="1:53" x14ac:dyDescent="0.25">
      <c r="A569">
        <v>426</v>
      </c>
      <c r="B569" t="s">
        <v>18</v>
      </c>
      <c r="C569">
        <v>14</v>
      </c>
      <c r="D569" t="s">
        <v>458</v>
      </c>
      <c r="E569" t="s">
        <v>459</v>
      </c>
      <c r="F569" t="s">
        <v>460</v>
      </c>
      <c r="G569">
        <v>222149</v>
      </c>
      <c r="H569">
        <v>287985</v>
      </c>
      <c r="I569" t="s">
        <v>287</v>
      </c>
      <c r="J569">
        <v>88288</v>
      </c>
      <c r="K569" t="s">
        <v>287</v>
      </c>
      <c r="L569">
        <v>55401</v>
      </c>
      <c r="M569">
        <v>0</v>
      </c>
      <c r="N569" t="s">
        <v>28</v>
      </c>
      <c r="O569">
        <v>0</v>
      </c>
      <c r="P569" t="s">
        <v>28</v>
      </c>
      <c r="Q569" t="s">
        <v>28</v>
      </c>
      <c r="R569" t="s">
        <v>38</v>
      </c>
      <c r="S569" t="s">
        <v>28</v>
      </c>
      <c r="T569" t="s">
        <v>28</v>
      </c>
      <c r="U569" t="s">
        <v>297</v>
      </c>
      <c r="V569" t="s">
        <v>288</v>
      </c>
      <c r="W569">
        <v>3</v>
      </c>
      <c r="X569" t="s">
        <v>289</v>
      </c>
      <c r="Y569" s="11">
        <v>42625</v>
      </c>
      <c r="Z569">
        <v>20160912</v>
      </c>
      <c r="AA569">
        <v>0</v>
      </c>
      <c r="AB569">
        <v>123452</v>
      </c>
      <c r="AC569" t="s">
        <v>282</v>
      </c>
      <c r="AD569" t="s">
        <v>283</v>
      </c>
      <c r="AE569" s="11">
        <v>44956</v>
      </c>
      <c r="AF569" s="11">
        <v>44959</v>
      </c>
      <c r="AG569">
        <v>30</v>
      </c>
      <c r="AH569">
        <v>0</v>
      </c>
      <c r="AI569" t="s">
        <v>461</v>
      </c>
      <c r="AJ569" t="s">
        <v>284</v>
      </c>
      <c r="AK569">
        <v>115</v>
      </c>
      <c r="AL569" t="s">
        <v>19</v>
      </c>
      <c r="AM569">
        <v>3</v>
      </c>
      <c r="AN569" t="s">
        <v>20</v>
      </c>
      <c r="AO569">
        <v>27</v>
      </c>
      <c r="AP569" t="s">
        <v>21</v>
      </c>
      <c r="AQ569" s="35" t="s">
        <v>472</v>
      </c>
      <c r="AR569" t="s">
        <v>29</v>
      </c>
      <c r="AS569" t="s">
        <v>29</v>
      </c>
      <c r="AT569" t="s">
        <v>49</v>
      </c>
      <c r="AU569" t="s">
        <v>24</v>
      </c>
      <c r="AV569" t="s">
        <v>84</v>
      </c>
      <c r="AW569" s="11" t="s">
        <v>101</v>
      </c>
      <c r="AX569" s="11" t="s">
        <v>105</v>
      </c>
      <c r="AY569">
        <v>5343.5828000000001</v>
      </c>
      <c r="AZ569">
        <v>964386.78812899999</v>
      </c>
      <c r="BA569" s="42">
        <f t="shared" si="9"/>
        <v>22.139274291299358</v>
      </c>
    </row>
    <row r="570" spans="1:53" x14ac:dyDescent="0.25">
      <c r="A570">
        <v>671</v>
      </c>
      <c r="B570" t="s">
        <v>18</v>
      </c>
      <c r="C570">
        <v>9</v>
      </c>
      <c r="D570" t="s">
        <v>303</v>
      </c>
      <c r="E570" t="s">
        <v>304</v>
      </c>
      <c r="F570" t="s">
        <v>305</v>
      </c>
      <c r="G570">
        <v>202543</v>
      </c>
      <c r="H570">
        <v>261950</v>
      </c>
      <c r="I570" t="s">
        <v>287</v>
      </c>
      <c r="J570">
        <v>88162</v>
      </c>
      <c r="K570" t="s">
        <v>287</v>
      </c>
      <c r="L570">
        <v>54633</v>
      </c>
      <c r="M570">
        <v>0</v>
      </c>
      <c r="N570" t="s">
        <v>28</v>
      </c>
      <c r="O570">
        <v>0</v>
      </c>
      <c r="P570" t="s">
        <v>28</v>
      </c>
      <c r="Q570" t="s">
        <v>28</v>
      </c>
      <c r="R570" t="s">
        <v>38</v>
      </c>
      <c r="S570" t="s">
        <v>28</v>
      </c>
      <c r="T570" t="s">
        <v>28</v>
      </c>
      <c r="U570" t="s">
        <v>297</v>
      </c>
      <c r="V570" t="s">
        <v>288</v>
      </c>
      <c r="W570">
        <v>3</v>
      </c>
      <c r="X570" t="s">
        <v>289</v>
      </c>
      <c r="Y570" s="11">
        <v>42362</v>
      </c>
      <c r="Z570">
        <v>20151224</v>
      </c>
      <c r="AA570">
        <v>0</v>
      </c>
      <c r="AB570">
        <v>123452</v>
      </c>
      <c r="AC570" t="s">
        <v>306</v>
      </c>
      <c r="AD570" t="s">
        <v>283</v>
      </c>
      <c r="AE570" s="11">
        <v>43901</v>
      </c>
      <c r="AF570" s="11">
        <v>43901</v>
      </c>
      <c r="AG570">
        <v>30</v>
      </c>
      <c r="AH570">
        <v>0</v>
      </c>
      <c r="AI570" t="s">
        <v>290</v>
      </c>
      <c r="AJ570" t="s">
        <v>284</v>
      </c>
      <c r="AK570">
        <v>115</v>
      </c>
      <c r="AL570" t="s">
        <v>19</v>
      </c>
      <c r="AM570">
        <v>3</v>
      </c>
      <c r="AN570" t="s">
        <v>20</v>
      </c>
      <c r="AO570">
        <v>27</v>
      </c>
      <c r="AP570" t="s">
        <v>21</v>
      </c>
      <c r="AQ570" s="35" t="s">
        <v>472</v>
      </c>
      <c r="AR570" t="s">
        <v>29</v>
      </c>
      <c r="AS570" t="s">
        <v>29</v>
      </c>
      <c r="AT570" t="s">
        <v>49</v>
      </c>
      <c r="AU570" t="s">
        <v>24</v>
      </c>
      <c r="AV570" t="s">
        <v>84</v>
      </c>
      <c r="AW570" s="11" t="s">
        <v>101</v>
      </c>
      <c r="AX570" s="11" t="s">
        <v>105</v>
      </c>
      <c r="AY570">
        <v>5343.5828000000001</v>
      </c>
      <c r="AZ570">
        <v>964386.78812899999</v>
      </c>
      <c r="BA570" s="42">
        <f t="shared" si="9"/>
        <v>22.139274291299358</v>
      </c>
    </row>
    <row r="571" spans="1:53" x14ac:dyDescent="0.25">
      <c r="A571">
        <v>898</v>
      </c>
      <c r="B571" t="s">
        <v>18</v>
      </c>
      <c r="C571">
        <v>8</v>
      </c>
      <c r="D571" t="s">
        <v>300</v>
      </c>
      <c r="E571" t="s">
        <v>301</v>
      </c>
      <c r="F571" t="s">
        <v>302</v>
      </c>
      <c r="G571">
        <v>198571</v>
      </c>
      <c r="H571">
        <v>256278</v>
      </c>
      <c r="I571" t="s">
        <v>287</v>
      </c>
      <c r="J571">
        <v>88289</v>
      </c>
      <c r="K571" t="s">
        <v>287</v>
      </c>
      <c r="L571">
        <v>55192</v>
      </c>
      <c r="M571">
        <v>0</v>
      </c>
      <c r="N571" t="s">
        <v>28</v>
      </c>
      <c r="O571">
        <v>0</v>
      </c>
      <c r="P571" t="s">
        <v>28</v>
      </c>
      <c r="Q571" t="s">
        <v>28</v>
      </c>
      <c r="R571" t="s">
        <v>38</v>
      </c>
      <c r="S571" t="s">
        <v>28</v>
      </c>
      <c r="T571" t="s">
        <v>28</v>
      </c>
      <c r="U571" t="s">
        <v>297</v>
      </c>
      <c r="V571" t="s">
        <v>288</v>
      </c>
      <c r="W571">
        <v>3</v>
      </c>
      <c r="X571" t="s">
        <v>289</v>
      </c>
      <c r="Y571" s="11">
        <v>42625</v>
      </c>
      <c r="Z571">
        <v>20160912</v>
      </c>
      <c r="AA571">
        <v>0</v>
      </c>
      <c r="AB571">
        <v>123452</v>
      </c>
      <c r="AC571" t="s">
        <v>282</v>
      </c>
      <c r="AD571" t="s">
        <v>283</v>
      </c>
      <c r="AE571" s="11">
        <v>43504</v>
      </c>
      <c r="AF571" s="11">
        <v>43504</v>
      </c>
      <c r="AG571">
        <v>30</v>
      </c>
      <c r="AH571">
        <v>0</v>
      </c>
      <c r="AI571" t="s">
        <v>290</v>
      </c>
      <c r="AJ571" t="s">
        <v>284</v>
      </c>
      <c r="AK571">
        <v>115</v>
      </c>
      <c r="AL571" t="s">
        <v>19</v>
      </c>
      <c r="AM571">
        <v>3</v>
      </c>
      <c r="AN571" t="s">
        <v>20</v>
      </c>
      <c r="AO571">
        <v>27</v>
      </c>
      <c r="AP571" t="s">
        <v>21</v>
      </c>
      <c r="AQ571" s="35" t="s">
        <v>472</v>
      </c>
      <c r="AR571" t="s">
        <v>29</v>
      </c>
      <c r="AS571" t="s">
        <v>29</v>
      </c>
      <c r="AT571" t="s">
        <v>49</v>
      </c>
      <c r="AU571" t="s">
        <v>24</v>
      </c>
      <c r="AV571" t="s">
        <v>84</v>
      </c>
      <c r="AW571" s="11" t="s">
        <v>101</v>
      </c>
      <c r="AX571" s="11" t="s">
        <v>105</v>
      </c>
      <c r="AY571">
        <v>5343.5828000000001</v>
      </c>
      <c r="AZ571">
        <v>964386.78812899999</v>
      </c>
      <c r="BA571" s="42">
        <f t="shared" si="9"/>
        <v>22.139274291299358</v>
      </c>
    </row>
    <row r="572" spans="1:53" x14ac:dyDescent="0.25">
      <c r="A572">
        <v>1125</v>
      </c>
      <c r="B572" t="s">
        <v>18</v>
      </c>
      <c r="C572">
        <v>7</v>
      </c>
      <c r="D572" t="s">
        <v>294</v>
      </c>
      <c r="E572" t="s">
        <v>295</v>
      </c>
      <c r="F572" t="s">
        <v>296</v>
      </c>
      <c r="G572">
        <v>193154</v>
      </c>
      <c r="H572">
        <v>246812</v>
      </c>
      <c r="I572" t="s">
        <v>287</v>
      </c>
      <c r="J572">
        <v>88161</v>
      </c>
      <c r="K572" t="s">
        <v>287</v>
      </c>
      <c r="L572">
        <v>55061</v>
      </c>
      <c r="M572">
        <v>0</v>
      </c>
      <c r="N572" t="s">
        <v>28</v>
      </c>
      <c r="O572">
        <v>0</v>
      </c>
      <c r="P572" t="s">
        <v>28</v>
      </c>
      <c r="Q572" t="s">
        <v>28</v>
      </c>
      <c r="R572" t="s">
        <v>38</v>
      </c>
      <c r="S572" t="s">
        <v>28</v>
      </c>
      <c r="T572" t="s">
        <v>28</v>
      </c>
      <c r="U572" t="s">
        <v>297</v>
      </c>
      <c r="V572" t="s">
        <v>288</v>
      </c>
      <c r="W572">
        <v>3</v>
      </c>
      <c r="X572" t="s">
        <v>289</v>
      </c>
      <c r="Y572" s="11">
        <v>42362</v>
      </c>
      <c r="Z572">
        <v>20151224</v>
      </c>
      <c r="AA572">
        <v>0</v>
      </c>
      <c r="AB572">
        <v>123452</v>
      </c>
      <c r="AC572" t="s">
        <v>298</v>
      </c>
      <c r="AD572" t="s">
        <v>283</v>
      </c>
      <c r="AE572" s="11">
        <v>42857</v>
      </c>
      <c r="AF572" s="11">
        <v>42857</v>
      </c>
      <c r="AG572">
        <v>30</v>
      </c>
      <c r="AH572">
        <v>0</v>
      </c>
      <c r="AI572" t="s">
        <v>28</v>
      </c>
      <c r="AJ572" t="s">
        <v>284</v>
      </c>
      <c r="AK572">
        <v>115</v>
      </c>
      <c r="AL572" t="s">
        <v>19</v>
      </c>
      <c r="AM572">
        <v>3</v>
      </c>
      <c r="AN572" t="s">
        <v>20</v>
      </c>
      <c r="AO572">
        <v>27</v>
      </c>
      <c r="AP572" t="s">
        <v>21</v>
      </c>
      <c r="AQ572" s="35" t="s">
        <v>472</v>
      </c>
      <c r="AR572" t="s">
        <v>29</v>
      </c>
      <c r="AS572" t="s">
        <v>29</v>
      </c>
      <c r="AT572" t="s">
        <v>49</v>
      </c>
      <c r="AU572" t="s">
        <v>24</v>
      </c>
      <c r="AV572" t="s">
        <v>84</v>
      </c>
      <c r="AW572" s="11" t="s">
        <v>101</v>
      </c>
      <c r="AX572" s="11" t="s">
        <v>105</v>
      </c>
      <c r="AY572">
        <v>5343.5828000000001</v>
      </c>
      <c r="AZ572">
        <v>964386.78812899999</v>
      </c>
      <c r="BA572" s="42">
        <f t="shared" si="9"/>
        <v>22.139274291299358</v>
      </c>
    </row>
    <row r="573" spans="1:53" x14ac:dyDescent="0.25">
      <c r="A573">
        <v>46</v>
      </c>
      <c r="B573" t="s">
        <v>18</v>
      </c>
      <c r="C573">
        <v>15</v>
      </c>
      <c r="D573" t="s">
        <v>453</v>
      </c>
      <c r="E573" t="s">
        <v>454</v>
      </c>
      <c r="F573" t="s">
        <v>455</v>
      </c>
      <c r="G573">
        <v>223436</v>
      </c>
      <c r="H573">
        <v>290083</v>
      </c>
      <c r="I573" t="s">
        <v>277</v>
      </c>
      <c r="J573">
        <v>17738</v>
      </c>
      <c r="K573" t="s">
        <v>277</v>
      </c>
      <c r="L573">
        <v>18858</v>
      </c>
      <c r="M573">
        <v>0</v>
      </c>
      <c r="N573" t="s">
        <v>28</v>
      </c>
      <c r="O573">
        <v>0</v>
      </c>
      <c r="P573" t="s">
        <v>28</v>
      </c>
      <c r="Q573" t="s">
        <v>28</v>
      </c>
      <c r="R573" t="s">
        <v>278</v>
      </c>
      <c r="S573" t="s">
        <v>28</v>
      </c>
      <c r="T573" t="s">
        <v>28</v>
      </c>
      <c r="U573" t="s">
        <v>279</v>
      </c>
      <c r="V573" t="s">
        <v>280</v>
      </c>
      <c r="W573">
        <v>3</v>
      </c>
      <c r="X573" t="s">
        <v>281</v>
      </c>
      <c r="Y573" s="11">
        <v>41597</v>
      </c>
      <c r="Z573">
        <v>20131119</v>
      </c>
      <c r="AA573">
        <v>1</v>
      </c>
      <c r="AB573">
        <v>8013.5</v>
      </c>
      <c r="AC573" t="s">
        <v>456</v>
      </c>
      <c r="AD573" t="s">
        <v>283</v>
      </c>
      <c r="AE573" s="11">
        <v>45131</v>
      </c>
      <c r="AF573" s="11">
        <v>45132</v>
      </c>
      <c r="AG573">
        <v>30</v>
      </c>
      <c r="AH573">
        <v>0</v>
      </c>
      <c r="AI573" t="s">
        <v>457</v>
      </c>
      <c r="AJ573" t="s">
        <v>284</v>
      </c>
      <c r="AK573">
        <v>123</v>
      </c>
      <c r="AL573" t="s">
        <v>19</v>
      </c>
      <c r="AM573">
        <v>3</v>
      </c>
      <c r="AN573" t="s">
        <v>20</v>
      </c>
      <c r="AO573">
        <v>27</v>
      </c>
      <c r="AP573" t="s">
        <v>21</v>
      </c>
      <c r="AQ573" s="35" t="s">
        <v>489</v>
      </c>
      <c r="AR573" t="s">
        <v>34</v>
      </c>
      <c r="AS573" t="s">
        <v>22</v>
      </c>
      <c r="AT573" t="s">
        <v>66</v>
      </c>
      <c r="AU573" t="s">
        <v>24</v>
      </c>
      <c r="AV573" t="s">
        <v>84</v>
      </c>
      <c r="AW573" s="11" t="s">
        <v>109</v>
      </c>
      <c r="AX573" t="s">
        <v>114</v>
      </c>
      <c r="AY573">
        <v>4057.8297050000001</v>
      </c>
      <c r="AZ573">
        <v>970529.14237000002</v>
      </c>
      <c r="BA573" s="42">
        <f t="shared" si="9"/>
        <v>22.280283341827364</v>
      </c>
    </row>
    <row r="574" spans="1:53" x14ac:dyDescent="0.25">
      <c r="A574">
        <v>93</v>
      </c>
      <c r="B574" t="s">
        <v>18</v>
      </c>
      <c r="C574">
        <v>13</v>
      </c>
      <c r="D574" t="s">
        <v>292</v>
      </c>
      <c r="E574">
        <v>96681</v>
      </c>
      <c r="F574" t="s">
        <v>293</v>
      </c>
      <c r="G574">
        <v>221549</v>
      </c>
      <c r="H574">
        <v>287099</v>
      </c>
      <c r="I574" t="s">
        <v>287</v>
      </c>
      <c r="J574">
        <v>86866</v>
      </c>
      <c r="K574" t="s">
        <v>287</v>
      </c>
      <c r="L574">
        <v>55324</v>
      </c>
      <c r="M574">
        <v>96681</v>
      </c>
      <c r="N574" t="s">
        <v>28</v>
      </c>
      <c r="O574">
        <v>0</v>
      </c>
      <c r="P574" t="s">
        <v>28</v>
      </c>
      <c r="Q574" t="s">
        <v>28</v>
      </c>
      <c r="R574" t="s">
        <v>38</v>
      </c>
      <c r="S574" t="s">
        <v>28</v>
      </c>
      <c r="T574" t="s">
        <v>28</v>
      </c>
      <c r="U574" t="s">
        <v>279</v>
      </c>
      <c r="V574" t="s">
        <v>288</v>
      </c>
      <c r="W574">
        <v>3</v>
      </c>
      <c r="X574" t="s">
        <v>289</v>
      </c>
      <c r="Y574" s="11">
        <v>39223</v>
      </c>
      <c r="Z574">
        <v>20070521</v>
      </c>
      <c r="AA574">
        <v>0</v>
      </c>
      <c r="AB574">
        <v>7605.6</v>
      </c>
      <c r="AC574" t="s">
        <v>282</v>
      </c>
      <c r="AD574" t="s">
        <v>283</v>
      </c>
      <c r="AE574" s="11">
        <v>44823</v>
      </c>
      <c r="AF574" s="11">
        <v>44823</v>
      </c>
      <c r="AG574">
        <v>30</v>
      </c>
      <c r="AH574">
        <v>0</v>
      </c>
      <c r="AI574" t="s">
        <v>290</v>
      </c>
      <c r="AJ574" t="s">
        <v>291</v>
      </c>
      <c r="AK574">
        <v>123</v>
      </c>
      <c r="AL574" t="s">
        <v>19</v>
      </c>
      <c r="AM574">
        <v>3</v>
      </c>
      <c r="AN574" t="s">
        <v>20</v>
      </c>
      <c r="AO574">
        <v>27</v>
      </c>
      <c r="AP574" t="s">
        <v>21</v>
      </c>
      <c r="AQ574" s="35" t="s">
        <v>489</v>
      </c>
      <c r="AR574" t="s">
        <v>34</v>
      </c>
      <c r="AS574" t="s">
        <v>22</v>
      </c>
      <c r="AT574" t="s">
        <v>66</v>
      </c>
      <c r="AU574" t="s">
        <v>24</v>
      </c>
      <c r="AV574" t="s">
        <v>84</v>
      </c>
      <c r="AW574" s="11" t="s">
        <v>109</v>
      </c>
      <c r="AX574" s="11" t="s">
        <v>114</v>
      </c>
      <c r="AY574">
        <v>4057.8297050000001</v>
      </c>
      <c r="AZ574">
        <v>970529.14237000002</v>
      </c>
      <c r="BA574" s="42">
        <f t="shared" si="9"/>
        <v>22.280283341827364</v>
      </c>
    </row>
    <row r="575" spans="1:53" x14ac:dyDescent="0.25">
      <c r="A575">
        <v>204</v>
      </c>
      <c r="B575" t="s">
        <v>18</v>
      </c>
      <c r="C575">
        <v>12</v>
      </c>
      <c r="D575" t="s">
        <v>285</v>
      </c>
      <c r="E575">
        <v>96680</v>
      </c>
      <c r="F575" t="s">
        <v>286</v>
      </c>
      <c r="G575">
        <v>221543</v>
      </c>
      <c r="H575">
        <v>287093</v>
      </c>
      <c r="I575" t="s">
        <v>287</v>
      </c>
      <c r="J575">
        <v>70272</v>
      </c>
      <c r="K575" t="s">
        <v>287</v>
      </c>
      <c r="L575">
        <v>55323</v>
      </c>
      <c r="M575">
        <v>96680</v>
      </c>
      <c r="N575" t="s">
        <v>28</v>
      </c>
      <c r="O575">
        <v>0</v>
      </c>
      <c r="P575" t="s">
        <v>28</v>
      </c>
      <c r="Q575" t="s">
        <v>28</v>
      </c>
      <c r="R575" t="s">
        <v>38</v>
      </c>
      <c r="S575" t="s">
        <v>28</v>
      </c>
      <c r="T575" t="s">
        <v>28</v>
      </c>
      <c r="U575" t="s">
        <v>279</v>
      </c>
      <c r="V575" t="s">
        <v>288</v>
      </c>
      <c r="W575">
        <v>3</v>
      </c>
      <c r="X575" t="s">
        <v>289</v>
      </c>
      <c r="Y575" s="11">
        <v>32965</v>
      </c>
      <c r="Z575">
        <v>19900402</v>
      </c>
      <c r="AA575">
        <v>0</v>
      </c>
      <c r="AB575">
        <v>7582.6</v>
      </c>
      <c r="AC575" t="s">
        <v>282</v>
      </c>
      <c r="AD575" t="s">
        <v>283</v>
      </c>
      <c r="AE575" s="11">
        <v>44820</v>
      </c>
      <c r="AF575" s="11">
        <v>44820</v>
      </c>
      <c r="AG575">
        <v>30</v>
      </c>
      <c r="AH575">
        <v>0</v>
      </c>
      <c r="AI575" t="s">
        <v>290</v>
      </c>
      <c r="AJ575" t="s">
        <v>291</v>
      </c>
      <c r="AK575">
        <v>123</v>
      </c>
      <c r="AL575" t="s">
        <v>19</v>
      </c>
      <c r="AM575">
        <v>3</v>
      </c>
      <c r="AN575" t="s">
        <v>20</v>
      </c>
      <c r="AO575">
        <v>27</v>
      </c>
      <c r="AP575" t="s">
        <v>21</v>
      </c>
      <c r="AQ575" s="35" t="s">
        <v>489</v>
      </c>
      <c r="AR575" t="s">
        <v>34</v>
      </c>
      <c r="AS575" t="s">
        <v>22</v>
      </c>
      <c r="AT575" t="s">
        <v>66</v>
      </c>
      <c r="AU575" t="s">
        <v>24</v>
      </c>
      <c r="AV575" t="s">
        <v>84</v>
      </c>
      <c r="AW575" s="11" t="s">
        <v>109</v>
      </c>
      <c r="AX575" s="11" t="s">
        <v>114</v>
      </c>
      <c r="AY575">
        <v>4057.8297050000001</v>
      </c>
      <c r="AZ575">
        <v>970529.14237000002</v>
      </c>
      <c r="BA575" s="42">
        <f t="shared" si="9"/>
        <v>22.280283341827364</v>
      </c>
    </row>
    <row r="576" spans="1:53" x14ac:dyDescent="0.25">
      <c r="A576">
        <v>584</v>
      </c>
      <c r="B576" t="s">
        <v>18</v>
      </c>
      <c r="C576">
        <v>14</v>
      </c>
      <c r="D576" t="s">
        <v>458</v>
      </c>
      <c r="E576" t="s">
        <v>459</v>
      </c>
      <c r="F576" t="s">
        <v>460</v>
      </c>
      <c r="G576">
        <v>222149</v>
      </c>
      <c r="H576">
        <v>287985</v>
      </c>
      <c r="I576" t="s">
        <v>287</v>
      </c>
      <c r="J576">
        <v>88288</v>
      </c>
      <c r="K576" t="s">
        <v>287</v>
      </c>
      <c r="L576">
        <v>55401</v>
      </c>
      <c r="M576">
        <v>0</v>
      </c>
      <c r="N576" t="s">
        <v>28</v>
      </c>
      <c r="O576">
        <v>0</v>
      </c>
      <c r="P576" t="s">
        <v>28</v>
      </c>
      <c r="Q576" t="s">
        <v>28</v>
      </c>
      <c r="R576" t="s">
        <v>38</v>
      </c>
      <c r="S576" t="s">
        <v>28</v>
      </c>
      <c r="T576" t="s">
        <v>28</v>
      </c>
      <c r="U576" t="s">
        <v>297</v>
      </c>
      <c r="V576" t="s">
        <v>288</v>
      </c>
      <c r="W576">
        <v>3</v>
      </c>
      <c r="X576" t="s">
        <v>289</v>
      </c>
      <c r="Y576" s="11">
        <v>42625</v>
      </c>
      <c r="Z576">
        <v>20160912</v>
      </c>
      <c r="AA576">
        <v>0</v>
      </c>
      <c r="AB576">
        <v>123452</v>
      </c>
      <c r="AC576" t="s">
        <v>282</v>
      </c>
      <c r="AD576" t="s">
        <v>283</v>
      </c>
      <c r="AE576" s="11">
        <v>44956</v>
      </c>
      <c r="AF576" s="11">
        <v>44959</v>
      </c>
      <c r="AG576">
        <v>30</v>
      </c>
      <c r="AH576">
        <v>0</v>
      </c>
      <c r="AI576" t="s">
        <v>461</v>
      </c>
      <c r="AJ576" t="s">
        <v>284</v>
      </c>
      <c r="AK576">
        <v>151</v>
      </c>
      <c r="AL576" t="s">
        <v>19</v>
      </c>
      <c r="AM576">
        <v>3</v>
      </c>
      <c r="AN576" t="s">
        <v>20</v>
      </c>
      <c r="AO576">
        <v>27</v>
      </c>
      <c r="AP576" t="s">
        <v>21</v>
      </c>
      <c r="AQ576" s="35" t="s">
        <v>482</v>
      </c>
      <c r="AR576" t="s">
        <v>22</v>
      </c>
      <c r="AS576" t="s">
        <v>29</v>
      </c>
      <c r="AT576" t="s">
        <v>30</v>
      </c>
      <c r="AU576" t="s">
        <v>24</v>
      </c>
      <c r="AV576" t="s">
        <v>84</v>
      </c>
      <c r="AW576" s="11" t="s">
        <v>141</v>
      </c>
      <c r="AX576" s="11" t="s">
        <v>144</v>
      </c>
      <c r="AY576">
        <v>5085.585505</v>
      </c>
      <c r="AZ576">
        <v>971801.39970900002</v>
      </c>
      <c r="BA576" s="42">
        <f t="shared" si="9"/>
        <v>22.309490351446282</v>
      </c>
    </row>
    <row r="577" spans="1:53" x14ac:dyDescent="0.25">
      <c r="A577">
        <v>657</v>
      </c>
      <c r="B577" t="s">
        <v>18</v>
      </c>
      <c r="C577">
        <v>9</v>
      </c>
      <c r="D577" t="s">
        <v>303</v>
      </c>
      <c r="E577" t="s">
        <v>304</v>
      </c>
      <c r="F577" t="s">
        <v>305</v>
      </c>
      <c r="G577">
        <v>202543</v>
      </c>
      <c r="H577">
        <v>261950</v>
      </c>
      <c r="I577" t="s">
        <v>287</v>
      </c>
      <c r="J577">
        <v>88162</v>
      </c>
      <c r="K577" t="s">
        <v>287</v>
      </c>
      <c r="L577">
        <v>54633</v>
      </c>
      <c r="M577">
        <v>0</v>
      </c>
      <c r="N577" t="s">
        <v>28</v>
      </c>
      <c r="O577">
        <v>0</v>
      </c>
      <c r="P577" t="s">
        <v>28</v>
      </c>
      <c r="Q577" t="s">
        <v>28</v>
      </c>
      <c r="R577" t="s">
        <v>38</v>
      </c>
      <c r="S577" t="s">
        <v>28</v>
      </c>
      <c r="T577" t="s">
        <v>28</v>
      </c>
      <c r="U577" t="s">
        <v>297</v>
      </c>
      <c r="V577" t="s">
        <v>288</v>
      </c>
      <c r="W577">
        <v>3</v>
      </c>
      <c r="X577" t="s">
        <v>289</v>
      </c>
      <c r="Y577" s="11">
        <v>42362</v>
      </c>
      <c r="Z577">
        <v>20151224</v>
      </c>
      <c r="AA577">
        <v>0</v>
      </c>
      <c r="AB577">
        <v>123452</v>
      </c>
      <c r="AC577" t="s">
        <v>306</v>
      </c>
      <c r="AD577" t="s">
        <v>283</v>
      </c>
      <c r="AE577" s="11">
        <v>43901</v>
      </c>
      <c r="AF577" s="11">
        <v>43901</v>
      </c>
      <c r="AG577">
        <v>30</v>
      </c>
      <c r="AH577">
        <v>0</v>
      </c>
      <c r="AI577" t="s">
        <v>290</v>
      </c>
      <c r="AJ577" t="s">
        <v>284</v>
      </c>
      <c r="AK577">
        <v>151</v>
      </c>
      <c r="AL577" t="s">
        <v>19</v>
      </c>
      <c r="AM577">
        <v>3</v>
      </c>
      <c r="AN577" t="s">
        <v>20</v>
      </c>
      <c r="AO577">
        <v>27</v>
      </c>
      <c r="AP577" t="s">
        <v>21</v>
      </c>
      <c r="AQ577" s="35" t="s">
        <v>482</v>
      </c>
      <c r="AR577" t="s">
        <v>22</v>
      </c>
      <c r="AS577" t="s">
        <v>29</v>
      </c>
      <c r="AT577" t="s">
        <v>30</v>
      </c>
      <c r="AU577" t="s">
        <v>24</v>
      </c>
      <c r="AV577" t="s">
        <v>84</v>
      </c>
      <c r="AW577" s="11" t="s">
        <v>141</v>
      </c>
      <c r="AX577" s="11" t="s">
        <v>144</v>
      </c>
      <c r="AY577">
        <v>5085.585505</v>
      </c>
      <c r="AZ577">
        <v>971801.39970900002</v>
      </c>
      <c r="BA577" s="42">
        <f t="shared" si="9"/>
        <v>22.309490351446282</v>
      </c>
    </row>
    <row r="578" spans="1:53" x14ac:dyDescent="0.25">
      <c r="A578">
        <v>884</v>
      </c>
      <c r="B578" t="s">
        <v>18</v>
      </c>
      <c r="C578">
        <v>8</v>
      </c>
      <c r="D578" t="s">
        <v>300</v>
      </c>
      <c r="E578" t="s">
        <v>301</v>
      </c>
      <c r="F578" t="s">
        <v>302</v>
      </c>
      <c r="G578">
        <v>198571</v>
      </c>
      <c r="H578">
        <v>256278</v>
      </c>
      <c r="I578" t="s">
        <v>287</v>
      </c>
      <c r="J578">
        <v>88289</v>
      </c>
      <c r="K578" t="s">
        <v>287</v>
      </c>
      <c r="L578">
        <v>55192</v>
      </c>
      <c r="M578">
        <v>0</v>
      </c>
      <c r="N578" t="s">
        <v>28</v>
      </c>
      <c r="O578">
        <v>0</v>
      </c>
      <c r="P578" t="s">
        <v>28</v>
      </c>
      <c r="Q578" t="s">
        <v>28</v>
      </c>
      <c r="R578" t="s">
        <v>38</v>
      </c>
      <c r="S578" t="s">
        <v>28</v>
      </c>
      <c r="T578" t="s">
        <v>28</v>
      </c>
      <c r="U578" t="s">
        <v>297</v>
      </c>
      <c r="V578" t="s">
        <v>288</v>
      </c>
      <c r="W578">
        <v>3</v>
      </c>
      <c r="X578" t="s">
        <v>289</v>
      </c>
      <c r="Y578" s="11">
        <v>42625</v>
      </c>
      <c r="Z578">
        <v>20160912</v>
      </c>
      <c r="AA578">
        <v>0</v>
      </c>
      <c r="AB578">
        <v>123452</v>
      </c>
      <c r="AC578" t="s">
        <v>282</v>
      </c>
      <c r="AD578" t="s">
        <v>283</v>
      </c>
      <c r="AE578" s="11">
        <v>43504</v>
      </c>
      <c r="AF578" s="11">
        <v>43504</v>
      </c>
      <c r="AG578">
        <v>30</v>
      </c>
      <c r="AH578">
        <v>0</v>
      </c>
      <c r="AI578" t="s">
        <v>290</v>
      </c>
      <c r="AJ578" t="s">
        <v>284</v>
      </c>
      <c r="AK578">
        <v>151</v>
      </c>
      <c r="AL578" t="s">
        <v>19</v>
      </c>
      <c r="AM578">
        <v>3</v>
      </c>
      <c r="AN578" t="s">
        <v>20</v>
      </c>
      <c r="AO578">
        <v>27</v>
      </c>
      <c r="AP578" t="s">
        <v>21</v>
      </c>
      <c r="AQ578" s="35" t="s">
        <v>482</v>
      </c>
      <c r="AR578" t="s">
        <v>22</v>
      </c>
      <c r="AS578" t="s">
        <v>29</v>
      </c>
      <c r="AT578" t="s">
        <v>30</v>
      </c>
      <c r="AU578" t="s">
        <v>24</v>
      </c>
      <c r="AV578" t="s">
        <v>84</v>
      </c>
      <c r="AW578" s="11" t="s">
        <v>141</v>
      </c>
      <c r="AX578" s="11" t="s">
        <v>144</v>
      </c>
      <c r="AY578">
        <v>5085.585505</v>
      </c>
      <c r="AZ578">
        <v>971801.39970900002</v>
      </c>
      <c r="BA578" s="42">
        <f t="shared" si="9"/>
        <v>22.309490351446282</v>
      </c>
    </row>
    <row r="579" spans="1:53" x14ac:dyDescent="0.25">
      <c r="A579">
        <v>1111</v>
      </c>
      <c r="B579" t="s">
        <v>18</v>
      </c>
      <c r="C579">
        <v>7</v>
      </c>
      <c r="D579" t="s">
        <v>294</v>
      </c>
      <c r="E579" t="s">
        <v>295</v>
      </c>
      <c r="F579" t="s">
        <v>296</v>
      </c>
      <c r="G579">
        <v>193154</v>
      </c>
      <c r="H579">
        <v>246812</v>
      </c>
      <c r="I579" t="s">
        <v>287</v>
      </c>
      <c r="J579">
        <v>88161</v>
      </c>
      <c r="K579" t="s">
        <v>287</v>
      </c>
      <c r="L579">
        <v>55061</v>
      </c>
      <c r="M579">
        <v>0</v>
      </c>
      <c r="N579" t="s">
        <v>28</v>
      </c>
      <c r="O579">
        <v>0</v>
      </c>
      <c r="P579" t="s">
        <v>28</v>
      </c>
      <c r="Q579" t="s">
        <v>28</v>
      </c>
      <c r="R579" t="s">
        <v>38</v>
      </c>
      <c r="S579" t="s">
        <v>28</v>
      </c>
      <c r="T579" t="s">
        <v>28</v>
      </c>
      <c r="U579" t="s">
        <v>297</v>
      </c>
      <c r="V579" t="s">
        <v>288</v>
      </c>
      <c r="W579">
        <v>3</v>
      </c>
      <c r="X579" t="s">
        <v>289</v>
      </c>
      <c r="Y579" s="11">
        <v>42362</v>
      </c>
      <c r="Z579">
        <v>20151224</v>
      </c>
      <c r="AA579">
        <v>0</v>
      </c>
      <c r="AB579">
        <v>123452</v>
      </c>
      <c r="AC579" t="s">
        <v>298</v>
      </c>
      <c r="AD579" t="s">
        <v>283</v>
      </c>
      <c r="AE579" s="11">
        <v>42857</v>
      </c>
      <c r="AF579" s="11">
        <v>42857</v>
      </c>
      <c r="AG579">
        <v>30</v>
      </c>
      <c r="AH579">
        <v>0</v>
      </c>
      <c r="AI579" t="s">
        <v>28</v>
      </c>
      <c r="AJ579" t="s">
        <v>284</v>
      </c>
      <c r="AK579">
        <v>151</v>
      </c>
      <c r="AL579" t="s">
        <v>19</v>
      </c>
      <c r="AM579">
        <v>3</v>
      </c>
      <c r="AN579" t="s">
        <v>20</v>
      </c>
      <c r="AO579">
        <v>27</v>
      </c>
      <c r="AP579" t="s">
        <v>21</v>
      </c>
      <c r="AQ579" s="35" t="s">
        <v>482</v>
      </c>
      <c r="AR579" t="s">
        <v>22</v>
      </c>
      <c r="AS579" t="s">
        <v>29</v>
      </c>
      <c r="AT579" t="s">
        <v>30</v>
      </c>
      <c r="AU579" t="s">
        <v>24</v>
      </c>
      <c r="AV579" t="s">
        <v>84</v>
      </c>
      <c r="AW579" s="11" t="s">
        <v>141</v>
      </c>
      <c r="AX579" s="11" t="s">
        <v>144</v>
      </c>
      <c r="AY579">
        <v>5085.585505</v>
      </c>
      <c r="AZ579">
        <v>971801.39970900002</v>
      </c>
      <c r="BA579" s="42">
        <f t="shared" si="9"/>
        <v>22.309490351446282</v>
      </c>
    </row>
    <row r="580" spans="1:53" x14ac:dyDescent="0.25">
      <c r="A580">
        <v>586</v>
      </c>
      <c r="B580" t="s">
        <v>18</v>
      </c>
      <c r="C580">
        <v>14</v>
      </c>
      <c r="D580" t="s">
        <v>458</v>
      </c>
      <c r="E580" t="s">
        <v>459</v>
      </c>
      <c r="F580" t="s">
        <v>460</v>
      </c>
      <c r="G580">
        <v>222149</v>
      </c>
      <c r="H580">
        <v>287985</v>
      </c>
      <c r="I580" t="s">
        <v>287</v>
      </c>
      <c r="J580">
        <v>88288</v>
      </c>
      <c r="K580" t="s">
        <v>287</v>
      </c>
      <c r="L580">
        <v>55401</v>
      </c>
      <c r="M580">
        <v>0</v>
      </c>
      <c r="N580" t="s">
        <v>28</v>
      </c>
      <c r="O580">
        <v>0</v>
      </c>
      <c r="P580" t="s">
        <v>28</v>
      </c>
      <c r="Q580" t="s">
        <v>28</v>
      </c>
      <c r="R580" t="s">
        <v>38</v>
      </c>
      <c r="S580" t="s">
        <v>28</v>
      </c>
      <c r="T580" t="s">
        <v>28</v>
      </c>
      <c r="U580" t="s">
        <v>297</v>
      </c>
      <c r="V580" t="s">
        <v>288</v>
      </c>
      <c r="W580">
        <v>3</v>
      </c>
      <c r="X580" t="s">
        <v>289</v>
      </c>
      <c r="Y580" s="11">
        <v>42625</v>
      </c>
      <c r="Z580">
        <v>20160912</v>
      </c>
      <c r="AA580">
        <v>0</v>
      </c>
      <c r="AB580">
        <v>123452</v>
      </c>
      <c r="AC580" t="s">
        <v>282</v>
      </c>
      <c r="AD580" t="s">
        <v>283</v>
      </c>
      <c r="AE580" s="11">
        <v>44956</v>
      </c>
      <c r="AF580" s="11">
        <v>44959</v>
      </c>
      <c r="AG580">
        <v>30</v>
      </c>
      <c r="AH580">
        <v>0</v>
      </c>
      <c r="AI580" t="s">
        <v>461</v>
      </c>
      <c r="AJ580" t="s">
        <v>284</v>
      </c>
      <c r="AK580">
        <v>153</v>
      </c>
      <c r="AL580" t="s">
        <v>19</v>
      </c>
      <c r="AM580">
        <v>3</v>
      </c>
      <c r="AN580" t="s">
        <v>20</v>
      </c>
      <c r="AO580">
        <v>27</v>
      </c>
      <c r="AP580" t="s">
        <v>21</v>
      </c>
      <c r="AQ580" s="35" t="s">
        <v>482</v>
      </c>
      <c r="AR580" t="s">
        <v>34</v>
      </c>
      <c r="AS580" t="s">
        <v>22</v>
      </c>
      <c r="AT580" t="s">
        <v>66</v>
      </c>
      <c r="AU580" t="s">
        <v>24</v>
      </c>
      <c r="AV580" t="s">
        <v>84</v>
      </c>
      <c r="AW580" s="11" t="s">
        <v>141</v>
      </c>
      <c r="AX580" s="11" t="s">
        <v>146</v>
      </c>
      <c r="AY580">
        <v>6335.3447290000004</v>
      </c>
      <c r="AZ580">
        <v>976024.47036399995</v>
      </c>
      <c r="BA580" s="42">
        <f t="shared" si="9"/>
        <v>22.40643871359045</v>
      </c>
    </row>
    <row r="581" spans="1:53" x14ac:dyDescent="0.25">
      <c r="A581">
        <v>676</v>
      </c>
      <c r="B581" t="s">
        <v>18</v>
      </c>
      <c r="C581">
        <v>9</v>
      </c>
      <c r="D581" t="s">
        <v>303</v>
      </c>
      <c r="E581" t="s">
        <v>304</v>
      </c>
      <c r="F581" t="s">
        <v>305</v>
      </c>
      <c r="G581">
        <v>202543</v>
      </c>
      <c r="H581">
        <v>261950</v>
      </c>
      <c r="I581" t="s">
        <v>287</v>
      </c>
      <c r="J581">
        <v>88162</v>
      </c>
      <c r="K581" t="s">
        <v>287</v>
      </c>
      <c r="L581">
        <v>54633</v>
      </c>
      <c r="M581">
        <v>0</v>
      </c>
      <c r="N581" t="s">
        <v>28</v>
      </c>
      <c r="O581">
        <v>0</v>
      </c>
      <c r="P581" t="s">
        <v>28</v>
      </c>
      <c r="Q581" t="s">
        <v>28</v>
      </c>
      <c r="R581" t="s">
        <v>38</v>
      </c>
      <c r="S581" t="s">
        <v>28</v>
      </c>
      <c r="T581" t="s">
        <v>28</v>
      </c>
      <c r="U581" t="s">
        <v>297</v>
      </c>
      <c r="V581" t="s">
        <v>288</v>
      </c>
      <c r="W581">
        <v>3</v>
      </c>
      <c r="X581" t="s">
        <v>289</v>
      </c>
      <c r="Y581" s="11">
        <v>42362</v>
      </c>
      <c r="Z581">
        <v>20151224</v>
      </c>
      <c r="AA581">
        <v>0</v>
      </c>
      <c r="AB581">
        <v>123452</v>
      </c>
      <c r="AC581" t="s">
        <v>306</v>
      </c>
      <c r="AD581" t="s">
        <v>283</v>
      </c>
      <c r="AE581" s="11">
        <v>43901</v>
      </c>
      <c r="AF581" s="11">
        <v>43901</v>
      </c>
      <c r="AG581">
        <v>30</v>
      </c>
      <c r="AH581">
        <v>0</v>
      </c>
      <c r="AI581" t="s">
        <v>290</v>
      </c>
      <c r="AJ581" t="s">
        <v>284</v>
      </c>
      <c r="AK581">
        <v>153</v>
      </c>
      <c r="AL581" t="s">
        <v>19</v>
      </c>
      <c r="AM581">
        <v>3</v>
      </c>
      <c r="AN581" t="s">
        <v>20</v>
      </c>
      <c r="AO581">
        <v>27</v>
      </c>
      <c r="AP581" t="s">
        <v>21</v>
      </c>
      <c r="AQ581" s="35" t="s">
        <v>482</v>
      </c>
      <c r="AR581" t="s">
        <v>34</v>
      </c>
      <c r="AS581" t="s">
        <v>22</v>
      </c>
      <c r="AT581" t="s">
        <v>66</v>
      </c>
      <c r="AU581" t="s">
        <v>24</v>
      </c>
      <c r="AV581" t="s">
        <v>84</v>
      </c>
      <c r="AW581" s="11" t="s">
        <v>141</v>
      </c>
      <c r="AX581" t="s">
        <v>146</v>
      </c>
      <c r="AY581">
        <v>6335.3447290000004</v>
      </c>
      <c r="AZ581">
        <v>976024.47036399995</v>
      </c>
      <c r="BA581" s="42">
        <f t="shared" si="9"/>
        <v>22.40643871359045</v>
      </c>
    </row>
    <row r="582" spans="1:53" x14ac:dyDescent="0.25">
      <c r="A582">
        <v>903</v>
      </c>
      <c r="B582" t="s">
        <v>18</v>
      </c>
      <c r="C582">
        <v>8</v>
      </c>
      <c r="D582" t="s">
        <v>300</v>
      </c>
      <c r="E582" t="s">
        <v>301</v>
      </c>
      <c r="F582" t="s">
        <v>302</v>
      </c>
      <c r="G582">
        <v>198571</v>
      </c>
      <c r="H582">
        <v>256278</v>
      </c>
      <c r="I582" t="s">
        <v>287</v>
      </c>
      <c r="J582">
        <v>88289</v>
      </c>
      <c r="K582" t="s">
        <v>287</v>
      </c>
      <c r="L582">
        <v>55192</v>
      </c>
      <c r="M582">
        <v>0</v>
      </c>
      <c r="N582" t="s">
        <v>28</v>
      </c>
      <c r="O582">
        <v>0</v>
      </c>
      <c r="P582" t="s">
        <v>28</v>
      </c>
      <c r="Q582" t="s">
        <v>28</v>
      </c>
      <c r="R582" t="s">
        <v>38</v>
      </c>
      <c r="S582" t="s">
        <v>28</v>
      </c>
      <c r="T582" t="s">
        <v>28</v>
      </c>
      <c r="U582" t="s">
        <v>297</v>
      </c>
      <c r="V582" t="s">
        <v>288</v>
      </c>
      <c r="W582">
        <v>3</v>
      </c>
      <c r="X582" t="s">
        <v>289</v>
      </c>
      <c r="Y582" s="11">
        <v>42625</v>
      </c>
      <c r="Z582">
        <v>20160912</v>
      </c>
      <c r="AA582">
        <v>0</v>
      </c>
      <c r="AB582">
        <v>123452</v>
      </c>
      <c r="AC582" t="s">
        <v>282</v>
      </c>
      <c r="AD582" t="s">
        <v>283</v>
      </c>
      <c r="AE582" s="11">
        <v>43504</v>
      </c>
      <c r="AF582" s="11">
        <v>43504</v>
      </c>
      <c r="AG582">
        <v>30</v>
      </c>
      <c r="AH582">
        <v>0</v>
      </c>
      <c r="AI582" t="s">
        <v>290</v>
      </c>
      <c r="AJ582" t="s">
        <v>284</v>
      </c>
      <c r="AK582">
        <v>153</v>
      </c>
      <c r="AL582" t="s">
        <v>19</v>
      </c>
      <c r="AM582">
        <v>3</v>
      </c>
      <c r="AN582" t="s">
        <v>20</v>
      </c>
      <c r="AO582">
        <v>27</v>
      </c>
      <c r="AP582" t="s">
        <v>21</v>
      </c>
      <c r="AQ582" s="35" t="s">
        <v>482</v>
      </c>
      <c r="AR582" t="s">
        <v>34</v>
      </c>
      <c r="AS582" t="s">
        <v>22</v>
      </c>
      <c r="AT582" t="s">
        <v>66</v>
      </c>
      <c r="AU582" t="s">
        <v>24</v>
      </c>
      <c r="AV582" t="s">
        <v>84</v>
      </c>
      <c r="AW582" s="11" t="s">
        <v>141</v>
      </c>
      <c r="AX582" s="11" t="s">
        <v>146</v>
      </c>
      <c r="AY582">
        <v>6335.3447290000004</v>
      </c>
      <c r="AZ582">
        <v>976024.47036399995</v>
      </c>
      <c r="BA582" s="42">
        <f t="shared" si="9"/>
        <v>22.40643871359045</v>
      </c>
    </row>
    <row r="583" spans="1:53" x14ac:dyDescent="0.25">
      <c r="A583">
        <v>1130</v>
      </c>
      <c r="B583" t="s">
        <v>18</v>
      </c>
      <c r="C583">
        <v>7</v>
      </c>
      <c r="D583" t="s">
        <v>294</v>
      </c>
      <c r="E583" t="s">
        <v>295</v>
      </c>
      <c r="F583" t="s">
        <v>296</v>
      </c>
      <c r="G583">
        <v>193154</v>
      </c>
      <c r="H583">
        <v>246812</v>
      </c>
      <c r="I583" t="s">
        <v>287</v>
      </c>
      <c r="J583">
        <v>88161</v>
      </c>
      <c r="K583" t="s">
        <v>287</v>
      </c>
      <c r="L583">
        <v>55061</v>
      </c>
      <c r="M583">
        <v>0</v>
      </c>
      <c r="N583" t="s">
        <v>28</v>
      </c>
      <c r="O583">
        <v>0</v>
      </c>
      <c r="P583" t="s">
        <v>28</v>
      </c>
      <c r="Q583" t="s">
        <v>28</v>
      </c>
      <c r="R583" t="s">
        <v>38</v>
      </c>
      <c r="S583" t="s">
        <v>28</v>
      </c>
      <c r="T583" t="s">
        <v>28</v>
      </c>
      <c r="U583" t="s">
        <v>297</v>
      </c>
      <c r="V583" t="s">
        <v>288</v>
      </c>
      <c r="W583">
        <v>3</v>
      </c>
      <c r="X583" t="s">
        <v>289</v>
      </c>
      <c r="Y583" s="11">
        <v>42362</v>
      </c>
      <c r="Z583">
        <v>20151224</v>
      </c>
      <c r="AA583">
        <v>0</v>
      </c>
      <c r="AB583">
        <v>123452</v>
      </c>
      <c r="AC583" t="s">
        <v>298</v>
      </c>
      <c r="AD583" t="s">
        <v>283</v>
      </c>
      <c r="AE583" s="11">
        <v>42857</v>
      </c>
      <c r="AF583" s="11">
        <v>42857</v>
      </c>
      <c r="AG583">
        <v>30</v>
      </c>
      <c r="AH583">
        <v>0</v>
      </c>
      <c r="AI583" t="s">
        <v>28</v>
      </c>
      <c r="AJ583" t="s">
        <v>284</v>
      </c>
      <c r="AK583">
        <v>153</v>
      </c>
      <c r="AL583" t="s">
        <v>19</v>
      </c>
      <c r="AM583">
        <v>3</v>
      </c>
      <c r="AN583" t="s">
        <v>20</v>
      </c>
      <c r="AO583">
        <v>27</v>
      </c>
      <c r="AP583" t="s">
        <v>21</v>
      </c>
      <c r="AQ583" s="35" t="s">
        <v>482</v>
      </c>
      <c r="AR583" t="s">
        <v>34</v>
      </c>
      <c r="AS583" t="s">
        <v>22</v>
      </c>
      <c r="AT583" t="s">
        <v>66</v>
      </c>
      <c r="AU583" t="s">
        <v>24</v>
      </c>
      <c r="AV583" t="s">
        <v>84</v>
      </c>
      <c r="AW583" s="11" t="s">
        <v>141</v>
      </c>
      <c r="AX583" s="11" t="s">
        <v>146</v>
      </c>
      <c r="AY583">
        <v>6335.3447290000004</v>
      </c>
      <c r="AZ583">
        <v>976024.47036399995</v>
      </c>
      <c r="BA583" s="42">
        <f t="shared" si="9"/>
        <v>22.40643871359045</v>
      </c>
    </row>
    <row r="584" spans="1:53" x14ac:dyDescent="0.25">
      <c r="A584">
        <v>79</v>
      </c>
      <c r="B584" t="s">
        <v>18</v>
      </c>
      <c r="C584">
        <v>13</v>
      </c>
      <c r="D584" t="s">
        <v>292</v>
      </c>
      <c r="E584">
        <v>96681</v>
      </c>
      <c r="F584" t="s">
        <v>293</v>
      </c>
      <c r="G584">
        <v>221549</v>
      </c>
      <c r="H584">
        <v>287099</v>
      </c>
      <c r="I584" t="s">
        <v>287</v>
      </c>
      <c r="J584">
        <v>86866</v>
      </c>
      <c r="K584" t="s">
        <v>287</v>
      </c>
      <c r="L584">
        <v>55324</v>
      </c>
      <c r="M584">
        <v>96681</v>
      </c>
      <c r="N584" t="s">
        <v>28</v>
      </c>
      <c r="O584">
        <v>0</v>
      </c>
      <c r="P584" t="s">
        <v>28</v>
      </c>
      <c r="Q584" t="s">
        <v>28</v>
      </c>
      <c r="R584" t="s">
        <v>38</v>
      </c>
      <c r="S584" t="s">
        <v>28</v>
      </c>
      <c r="T584" t="s">
        <v>28</v>
      </c>
      <c r="U584" t="s">
        <v>279</v>
      </c>
      <c r="V584" t="s">
        <v>288</v>
      </c>
      <c r="W584">
        <v>3</v>
      </c>
      <c r="X584" t="s">
        <v>289</v>
      </c>
      <c r="Y584" s="11">
        <v>39223</v>
      </c>
      <c r="Z584">
        <v>20070521</v>
      </c>
      <c r="AA584">
        <v>0</v>
      </c>
      <c r="AB584">
        <v>7605.6</v>
      </c>
      <c r="AC584" t="s">
        <v>282</v>
      </c>
      <c r="AD584" t="s">
        <v>283</v>
      </c>
      <c r="AE584" s="11">
        <v>44823</v>
      </c>
      <c r="AF584" s="11">
        <v>44823</v>
      </c>
      <c r="AG584">
        <v>30</v>
      </c>
      <c r="AH584">
        <v>0</v>
      </c>
      <c r="AI584" t="s">
        <v>290</v>
      </c>
      <c r="AJ584" t="s">
        <v>291</v>
      </c>
      <c r="AK584">
        <v>139</v>
      </c>
      <c r="AL584" t="s">
        <v>19</v>
      </c>
      <c r="AM584">
        <v>3</v>
      </c>
      <c r="AN584" t="s">
        <v>20</v>
      </c>
      <c r="AO584">
        <v>27</v>
      </c>
      <c r="AP584" t="s">
        <v>21</v>
      </c>
      <c r="AQ584" s="35" t="s">
        <v>479</v>
      </c>
      <c r="AR584" t="s">
        <v>34</v>
      </c>
      <c r="AS584" t="s">
        <v>22</v>
      </c>
      <c r="AT584" t="s">
        <v>66</v>
      </c>
      <c r="AU584" t="s">
        <v>24</v>
      </c>
      <c r="AV584" t="s">
        <v>84</v>
      </c>
      <c r="AW584" s="11" t="s">
        <v>126</v>
      </c>
      <c r="AX584" s="11" t="s">
        <v>131</v>
      </c>
      <c r="AY584">
        <v>4071.7161769999998</v>
      </c>
      <c r="AZ584">
        <v>982760.300407</v>
      </c>
      <c r="BA584" s="42">
        <f t="shared" si="9"/>
        <v>22.56107209382461</v>
      </c>
    </row>
    <row r="585" spans="1:53" x14ac:dyDescent="0.25">
      <c r="A585">
        <v>174</v>
      </c>
      <c r="B585" t="s">
        <v>18</v>
      </c>
      <c r="C585">
        <v>12</v>
      </c>
      <c r="D585" t="s">
        <v>285</v>
      </c>
      <c r="E585">
        <v>96680</v>
      </c>
      <c r="F585" t="s">
        <v>286</v>
      </c>
      <c r="G585">
        <v>221543</v>
      </c>
      <c r="H585">
        <v>287093</v>
      </c>
      <c r="I585" t="s">
        <v>287</v>
      </c>
      <c r="J585">
        <v>70272</v>
      </c>
      <c r="K585" t="s">
        <v>287</v>
      </c>
      <c r="L585">
        <v>55323</v>
      </c>
      <c r="M585">
        <v>96680</v>
      </c>
      <c r="N585" t="s">
        <v>28</v>
      </c>
      <c r="O585">
        <v>0</v>
      </c>
      <c r="P585" t="s">
        <v>28</v>
      </c>
      <c r="Q585" t="s">
        <v>28</v>
      </c>
      <c r="R585" t="s">
        <v>38</v>
      </c>
      <c r="S585" t="s">
        <v>28</v>
      </c>
      <c r="T585" t="s">
        <v>28</v>
      </c>
      <c r="U585" t="s">
        <v>279</v>
      </c>
      <c r="V585" t="s">
        <v>288</v>
      </c>
      <c r="W585">
        <v>3</v>
      </c>
      <c r="X585" t="s">
        <v>289</v>
      </c>
      <c r="Y585" s="11">
        <v>32965</v>
      </c>
      <c r="Z585">
        <v>19900402</v>
      </c>
      <c r="AA585">
        <v>0</v>
      </c>
      <c r="AB585">
        <v>7582.6</v>
      </c>
      <c r="AC585" t="s">
        <v>282</v>
      </c>
      <c r="AD585" t="s">
        <v>283</v>
      </c>
      <c r="AE585" s="11">
        <v>44820</v>
      </c>
      <c r="AF585" s="11">
        <v>44820</v>
      </c>
      <c r="AG585">
        <v>30</v>
      </c>
      <c r="AH585">
        <v>0</v>
      </c>
      <c r="AI585" t="s">
        <v>290</v>
      </c>
      <c r="AJ585" t="s">
        <v>291</v>
      </c>
      <c r="AK585">
        <v>139</v>
      </c>
      <c r="AL585" t="s">
        <v>19</v>
      </c>
      <c r="AM585">
        <v>3</v>
      </c>
      <c r="AN585" t="s">
        <v>20</v>
      </c>
      <c r="AO585">
        <v>27</v>
      </c>
      <c r="AP585" t="s">
        <v>21</v>
      </c>
      <c r="AQ585" s="35" t="s">
        <v>479</v>
      </c>
      <c r="AR585" t="s">
        <v>34</v>
      </c>
      <c r="AS585" t="s">
        <v>22</v>
      </c>
      <c r="AT585" t="s">
        <v>66</v>
      </c>
      <c r="AU585" t="s">
        <v>24</v>
      </c>
      <c r="AV585" t="s">
        <v>84</v>
      </c>
      <c r="AW585" s="11" t="s">
        <v>126</v>
      </c>
      <c r="AX585" s="11" t="s">
        <v>131</v>
      </c>
      <c r="AY585">
        <v>4071.7161769999998</v>
      </c>
      <c r="AZ585">
        <v>982760.300407</v>
      </c>
      <c r="BA585" s="42">
        <f t="shared" si="9"/>
        <v>22.56107209382461</v>
      </c>
    </row>
    <row r="586" spans="1:53" x14ac:dyDescent="0.25">
      <c r="A586">
        <v>273</v>
      </c>
      <c r="B586" t="s">
        <v>18</v>
      </c>
      <c r="C586">
        <v>11</v>
      </c>
      <c r="D586" t="s">
        <v>318</v>
      </c>
      <c r="E586" t="s">
        <v>319</v>
      </c>
      <c r="F586" t="s">
        <v>320</v>
      </c>
      <c r="G586">
        <v>211963</v>
      </c>
      <c r="H586">
        <v>273612</v>
      </c>
      <c r="I586" t="s">
        <v>287</v>
      </c>
      <c r="J586">
        <v>88507</v>
      </c>
      <c r="K586" t="s">
        <v>287</v>
      </c>
      <c r="L586">
        <v>55338</v>
      </c>
      <c r="M586">
        <v>0</v>
      </c>
      <c r="N586" t="s">
        <v>28</v>
      </c>
      <c r="O586">
        <v>0</v>
      </c>
      <c r="P586" t="s">
        <v>28</v>
      </c>
      <c r="Q586" t="s">
        <v>28</v>
      </c>
      <c r="R586" t="s">
        <v>38</v>
      </c>
      <c r="S586" t="s">
        <v>28</v>
      </c>
      <c r="T586" t="s">
        <v>28</v>
      </c>
      <c r="U586" t="s">
        <v>321</v>
      </c>
      <c r="V586" t="s">
        <v>322</v>
      </c>
      <c r="W586">
        <v>9</v>
      </c>
      <c r="X586" t="s">
        <v>323</v>
      </c>
      <c r="Y586" s="11">
        <v>43129</v>
      </c>
      <c r="Z586">
        <v>20180129</v>
      </c>
      <c r="AA586">
        <v>0</v>
      </c>
      <c r="AB586">
        <v>0</v>
      </c>
      <c r="AC586" t="s">
        <v>298</v>
      </c>
      <c r="AD586" t="s">
        <v>283</v>
      </c>
      <c r="AE586" s="11">
        <v>44515</v>
      </c>
      <c r="AF586" s="11">
        <v>44517</v>
      </c>
      <c r="AG586">
        <v>30</v>
      </c>
      <c r="AH586">
        <v>0</v>
      </c>
      <c r="AI586" t="s">
        <v>28</v>
      </c>
      <c r="AJ586" t="s">
        <v>284</v>
      </c>
      <c r="AK586">
        <v>139</v>
      </c>
      <c r="AL586" t="s">
        <v>19</v>
      </c>
      <c r="AM586">
        <v>3</v>
      </c>
      <c r="AN586" t="s">
        <v>20</v>
      </c>
      <c r="AO586">
        <v>27</v>
      </c>
      <c r="AP586" t="s">
        <v>21</v>
      </c>
      <c r="AQ586" s="35" t="s">
        <v>479</v>
      </c>
      <c r="AR586" t="s">
        <v>34</v>
      </c>
      <c r="AS586" t="s">
        <v>22</v>
      </c>
      <c r="AT586" t="s">
        <v>66</v>
      </c>
      <c r="AU586" t="s">
        <v>24</v>
      </c>
      <c r="AV586" t="s">
        <v>84</v>
      </c>
      <c r="AW586" s="11" t="s">
        <v>126</v>
      </c>
      <c r="AX586" s="11" t="s">
        <v>131</v>
      </c>
      <c r="AY586">
        <v>4071.7161769999998</v>
      </c>
      <c r="AZ586">
        <v>982760.300407</v>
      </c>
      <c r="BA586" s="42">
        <f t="shared" si="9"/>
        <v>22.56107209382461</v>
      </c>
    </row>
    <row r="587" spans="1:53" x14ac:dyDescent="0.25">
      <c r="A587">
        <v>417</v>
      </c>
      <c r="B587" t="s">
        <v>18</v>
      </c>
      <c r="C587">
        <v>14</v>
      </c>
      <c r="D587" t="s">
        <v>458</v>
      </c>
      <c r="E587" t="s">
        <v>459</v>
      </c>
      <c r="F587" t="s">
        <v>460</v>
      </c>
      <c r="G587">
        <v>222149</v>
      </c>
      <c r="H587">
        <v>287985</v>
      </c>
      <c r="I587" t="s">
        <v>287</v>
      </c>
      <c r="J587">
        <v>88288</v>
      </c>
      <c r="K587" t="s">
        <v>287</v>
      </c>
      <c r="L587">
        <v>55401</v>
      </c>
      <c r="M587">
        <v>0</v>
      </c>
      <c r="N587" t="s">
        <v>28</v>
      </c>
      <c r="O587">
        <v>0</v>
      </c>
      <c r="P587" t="s">
        <v>28</v>
      </c>
      <c r="Q587" t="s">
        <v>28</v>
      </c>
      <c r="R587" t="s">
        <v>38</v>
      </c>
      <c r="S587" t="s">
        <v>28</v>
      </c>
      <c r="T587" t="s">
        <v>28</v>
      </c>
      <c r="U587" t="s">
        <v>297</v>
      </c>
      <c r="V587" t="s">
        <v>288</v>
      </c>
      <c r="W587">
        <v>3</v>
      </c>
      <c r="X587" t="s">
        <v>289</v>
      </c>
      <c r="Y587" s="11">
        <v>42625</v>
      </c>
      <c r="Z587">
        <v>20160912</v>
      </c>
      <c r="AA587">
        <v>0</v>
      </c>
      <c r="AB587">
        <v>123452</v>
      </c>
      <c r="AC587" t="s">
        <v>282</v>
      </c>
      <c r="AD587" t="s">
        <v>283</v>
      </c>
      <c r="AE587" s="11">
        <v>44956</v>
      </c>
      <c r="AF587" s="11">
        <v>44959</v>
      </c>
      <c r="AG587">
        <v>30</v>
      </c>
      <c r="AH587">
        <v>0</v>
      </c>
      <c r="AI587" t="s">
        <v>461</v>
      </c>
      <c r="AJ587" t="s">
        <v>284</v>
      </c>
      <c r="AK587">
        <v>139</v>
      </c>
      <c r="AL587" t="s">
        <v>19</v>
      </c>
      <c r="AM587">
        <v>3</v>
      </c>
      <c r="AN587" t="s">
        <v>20</v>
      </c>
      <c r="AO587">
        <v>27</v>
      </c>
      <c r="AP587" t="s">
        <v>21</v>
      </c>
      <c r="AQ587" s="35" t="s">
        <v>479</v>
      </c>
      <c r="AR587" t="s">
        <v>34</v>
      </c>
      <c r="AS587" t="s">
        <v>22</v>
      </c>
      <c r="AT587" t="s">
        <v>66</v>
      </c>
      <c r="AU587" t="s">
        <v>24</v>
      </c>
      <c r="AV587" t="s">
        <v>84</v>
      </c>
      <c r="AW587" s="11" t="s">
        <v>126</v>
      </c>
      <c r="AX587" s="11" t="s">
        <v>131</v>
      </c>
      <c r="AY587">
        <v>4071.7161769999998</v>
      </c>
      <c r="AZ587">
        <v>982760.300407</v>
      </c>
      <c r="BA587" s="42">
        <f t="shared" si="9"/>
        <v>22.56107209382461</v>
      </c>
    </row>
    <row r="588" spans="1:53" x14ac:dyDescent="0.25">
      <c r="A588">
        <v>662</v>
      </c>
      <c r="B588" t="s">
        <v>18</v>
      </c>
      <c r="C588">
        <v>9</v>
      </c>
      <c r="D588" t="s">
        <v>303</v>
      </c>
      <c r="E588" t="s">
        <v>304</v>
      </c>
      <c r="F588" t="s">
        <v>305</v>
      </c>
      <c r="G588">
        <v>202543</v>
      </c>
      <c r="H588">
        <v>261950</v>
      </c>
      <c r="I588" t="s">
        <v>287</v>
      </c>
      <c r="J588">
        <v>88162</v>
      </c>
      <c r="K588" t="s">
        <v>287</v>
      </c>
      <c r="L588">
        <v>54633</v>
      </c>
      <c r="M588">
        <v>0</v>
      </c>
      <c r="N588" t="s">
        <v>28</v>
      </c>
      <c r="O588">
        <v>0</v>
      </c>
      <c r="P588" t="s">
        <v>28</v>
      </c>
      <c r="Q588" t="s">
        <v>28</v>
      </c>
      <c r="R588" t="s">
        <v>38</v>
      </c>
      <c r="S588" t="s">
        <v>28</v>
      </c>
      <c r="T588" t="s">
        <v>28</v>
      </c>
      <c r="U588" t="s">
        <v>297</v>
      </c>
      <c r="V588" t="s">
        <v>288</v>
      </c>
      <c r="W588">
        <v>3</v>
      </c>
      <c r="X588" t="s">
        <v>289</v>
      </c>
      <c r="Y588" s="11">
        <v>42362</v>
      </c>
      <c r="Z588">
        <v>20151224</v>
      </c>
      <c r="AA588">
        <v>0</v>
      </c>
      <c r="AB588">
        <v>123452</v>
      </c>
      <c r="AC588" t="s">
        <v>306</v>
      </c>
      <c r="AD588" t="s">
        <v>283</v>
      </c>
      <c r="AE588" s="11">
        <v>43901</v>
      </c>
      <c r="AF588" s="11">
        <v>43901</v>
      </c>
      <c r="AG588">
        <v>30</v>
      </c>
      <c r="AH588">
        <v>0</v>
      </c>
      <c r="AI588" t="s">
        <v>290</v>
      </c>
      <c r="AJ588" t="s">
        <v>284</v>
      </c>
      <c r="AK588">
        <v>139</v>
      </c>
      <c r="AL588" t="s">
        <v>19</v>
      </c>
      <c r="AM588">
        <v>3</v>
      </c>
      <c r="AN588" t="s">
        <v>20</v>
      </c>
      <c r="AO588">
        <v>27</v>
      </c>
      <c r="AP588" t="s">
        <v>21</v>
      </c>
      <c r="AQ588" s="35" t="s">
        <v>479</v>
      </c>
      <c r="AR588" t="s">
        <v>34</v>
      </c>
      <c r="AS588" t="s">
        <v>22</v>
      </c>
      <c r="AT588" t="s">
        <v>66</v>
      </c>
      <c r="AU588" t="s">
        <v>24</v>
      </c>
      <c r="AV588" t="s">
        <v>84</v>
      </c>
      <c r="AW588" s="11" t="s">
        <v>126</v>
      </c>
      <c r="AX588" s="11" t="s">
        <v>131</v>
      </c>
      <c r="AY588">
        <v>4071.7161769999998</v>
      </c>
      <c r="AZ588">
        <v>982760.300407</v>
      </c>
      <c r="BA588" s="42">
        <f t="shared" si="9"/>
        <v>22.56107209382461</v>
      </c>
    </row>
    <row r="589" spans="1:53" x14ac:dyDescent="0.25">
      <c r="A589">
        <v>889</v>
      </c>
      <c r="B589" t="s">
        <v>18</v>
      </c>
      <c r="C589">
        <v>8</v>
      </c>
      <c r="D589" t="s">
        <v>300</v>
      </c>
      <c r="E589" t="s">
        <v>301</v>
      </c>
      <c r="F589" t="s">
        <v>302</v>
      </c>
      <c r="G589">
        <v>198571</v>
      </c>
      <c r="H589">
        <v>256278</v>
      </c>
      <c r="I589" t="s">
        <v>287</v>
      </c>
      <c r="J589">
        <v>88289</v>
      </c>
      <c r="K589" t="s">
        <v>287</v>
      </c>
      <c r="L589">
        <v>55192</v>
      </c>
      <c r="M589">
        <v>0</v>
      </c>
      <c r="N589" t="s">
        <v>28</v>
      </c>
      <c r="O589">
        <v>0</v>
      </c>
      <c r="P589" t="s">
        <v>28</v>
      </c>
      <c r="Q589" t="s">
        <v>28</v>
      </c>
      <c r="R589" t="s">
        <v>38</v>
      </c>
      <c r="S589" t="s">
        <v>28</v>
      </c>
      <c r="T589" t="s">
        <v>28</v>
      </c>
      <c r="U589" t="s">
        <v>297</v>
      </c>
      <c r="V589" t="s">
        <v>288</v>
      </c>
      <c r="W589">
        <v>3</v>
      </c>
      <c r="X589" t="s">
        <v>289</v>
      </c>
      <c r="Y589" s="11">
        <v>42625</v>
      </c>
      <c r="Z589">
        <v>20160912</v>
      </c>
      <c r="AA589">
        <v>0</v>
      </c>
      <c r="AB589">
        <v>123452</v>
      </c>
      <c r="AC589" t="s">
        <v>282</v>
      </c>
      <c r="AD589" t="s">
        <v>283</v>
      </c>
      <c r="AE589" s="11">
        <v>43504</v>
      </c>
      <c r="AF589" s="11">
        <v>43504</v>
      </c>
      <c r="AG589">
        <v>30</v>
      </c>
      <c r="AH589">
        <v>0</v>
      </c>
      <c r="AI589" t="s">
        <v>290</v>
      </c>
      <c r="AJ589" t="s">
        <v>284</v>
      </c>
      <c r="AK589">
        <v>139</v>
      </c>
      <c r="AL589" t="s">
        <v>19</v>
      </c>
      <c r="AM589">
        <v>3</v>
      </c>
      <c r="AN589" t="s">
        <v>20</v>
      </c>
      <c r="AO589">
        <v>27</v>
      </c>
      <c r="AP589" t="s">
        <v>21</v>
      </c>
      <c r="AQ589" s="35" t="s">
        <v>479</v>
      </c>
      <c r="AR589" t="s">
        <v>34</v>
      </c>
      <c r="AS589" t="s">
        <v>22</v>
      </c>
      <c r="AT589" t="s">
        <v>66</v>
      </c>
      <c r="AU589" t="s">
        <v>24</v>
      </c>
      <c r="AV589" t="s">
        <v>84</v>
      </c>
      <c r="AW589" s="11" t="s">
        <v>126</v>
      </c>
      <c r="AX589" s="11" t="s">
        <v>131</v>
      </c>
      <c r="AY589">
        <v>4071.7161769999998</v>
      </c>
      <c r="AZ589">
        <v>982760.300407</v>
      </c>
      <c r="BA589" s="42">
        <f t="shared" si="9"/>
        <v>22.56107209382461</v>
      </c>
    </row>
    <row r="590" spans="1:53" x14ac:dyDescent="0.25">
      <c r="A590">
        <v>1116</v>
      </c>
      <c r="B590" t="s">
        <v>18</v>
      </c>
      <c r="C590">
        <v>7</v>
      </c>
      <c r="D590" t="s">
        <v>294</v>
      </c>
      <c r="E590" t="s">
        <v>295</v>
      </c>
      <c r="F590" t="s">
        <v>296</v>
      </c>
      <c r="G590">
        <v>193154</v>
      </c>
      <c r="H590">
        <v>246812</v>
      </c>
      <c r="I590" t="s">
        <v>287</v>
      </c>
      <c r="J590">
        <v>88161</v>
      </c>
      <c r="K590" t="s">
        <v>287</v>
      </c>
      <c r="L590">
        <v>55061</v>
      </c>
      <c r="M590">
        <v>0</v>
      </c>
      <c r="N590" t="s">
        <v>28</v>
      </c>
      <c r="O590">
        <v>0</v>
      </c>
      <c r="P590" t="s">
        <v>28</v>
      </c>
      <c r="Q590" t="s">
        <v>28</v>
      </c>
      <c r="R590" t="s">
        <v>38</v>
      </c>
      <c r="S590" t="s">
        <v>28</v>
      </c>
      <c r="T590" t="s">
        <v>28</v>
      </c>
      <c r="U590" t="s">
        <v>297</v>
      </c>
      <c r="V590" t="s">
        <v>288</v>
      </c>
      <c r="W590">
        <v>3</v>
      </c>
      <c r="X590" t="s">
        <v>289</v>
      </c>
      <c r="Y590" s="11">
        <v>42362</v>
      </c>
      <c r="Z590">
        <v>20151224</v>
      </c>
      <c r="AA590">
        <v>0</v>
      </c>
      <c r="AB590">
        <v>123452</v>
      </c>
      <c r="AC590" t="s">
        <v>298</v>
      </c>
      <c r="AD590" t="s">
        <v>283</v>
      </c>
      <c r="AE590" s="11">
        <v>42857</v>
      </c>
      <c r="AF590" s="11">
        <v>42857</v>
      </c>
      <c r="AG590">
        <v>30</v>
      </c>
      <c r="AH590">
        <v>0</v>
      </c>
      <c r="AI590" t="s">
        <v>28</v>
      </c>
      <c r="AJ590" t="s">
        <v>284</v>
      </c>
      <c r="AK590">
        <v>139</v>
      </c>
      <c r="AL590" t="s">
        <v>19</v>
      </c>
      <c r="AM590">
        <v>3</v>
      </c>
      <c r="AN590" t="s">
        <v>20</v>
      </c>
      <c r="AO590">
        <v>27</v>
      </c>
      <c r="AP590" t="s">
        <v>21</v>
      </c>
      <c r="AQ590" s="35" t="s">
        <v>479</v>
      </c>
      <c r="AR590" t="s">
        <v>34</v>
      </c>
      <c r="AS590" t="s">
        <v>22</v>
      </c>
      <c r="AT590" t="s">
        <v>66</v>
      </c>
      <c r="AU590" t="s">
        <v>24</v>
      </c>
      <c r="AV590" t="s">
        <v>84</v>
      </c>
      <c r="AW590" s="11" t="s">
        <v>126</v>
      </c>
      <c r="AX590" t="s">
        <v>131</v>
      </c>
      <c r="AY590">
        <v>4071.7161769999998</v>
      </c>
      <c r="AZ590">
        <v>982760.300407</v>
      </c>
      <c r="BA590" s="42">
        <f t="shared" si="9"/>
        <v>22.56107209382461</v>
      </c>
    </row>
    <row r="591" spans="1:53" x14ac:dyDescent="0.25">
      <c r="A591">
        <v>64</v>
      </c>
      <c r="B591" t="s">
        <v>18</v>
      </c>
      <c r="C591">
        <v>15</v>
      </c>
      <c r="D591" t="s">
        <v>453</v>
      </c>
      <c r="E591" t="s">
        <v>454</v>
      </c>
      <c r="F591" t="s">
        <v>455</v>
      </c>
      <c r="G591">
        <v>223436</v>
      </c>
      <c r="H591">
        <v>290083</v>
      </c>
      <c r="I591" t="s">
        <v>277</v>
      </c>
      <c r="J591">
        <v>17738</v>
      </c>
      <c r="K591" t="s">
        <v>277</v>
      </c>
      <c r="L591">
        <v>18858</v>
      </c>
      <c r="M591">
        <v>0</v>
      </c>
      <c r="N591" t="s">
        <v>28</v>
      </c>
      <c r="O591">
        <v>0</v>
      </c>
      <c r="P591" t="s">
        <v>28</v>
      </c>
      <c r="Q591" t="s">
        <v>28</v>
      </c>
      <c r="R591" t="s">
        <v>278</v>
      </c>
      <c r="S591" t="s">
        <v>28</v>
      </c>
      <c r="T591" t="s">
        <v>28</v>
      </c>
      <c r="U591" t="s">
        <v>279</v>
      </c>
      <c r="V591" t="s">
        <v>280</v>
      </c>
      <c r="W591">
        <v>3</v>
      </c>
      <c r="X591" t="s">
        <v>281</v>
      </c>
      <c r="Y591" s="11">
        <v>41597</v>
      </c>
      <c r="Z591">
        <v>20131119</v>
      </c>
      <c r="AA591">
        <v>1</v>
      </c>
      <c r="AB591">
        <v>8013.5</v>
      </c>
      <c r="AC591" t="s">
        <v>456</v>
      </c>
      <c r="AD591" t="s">
        <v>283</v>
      </c>
      <c r="AE591" s="11">
        <v>45131</v>
      </c>
      <c r="AF591" s="11">
        <v>45132</v>
      </c>
      <c r="AG591">
        <v>30</v>
      </c>
      <c r="AH591">
        <v>0</v>
      </c>
      <c r="AI591" t="s">
        <v>457</v>
      </c>
      <c r="AJ591" t="s">
        <v>284</v>
      </c>
      <c r="AK591">
        <v>148</v>
      </c>
      <c r="AL591" t="s">
        <v>19</v>
      </c>
      <c r="AM591">
        <v>3</v>
      </c>
      <c r="AN591" t="s">
        <v>20</v>
      </c>
      <c r="AO591">
        <v>27</v>
      </c>
      <c r="AP591" t="s">
        <v>21</v>
      </c>
      <c r="AQ591" s="35" t="s">
        <v>479</v>
      </c>
      <c r="AR591" t="s">
        <v>38</v>
      </c>
      <c r="AS591" t="s">
        <v>38</v>
      </c>
      <c r="AT591" t="s">
        <v>59</v>
      </c>
      <c r="AU591" t="s">
        <v>24</v>
      </c>
      <c r="AV591" t="s">
        <v>84</v>
      </c>
      <c r="AW591" s="11" t="s">
        <v>126</v>
      </c>
      <c r="AX591" s="11" t="s">
        <v>140</v>
      </c>
      <c r="AY591">
        <v>5014.6629679999996</v>
      </c>
      <c r="AZ591">
        <v>989891.84117399994</v>
      </c>
      <c r="BA591" s="42">
        <f t="shared" si="9"/>
        <v>22.7247897422865</v>
      </c>
    </row>
    <row r="592" spans="1:53" x14ac:dyDescent="0.25">
      <c r="A592">
        <v>95</v>
      </c>
      <c r="B592" t="s">
        <v>18</v>
      </c>
      <c r="C592">
        <v>13</v>
      </c>
      <c r="D592" t="s">
        <v>292</v>
      </c>
      <c r="E592">
        <v>96681</v>
      </c>
      <c r="F592" t="s">
        <v>293</v>
      </c>
      <c r="G592">
        <v>221549</v>
      </c>
      <c r="H592">
        <v>287099</v>
      </c>
      <c r="I592" t="s">
        <v>287</v>
      </c>
      <c r="J592">
        <v>86866</v>
      </c>
      <c r="K592" t="s">
        <v>287</v>
      </c>
      <c r="L592">
        <v>55324</v>
      </c>
      <c r="M592">
        <v>96681</v>
      </c>
      <c r="N592" t="s">
        <v>28</v>
      </c>
      <c r="O592">
        <v>0</v>
      </c>
      <c r="P592" t="s">
        <v>28</v>
      </c>
      <c r="Q592" t="s">
        <v>28</v>
      </c>
      <c r="R592" t="s">
        <v>38</v>
      </c>
      <c r="S592" t="s">
        <v>28</v>
      </c>
      <c r="T592" t="s">
        <v>28</v>
      </c>
      <c r="U592" t="s">
        <v>279</v>
      </c>
      <c r="V592" t="s">
        <v>288</v>
      </c>
      <c r="W592">
        <v>3</v>
      </c>
      <c r="X592" t="s">
        <v>289</v>
      </c>
      <c r="Y592" s="11">
        <v>39223</v>
      </c>
      <c r="Z592">
        <v>20070521</v>
      </c>
      <c r="AA592">
        <v>0</v>
      </c>
      <c r="AB592">
        <v>7605.6</v>
      </c>
      <c r="AC592" t="s">
        <v>282</v>
      </c>
      <c r="AD592" t="s">
        <v>283</v>
      </c>
      <c r="AE592" s="11">
        <v>44823</v>
      </c>
      <c r="AF592" s="11">
        <v>44823</v>
      </c>
      <c r="AG592">
        <v>30</v>
      </c>
      <c r="AH592">
        <v>0</v>
      </c>
      <c r="AI592" t="s">
        <v>290</v>
      </c>
      <c r="AJ592" t="s">
        <v>291</v>
      </c>
      <c r="AK592">
        <v>148</v>
      </c>
      <c r="AL592" t="s">
        <v>19</v>
      </c>
      <c r="AM592">
        <v>3</v>
      </c>
      <c r="AN592" t="s">
        <v>20</v>
      </c>
      <c r="AO592">
        <v>27</v>
      </c>
      <c r="AP592" t="s">
        <v>21</v>
      </c>
      <c r="AQ592" s="35" t="s">
        <v>479</v>
      </c>
      <c r="AR592" t="s">
        <v>38</v>
      </c>
      <c r="AS592" t="s">
        <v>38</v>
      </c>
      <c r="AT592" t="s">
        <v>59</v>
      </c>
      <c r="AU592" t="s">
        <v>24</v>
      </c>
      <c r="AV592" t="s">
        <v>84</v>
      </c>
      <c r="AW592" s="11" t="s">
        <v>126</v>
      </c>
      <c r="AX592" s="11" t="s">
        <v>140</v>
      </c>
      <c r="AY592">
        <v>5014.6629679999996</v>
      </c>
      <c r="AZ592">
        <v>989891.84117399994</v>
      </c>
      <c r="BA592" s="42">
        <f t="shared" si="9"/>
        <v>22.7247897422865</v>
      </c>
    </row>
    <row r="593" spans="1:53" x14ac:dyDescent="0.25">
      <c r="A593">
        <v>206</v>
      </c>
      <c r="B593" t="s">
        <v>18</v>
      </c>
      <c r="C593">
        <v>12</v>
      </c>
      <c r="D593" t="s">
        <v>285</v>
      </c>
      <c r="E593">
        <v>96680</v>
      </c>
      <c r="F593" t="s">
        <v>286</v>
      </c>
      <c r="G593">
        <v>221543</v>
      </c>
      <c r="H593">
        <v>287093</v>
      </c>
      <c r="I593" t="s">
        <v>287</v>
      </c>
      <c r="J593">
        <v>70272</v>
      </c>
      <c r="K593" t="s">
        <v>287</v>
      </c>
      <c r="L593">
        <v>55323</v>
      </c>
      <c r="M593">
        <v>96680</v>
      </c>
      <c r="N593" t="s">
        <v>28</v>
      </c>
      <c r="O593">
        <v>0</v>
      </c>
      <c r="P593" t="s">
        <v>28</v>
      </c>
      <c r="Q593" t="s">
        <v>28</v>
      </c>
      <c r="R593" t="s">
        <v>38</v>
      </c>
      <c r="S593" t="s">
        <v>28</v>
      </c>
      <c r="T593" t="s">
        <v>28</v>
      </c>
      <c r="U593" t="s">
        <v>279</v>
      </c>
      <c r="V593" t="s">
        <v>288</v>
      </c>
      <c r="W593">
        <v>3</v>
      </c>
      <c r="X593" t="s">
        <v>289</v>
      </c>
      <c r="Y593" s="11">
        <v>32965</v>
      </c>
      <c r="Z593">
        <v>19900402</v>
      </c>
      <c r="AA593">
        <v>0</v>
      </c>
      <c r="AB593">
        <v>7582.6</v>
      </c>
      <c r="AC593" t="s">
        <v>282</v>
      </c>
      <c r="AD593" t="s">
        <v>283</v>
      </c>
      <c r="AE593" s="11">
        <v>44820</v>
      </c>
      <c r="AF593" s="11">
        <v>44820</v>
      </c>
      <c r="AG593">
        <v>30</v>
      </c>
      <c r="AH593">
        <v>0</v>
      </c>
      <c r="AI593" t="s">
        <v>290</v>
      </c>
      <c r="AJ593" t="s">
        <v>291</v>
      </c>
      <c r="AK593">
        <v>148</v>
      </c>
      <c r="AL593" t="s">
        <v>19</v>
      </c>
      <c r="AM593">
        <v>3</v>
      </c>
      <c r="AN593" t="s">
        <v>20</v>
      </c>
      <c r="AO593">
        <v>27</v>
      </c>
      <c r="AP593" t="s">
        <v>21</v>
      </c>
      <c r="AQ593" s="35" t="s">
        <v>479</v>
      </c>
      <c r="AR593" t="s">
        <v>38</v>
      </c>
      <c r="AS593" t="s">
        <v>38</v>
      </c>
      <c r="AT593" t="s">
        <v>59</v>
      </c>
      <c r="AU593" t="s">
        <v>24</v>
      </c>
      <c r="AV593" t="s">
        <v>84</v>
      </c>
      <c r="AW593" s="11" t="s">
        <v>126</v>
      </c>
      <c r="AX593" s="11" t="s">
        <v>140</v>
      </c>
      <c r="AY593">
        <v>5014.6629679999996</v>
      </c>
      <c r="AZ593">
        <v>989891.84117399994</v>
      </c>
      <c r="BA593" s="42">
        <f t="shared" si="9"/>
        <v>22.7247897422865</v>
      </c>
    </row>
    <row r="594" spans="1:53" x14ac:dyDescent="0.25">
      <c r="A594">
        <v>308</v>
      </c>
      <c r="B594" t="s">
        <v>18</v>
      </c>
      <c r="C594">
        <v>11</v>
      </c>
      <c r="D594" t="s">
        <v>318</v>
      </c>
      <c r="E594" t="s">
        <v>319</v>
      </c>
      <c r="F594" t="s">
        <v>320</v>
      </c>
      <c r="G594">
        <v>211963</v>
      </c>
      <c r="H594">
        <v>273612</v>
      </c>
      <c r="I594" t="s">
        <v>287</v>
      </c>
      <c r="J594">
        <v>88507</v>
      </c>
      <c r="K594" t="s">
        <v>287</v>
      </c>
      <c r="L594">
        <v>55338</v>
      </c>
      <c r="M594">
        <v>0</v>
      </c>
      <c r="N594" t="s">
        <v>28</v>
      </c>
      <c r="O594">
        <v>0</v>
      </c>
      <c r="P594" t="s">
        <v>28</v>
      </c>
      <c r="Q594" t="s">
        <v>28</v>
      </c>
      <c r="R594" t="s">
        <v>38</v>
      </c>
      <c r="S594" t="s">
        <v>28</v>
      </c>
      <c r="T594" t="s">
        <v>28</v>
      </c>
      <c r="U594" t="s">
        <v>321</v>
      </c>
      <c r="V594" t="s">
        <v>322</v>
      </c>
      <c r="W594">
        <v>9</v>
      </c>
      <c r="X594" t="s">
        <v>323</v>
      </c>
      <c r="Y594" s="11">
        <v>43129</v>
      </c>
      <c r="Z594">
        <v>20180129</v>
      </c>
      <c r="AA594">
        <v>0</v>
      </c>
      <c r="AB594">
        <v>0</v>
      </c>
      <c r="AC594" t="s">
        <v>298</v>
      </c>
      <c r="AD594" t="s">
        <v>283</v>
      </c>
      <c r="AE594" s="11">
        <v>44515</v>
      </c>
      <c r="AF594" s="11">
        <v>44517</v>
      </c>
      <c r="AG594">
        <v>30</v>
      </c>
      <c r="AH594">
        <v>0</v>
      </c>
      <c r="AI594" t="s">
        <v>28</v>
      </c>
      <c r="AJ594" t="s">
        <v>284</v>
      </c>
      <c r="AK594">
        <v>148</v>
      </c>
      <c r="AL594" t="s">
        <v>19</v>
      </c>
      <c r="AM594">
        <v>3</v>
      </c>
      <c r="AN594" t="s">
        <v>20</v>
      </c>
      <c r="AO594">
        <v>27</v>
      </c>
      <c r="AP594" t="s">
        <v>21</v>
      </c>
      <c r="AQ594" s="35" t="s">
        <v>479</v>
      </c>
      <c r="AR594" t="s">
        <v>38</v>
      </c>
      <c r="AS594" t="s">
        <v>38</v>
      </c>
      <c r="AT594" t="s">
        <v>59</v>
      </c>
      <c r="AU594" t="s">
        <v>24</v>
      </c>
      <c r="AV594" t="s">
        <v>84</v>
      </c>
      <c r="AW594" s="11" t="s">
        <v>126</v>
      </c>
      <c r="AX594" s="11" t="s">
        <v>140</v>
      </c>
      <c r="AY594">
        <v>5014.6629679999996</v>
      </c>
      <c r="AZ594">
        <v>989891.84117399994</v>
      </c>
      <c r="BA594" s="42">
        <f t="shared" si="9"/>
        <v>22.7247897422865</v>
      </c>
    </row>
    <row r="595" spans="1:53" x14ac:dyDescent="0.25">
      <c r="A595">
        <v>462</v>
      </c>
      <c r="B595" t="s">
        <v>18</v>
      </c>
      <c r="C595">
        <v>14</v>
      </c>
      <c r="D595" t="s">
        <v>458</v>
      </c>
      <c r="E595" t="s">
        <v>459</v>
      </c>
      <c r="F595" t="s">
        <v>460</v>
      </c>
      <c r="G595">
        <v>222149</v>
      </c>
      <c r="H595">
        <v>287985</v>
      </c>
      <c r="I595" t="s">
        <v>287</v>
      </c>
      <c r="J595">
        <v>88288</v>
      </c>
      <c r="K595" t="s">
        <v>287</v>
      </c>
      <c r="L595">
        <v>55401</v>
      </c>
      <c r="M595">
        <v>0</v>
      </c>
      <c r="N595" t="s">
        <v>28</v>
      </c>
      <c r="O595">
        <v>0</v>
      </c>
      <c r="P595" t="s">
        <v>28</v>
      </c>
      <c r="Q595" t="s">
        <v>28</v>
      </c>
      <c r="R595" t="s">
        <v>38</v>
      </c>
      <c r="S595" t="s">
        <v>28</v>
      </c>
      <c r="T595" t="s">
        <v>28</v>
      </c>
      <c r="U595" t="s">
        <v>297</v>
      </c>
      <c r="V595" t="s">
        <v>288</v>
      </c>
      <c r="W595">
        <v>3</v>
      </c>
      <c r="X595" t="s">
        <v>289</v>
      </c>
      <c r="Y595" s="11">
        <v>42625</v>
      </c>
      <c r="Z595">
        <v>20160912</v>
      </c>
      <c r="AA595">
        <v>0</v>
      </c>
      <c r="AB595">
        <v>123452</v>
      </c>
      <c r="AC595" t="s">
        <v>282</v>
      </c>
      <c r="AD595" t="s">
        <v>283</v>
      </c>
      <c r="AE595" s="11">
        <v>44956</v>
      </c>
      <c r="AF595" s="11">
        <v>44959</v>
      </c>
      <c r="AG595">
        <v>30</v>
      </c>
      <c r="AH595">
        <v>0</v>
      </c>
      <c r="AI595" t="s">
        <v>461</v>
      </c>
      <c r="AJ595" t="s">
        <v>284</v>
      </c>
      <c r="AK595">
        <v>148</v>
      </c>
      <c r="AL595" t="s">
        <v>19</v>
      </c>
      <c r="AM595">
        <v>3</v>
      </c>
      <c r="AN595" t="s">
        <v>20</v>
      </c>
      <c r="AO595">
        <v>27</v>
      </c>
      <c r="AP595" t="s">
        <v>21</v>
      </c>
      <c r="AQ595" s="35" t="s">
        <v>479</v>
      </c>
      <c r="AR595" t="s">
        <v>38</v>
      </c>
      <c r="AS595" t="s">
        <v>38</v>
      </c>
      <c r="AT595" t="s">
        <v>59</v>
      </c>
      <c r="AU595" t="s">
        <v>24</v>
      </c>
      <c r="AV595" t="s">
        <v>84</v>
      </c>
      <c r="AW595" s="11" t="s">
        <v>126</v>
      </c>
      <c r="AX595" s="11" t="s">
        <v>140</v>
      </c>
      <c r="AY595">
        <v>5014.6629679999996</v>
      </c>
      <c r="AZ595">
        <v>989891.84117399994</v>
      </c>
      <c r="BA595" s="42">
        <f t="shared" si="9"/>
        <v>22.7247897422865</v>
      </c>
    </row>
    <row r="596" spans="1:53" x14ac:dyDescent="0.25">
      <c r="A596">
        <v>747</v>
      </c>
      <c r="B596" t="s">
        <v>18</v>
      </c>
      <c r="C596">
        <v>9</v>
      </c>
      <c r="D596" t="s">
        <v>303</v>
      </c>
      <c r="E596" t="s">
        <v>304</v>
      </c>
      <c r="F596" t="s">
        <v>305</v>
      </c>
      <c r="G596">
        <v>202543</v>
      </c>
      <c r="H596">
        <v>261950</v>
      </c>
      <c r="I596" t="s">
        <v>287</v>
      </c>
      <c r="J596">
        <v>88162</v>
      </c>
      <c r="K596" t="s">
        <v>287</v>
      </c>
      <c r="L596">
        <v>54633</v>
      </c>
      <c r="M596">
        <v>0</v>
      </c>
      <c r="N596" t="s">
        <v>28</v>
      </c>
      <c r="O596">
        <v>0</v>
      </c>
      <c r="P596" t="s">
        <v>28</v>
      </c>
      <c r="Q596" t="s">
        <v>28</v>
      </c>
      <c r="R596" t="s">
        <v>38</v>
      </c>
      <c r="S596" t="s">
        <v>28</v>
      </c>
      <c r="T596" t="s">
        <v>28</v>
      </c>
      <c r="U596" t="s">
        <v>297</v>
      </c>
      <c r="V596" t="s">
        <v>288</v>
      </c>
      <c r="W596">
        <v>3</v>
      </c>
      <c r="X596" t="s">
        <v>289</v>
      </c>
      <c r="Y596" s="11">
        <v>42362</v>
      </c>
      <c r="Z596">
        <v>20151224</v>
      </c>
      <c r="AA596">
        <v>0</v>
      </c>
      <c r="AB596">
        <v>123452</v>
      </c>
      <c r="AC596" t="s">
        <v>306</v>
      </c>
      <c r="AD596" t="s">
        <v>283</v>
      </c>
      <c r="AE596" s="11">
        <v>43901</v>
      </c>
      <c r="AF596" s="11">
        <v>43901</v>
      </c>
      <c r="AG596">
        <v>30</v>
      </c>
      <c r="AH596">
        <v>0</v>
      </c>
      <c r="AI596" t="s">
        <v>290</v>
      </c>
      <c r="AJ596" t="s">
        <v>284</v>
      </c>
      <c r="AK596">
        <v>148</v>
      </c>
      <c r="AL596" t="s">
        <v>19</v>
      </c>
      <c r="AM596">
        <v>3</v>
      </c>
      <c r="AN596" t="s">
        <v>20</v>
      </c>
      <c r="AO596">
        <v>27</v>
      </c>
      <c r="AP596" t="s">
        <v>21</v>
      </c>
      <c r="AQ596" s="35" t="s">
        <v>479</v>
      </c>
      <c r="AR596" t="s">
        <v>38</v>
      </c>
      <c r="AS596" t="s">
        <v>38</v>
      </c>
      <c r="AT596" t="s">
        <v>59</v>
      </c>
      <c r="AU596" t="s">
        <v>24</v>
      </c>
      <c r="AV596" t="s">
        <v>84</v>
      </c>
      <c r="AW596" s="11" t="s">
        <v>126</v>
      </c>
      <c r="AX596" s="11" t="s">
        <v>140</v>
      </c>
      <c r="AY596">
        <v>5014.6629679999996</v>
      </c>
      <c r="AZ596">
        <v>989891.84117399994</v>
      </c>
      <c r="BA596" s="42">
        <f t="shared" si="9"/>
        <v>22.7247897422865</v>
      </c>
    </row>
    <row r="597" spans="1:53" x14ac:dyDescent="0.25">
      <c r="A597">
        <v>974</v>
      </c>
      <c r="B597" t="s">
        <v>18</v>
      </c>
      <c r="C597">
        <v>8</v>
      </c>
      <c r="D597" t="s">
        <v>300</v>
      </c>
      <c r="E597" t="s">
        <v>301</v>
      </c>
      <c r="F597" t="s">
        <v>302</v>
      </c>
      <c r="G597">
        <v>198571</v>
      </c>
      <c r="H597">
        <v>256278</v>
      </c>
      <c r="I597" t="s">
        <v>287</v>
      </c>
      <c r="J597">
        <v>88289</v>
      </c>
      <c r="K597" t="s">
        <v>287</v>
      </c>
      <c r="L597">
        <v>55192</v>
      </c>
      <c r="M597">
        <v>0</v>
      </c>
      <c r="N597" t="s">
        <v>28</v>
      </c>
      <c r="O597">
        <v>0</v>
      </c>
      <c r="P597" t="s">
        <v>28</v>
      </c>
      <c r="Q597" t="s">
        <v>28</v>
      </c>
      <c r="R597" t="s">
        <v>38</v>
      </c>
      <c r="S597" t="s">
        <v>28</v>
      </c>
      <c r="T597" t="s">
        <v>28</v>
      </c>
      <c r="U597" t="s">
        <v>297</v>
      </c>
      <c r="V597" t="s">
        <v>288</v>
      </c>
      <c r="W597">
        <v>3</v>
      </c>
      <c r="X597" t="s">
        <v>289</v>
      </c>
      <c r="Y597" s="11">
        <v>42625</v>
      </c>
      <c r="Z597">
        <v>20160912</v>
      </c>
      <c r="AA597">
        <v>0</v>
      </c>
      <c r="AB597">
        <v>123452</v>
      </c>
      <c r="AC597" t="s">
        <v>282</v>
      </c>
      <c r="AD597" t="s">
        <v>283</v>
      </c>
      <c r="AE597" s="11">
        <v>43504</v>
      </c>
      <c r="AF597" s="11">
        <v>43504</v>
      </c>
      <c r="AG597">
        <v>30</v>
      </c>
      <c r="AH597">
        <v>0</v>
      </c>
      <c r="AI597" t="s">
        <v>290</v>
      </c>
      <c r="AJ597" t="s">
        <v>284</v>
      </c>
      <c r="AK597">
        <v>148</v>
      </c>
      <c r="AL597" t="s">
        <v>19</v>
      </c>
      <c r="AM597">
        <v>3</v>
      </c>
      <c r="AN597" t="s">
        <v>20</v>
      </c>
      <c r="AO597">
        <v>27</v>
      </c>
      <c r="AP597" t="s">
        <v>21</v>
      </c>
      <c r="AQ597" s="35" t="s">
        <v>479</v>
      </c>
      <c r="AR597" t="s">
        <v>38</v>
      </c>
      <c r="AS597" t="s">
        <v>38</v>
      </c>
      <c r="AT597" t="s">
        <v>59</v>
      </c>
      <c r="AU597" t="s">
        <v>24</v>
      </c>
      <c r="AV597" t="s">
        <v>84</v>
      </c>
      <c r="AW597" s="11" t="s">
        <v>126</v>
      </c>
      <c r="AX597" s="11" t="s">
        <v>140</v>
      </c>
      <c r="AY597">
        <v>5014.6629679999996</v>
      </c>
      <c r="AZ597">
        <v>989891.84117399994</v>
      </c>
      <c r="BA597" s="42">
        <f t="shared" si="9"/>
        <v>22.7247897422865</v>
      </c>
    </row>
    <row r="598" spans="1:53" x14ac:dyDescent="0.25">
      <c r="A598">
        <v>1201</v>
      </c>
      <c r="B598" t="s">
        <v>18</v>
      </c>
      <c r="C598">
        <v>7</v>
      </c>
      <c r="D598" t="s">
        <v>294</v>
      </c>
      <c r="E598" t="s">
        <v>295</v>
      </c>
      <c r="F598" t="s">
        <v>296</v>
      </c>
      <c r="G598">
        <v>193154</v>
      </c>
      <c r="H598">
        <v>246812</v>
      </c>
      <c r="I598" t="s">
        <v>287</v>
      </c>
      <c r="J598">
        <v>88161</v>
      </c>
      <c r="K598" t="s">
        <v>287</v>
      </c>
      <c r="L598">
        <v>55061</v>
      </c>
      <c r="M598">
        <v>0</v>
      </c>
      <c r="N598" t="s">
        <v>28</v>
      </c>
      <c r="O598">
        <v>0</v>
      </c>
      <c r="P598" t="s">
        <v>28</v>
      </c>
      <c r="Q598" t="s">
        <v>28</v>
      </c>
      <c r="R598" t="s">
        <v>38</v>
      </c>
      <c r="S598" t="s">
        <v>28</v>
      </c>
      <c r="T598" t="s">
        <v>28</v>
      </c>
      <c r="U598" t="s">
        <v>297</v>
      </c>
      <c r="V598" t="s">
        <v>288</v>
      </c>
      <c r="W598">
        <v>3</v>
      </c>
      <c r="X598" t="s">
        <v>289</v>
      </c>
      <c r="Y598" s="11">
        <v>42362</v>
      </c>
      <c r="Z598">
        <v>20151224</v>
      </c>
      <c r="AA598">
        <v>0</v>
      </c>
      <c r="AB598">
        <v>123452</v>
      </c>
      <c r="AC598" t="s">
        <v>298</v>
      </c>
      <c r="AD598" t="s">
        <v>283</v>
      </c>
      <c r="AE598" s="11">
        <v>42857</v>
      </c>
      <c r="AF598" s="11">
        <v>42857</v>
      </c>
      <c r="AG598">
        <v>30</v>
      </c>
      <c r="AH598">
        <v>0</v>
      </c>
      <c r="AI598" t="s">
        <v>28</v>
      </c>
      <c r="AJ598" t="s">
        <v>284</v>
      </c>
      <c r="AK598">
        <v>148</v>
      </c>
      <c r="AL598" t="s">
        <v>19</v>
      </c>
      <c r="AM598">
        <v>3</v>
      </c>
      <c r="AN598" t="s">
        <v>20</v>
      </c>
      <c r="AO598">
        <v>27</v>
      </c>
      <c r="AP598" t="s">
        <v>21</v>
      </c>
      <c r="AQ598" s="35" t="s">
        <v>479</v>
      </c>
      <c r="AR598" t="s">
        <v>38</v>
      </c>
      <c r="AS598" t="s">
        <v>38</v>
      </c>
      <c r="AT598" t="s">
        <v>59</v>
      </c>
      <c r="AU598" t="s">
        <v>24</v>
      </c>
      <c r="AV598" t="s">
        <v>84</v>
      </c>
      <c r="AW598" s="11" t="s">
        <v>126</v>
      </c>
      <c r="AX598" t="s">
        <v>140</v>
      </c>
      <c r="AY598">
        <v>5014.6629679999996</v>
      </c>
      <c r="AZ598">
        <v>989891.84117399994</v>
      </c>
      <c r="BA598" s="42">
        <f t="shared" si="9"/>
        <v>22.7247897422865</v>
      </c>
    </row>
    <row r="599" spans="1:53" x14ac:dyDescent="0.25">
      <c r="A599">
        <v>48</v>
      </c>
      <c r="B599" t="s">
        <v>18</v>
      </c>
      <c r="C599">
        <v>15</v>
      </c>
      <c r="D599" t="s">
        <v>453</v>
      </c>
      <c r="E599" t="s">
        <v>454</v>
      </c>
      <c r="F599" t="s">
        <v>455</v>
      </c>
      <c r="G599">
        <v>223436</v>
      </c>
      <c r="H599">
        <v>290083</v>
      </c>
      <c r="I599" t="s">
        <v>277</v>
      </c>
      <c r="J599">
        <v>17738</v>
      </c>
      <c r="K599" t="s">
        <v>277</v>
      </c>
      <c r="L599">
        <v>18858</v>
      </c>
      <c r="M599">
        <v>0</v>
      </c>
      <c r="N599" t="s">
        <v>28</v>
      </c>
      <c r="O599">
        <v>0</v>
      </c>
      <c r="P599" t="s">
        <v>28</v>
      </c>
      <c r="Q599" t="s">
        <v>28</v>
      </c>
      <c r="R599" t="s">
        <v>278</v>
      </c>
      <c r="S599" t="s">
        <v>28</v>
      </c>
      <c r="T599" t="s">
        <v>28</v>
      </c>
      <c r="U599" t="s">
        <v>279</v>
      </c>
      <c r="V599" t="s">
        <v>280</v>
      </c>
      <c r="W599">
        <v>3</v>
      </c>
      <c r="X599" t="s">
        <v>281</v>
      </c>
      <c r="Y599" s="11">
        <v>41597</v>
      </c>
      <c r="Z599">
        <v>20131119</v>
      </c>
      <c r="AA599">
        <v>1</v>
      </c>
      <c r="AB599">
        <v>8013.5</v>
      </c>
      <c r="AC599" t="s">
        <v>456</v>
      </c>
      <c r="AD599" t="s">
        <v>283</v>
      </c>
      <c r="AE599" s="11">
        <v>45131</v>
      </c>
      <c r="AF599" s="11">
        <v>45132</v>
      </c>
      <c r="AG599">
        <v>30</v>
      </c>
      <c r="AH599">
        <v>0</v>
      </c>
      <c r="AI599" t="s">
        <v>457</v>
      </c>
      <c r="AJ599" t="s">
        <v>284</v>
      </c>
      <c r="AK599">
        <v>125</v>
      </c>
      <c r="AL599" t="s">
        <v>19</v>
      </c>
      <c r="AM599">
        <v>3</v>
      </c>
      <c r="AN599" t="s">
        <v>20</v>
      </c>
      <c r="AO599">
        <v>27</v>
      </c>
      <c r="AP599" t="s">
        <v>21</v>
      </c>
      <c r="AQ599" s="35" t="s">
        <v>489</v>
      </c>
      <c r="AR599" t="s">
        <v>34</v>
      </c>
      <c r="AS599" t="s">
        <v>29</v>
      </c>
      <c r="AT599" t="s">
        <v>69</v>
      </c>
      <c r="AU599" t="s">
        <v>24</v>
      </c>
      <c r="AV599" t="s">
        <v>84</v>
      </c>
      <c r="AW599" s="11" t="s">
        <v>109</v>
      </c>
      <c r="AX599" s="11" t="s">
        <v>116</v>
      </c>
      <c r="AY599">
        <v>4104.6613960000004</v>
      </c>
      <c r="AZ599">
        <v>993330.57089600002</v>
      </c>
      <c r="BA599" s="42">
        <f t="shared" si="9"/>
        <v>22.803732114233242</v>
      </c>
    </row>
    <row r="600" spans="1:53" x14ac:dyDescent="0.25">
      <c r="A600">
        <v>91</v>
      </c>
      <c r="B600" t="s">
        <v>18</v>
      </c>
      <c r="C600">
        <v>13</v>
      </c>
      <c r="D600" t="s">
        <v>292</v>
      </c>
      <c r="E600">
        <v>96681</v>
      </c>
      <c r="F600" t="s">
        <v>293</v>
      </c>
      <c r="G600">
        <v>221549</v>
      </c>
      <c r="H600">
        <v>287099</v>
      </c>
      <c r="I600" t="s">
        <v>287</v>
      </c>
      <c r="J600">
        <v>86866</v>
      </c>
      <c r="K600" t="s">
        <v>287</v>
      </c>
      <c r="L600">
        <v>55324</v>
      </c>
      <c r="M600">
        <v>96681</v>
      </c>
      <c r="N600" t="s">
        <v>28</v>
      </c>
      <c r="O600">
        <v>0</v>
      </c>
      <c r="P600" t="s">
        <v>28</v>
      </c>
      <c r="Q600" t="s">
        <v>28</v>
      </c>
      <c r="R600" t="s">
        <v>38</v>
      </c>
      <c r="S600" t="s">
        <v>28</v>
      </c>
      <c r="T600" t="s">
        <v>28</v>
      </c>
      <c r="U600" t="s">
        <v>279</v>
      </c>
      <c r="V600" t="s">
        <v>288</v>
      </c>
      <c r="W600">
        <v>3</v>
      </c>
      <c r="X600" t="s">
        <v>289</v>
      </c>
      <c r="Y600" s="11">
        <v>39223</v>
      </c>
      <c r="Z600">
        <v>20070521</v>
      </c>
      <c r="AA600">
        <v>0</v>
      </c>
      <c r="AB600">
        <v>7605.6</v>
      </c>
      <c r="AC600" t="s">
        <v>282</v>
      </c>
      <c r="AD600" t="s">
        <v>283</v>
      </c>
      <c r="AE600" s="11">
        <v>44823</v>
      </c>
      <c r="AF600" s="11">
        <v>44823</v>
      </c>
      <c r="AG600">
        <v>30</v>
      </c>
      <c r="AH600">
        <v>0</v>
      </c>
      <c r="AI600" t="s">
        <v>290</v>
      </c>
      <c r="AJ600" t="s">
        <v>291</v>
      </c>
      <c r="AK600">
        <v>125</v>
      </c>
      <c r="AL600" t="s">
        <v>19</v>
      </c>
      <c r="AM600">
        <v>3</v>
      </c>
      <c r="AN600" t="s">
        <v>20</v>
      </c>
      <c r="AO600">
        <v>27</v>
      </c>
      <c r="AP600" t="s">
        <v>21</v>
      </c>
      <c r="AQ600" s="35" t="s">
        <v>489</v>
      </c>
      <c r="AR600" t="s">
        <v>34</v>
      </c>
      <c r="AS600" t="s">
        <v>29</v>
      </c>
      <c r="AT600" t="s">
        <v>69</v>
      </c>
      <c r="AU600" t="s">
        <v>24</v>
      </c>
      <c r="AV600" t="s">
        <v>84</v>
      </c>
      <c r="AW600" s="11" t="s">
        <v>109</v>
      </c>
      <c r="AX600" s="11" t="s">
        <v>116</v>
      </c>
      <c r="AY600">
        <v>4104.6613960000004</v>
      </c>
      <c r="AZ600">
        <v>993330.57089600002</v>
      </c>
      <c r="BA600" s="42">
        <f t="shared" si="9"/>
        <v>22.803732114233242</v>
      </c>
    </row>
    <row r="601" spans="1:53" x14ac:dyDescent="0.25">
      <c r="A601">
        <v>202</v>
      </c>
      <c r="B601" t="s">
        <v>18</v>
      </c>
      <c r="C601">
        <v>12</v>
      </c>
      <c r="D601" t="s">
        <v>285</v>
      </c>
      <c r="E601">
        <v>96680</v>
      </c>
      <c r="F601" t="s">
        <v>286</v>
      </c>
      <c r="G601">
        <v>221543</v>
      </c>
      <c r="H601">
        <v>287093</v>
      </c>
      <c r="I601" t="s">
        <v>287</v>
      </c>
      <c r="J601">
        <v>70272</v>
      </c>
      <c r="K601" t="s">
        <v>287</v>
      </c>
      <c r="L601">
        <v>55323</v>
      </c>
      <c r="M601">
        <v>96680</v>
      </c>
      <c r="N601" t="s">
        <v>28</v>
      </c>
      <c r="O601">
        <v>0</v>
      </c>
      <c r="P601" t="s">
        <v>28</v>
      </c>
      <c r="Q601" t="s">
        <v>28</v>
      </c>
      <c r="R601" t="s">
        <v>38</v>
      </c>
      <c r="S601" t="s">
        <v>28</v>
      </c>
      <c r="T601" t="s">
        <v>28</v>
      </c>
      <c r="U601" t="s">
        <v>279</v>
      </c>
      <c r="V601" t="s">
        <v>288</v>
      </c>
      <c r="W601">
        <v>3</v>
      </c>
      <c r="X601" t="s">
        <v>289</v>
      </c>
      <c r="Y601" s="11">
        <v>32965</v>
      </c>
      <c r="Z601">
        <v>19900402</v>
      </c>
      <c r="AA601">
        <v>0</v>
      </c>
      <c r="AB601">
        <v>7582.6</v>
      </c>
      <c r="AC601" t="s">
        <v>282</v>
      </c>
      <c r="AD601" t="s">
        <v>283</v>
      </c>
      <c r="AE601" s="11">
        <v>44820</v>
      </c>
      <c r="AF601" s="11">
        <v>44820</v>
      </c>
      <c r="AG601">
        <v>30</v>
      </c>
      <c r="AH601">
        <v>0</v>
      </c>
      <c r="AI601" t="s">
        <v>290</v>
      </c>
      <c r="AJ601" t="s">
        <v>291</v>
      </c>
      <c r="AK601">
        <v>125</v>
      </c>
      <c r="AL601" t="s">
        <v>19</v>
      </c>
      <c r="AM601">
        <v>3</v>
      </c>
      <c r="AN601" t="s">
        <v>20</v>
      </c>
      <c r="AO601">
        <v>27</v>
      </c>
      <c r="AP601" t="s">
        <v>21</v>
      </c>
      <c r="AQ601" s="35" t="s">
        <v>489</v>
      </c>
      <c r="AR601" t="s">
        <v>34</v>
      </c>
      <c r="AS601" t="s">
        <v>29</v>
      </c>
      <c r="AT601" t="s">
        <v>69</v>
      </c>
      <c r="AU601" t="s">
        <v>24</v>
      </c>
      <c r="AV601" t="s">
        <v>84</v>
      </c>
      <c r="AW601" s="11" t="s">
        <v>109</v>
      </c>
      <c r="AX601" s="11" t="s">
        <v>116</v>
      </c>
      <c r="AY601">
        <v>4104.6613960000004</v>
      </c>
      <c r="AZ601">
        <v>993330.57089600002</v>
      </c>
      <c r="BA601" s="42">
        <f t="shared" si="9"/>
        <v>22.803732114233242</v>
      </c>
    </row>
    <row r="602" spans="1:53" x14ac:dyDescent="0.25">
      <c r="A602">
        <v>352</v>
      </c>
      <c r="B602" t="s">
        <v>18</v>
      </c>
      <c r="C602">
        <v>11</v>
      </c>
      <c r="D602" t="s">
        <v>318</v>
      </c>
      <c r="E602" t="s">
        <v>319</v>
      </c>
      <c r="F602" t="s">
        <v>320</v>
      </c>
      <c r="G602">
        <v>211963</v>
      </c>
      <c r="H602">
        <v>273612</v>
      </c>
      <c r="I602" t="s">
        <v>287</v>
      </c>
      <c r="J602">
        <v>88507</v>
      </c>
      <c r="K602" t="s">
        <v>287</v>
      </c>
      <c r="L602">
        <v>55338</v>
      </c>
      <c r="M602">
        <v>0</v>
      </c>
      <c r="N602" t="s">
        <v>28</v>
      </c>
      <c r="O602">
        <v>0</v>
      </c>
      <c r="P602" t="s">
        <v>28</v>
      </c>
      <c r="Q602" t="s">
        <v>28</v>
      </c>
      <c r="R602" t="s">
        <v>38</v>
      </c>
      <c r="S602" t="s">
        <v>28</v>
      </c>
      <c r="T602" t="s">
        <v>28</v>
      </c>
      <c r="U602" t="s">
        <v>321</v>
      </c>
      <c r="V602" t="s">
        <v>322</v>
      </c>
      <c r="W602">
        <v>9</v>
      </c>
      <c r="X602" t="s">
        <v>323</v>
      </c>
      <c r="Y602" s="11">
        <v>43129</v>
      </c>
      <c r="Z602">
        <v>20180129</v>
      </c>
      <c r="AA602">
        <v>0</v>
      </c>
      <c r="AB602">
        <v>0</v>
      </c>
      <c r="AC602" t="s">
        <v>298</v>
      </c>
      <c r="AD602" t="s">
        <v>283</v>
      </c>
      <c r="AE602" s="11">
        <v>44515</v>
      </c>
      <c r="AF602" s="11">
        <v>44517</v>
      </c>
      <c r="AG602">
        <v>30</v>
      </c>
      <c r="AH602">
        <v>0</v>
      </c>
      <c r="AI602" t="s">
        <v>28</v>
      </c>
      <c r="AJ602" t="s">
        <v>284</v>
      </c>
      <c r="AK602">
        <v>205</v>
      </c>
      <c r="AL602" t="s">
        <v>19</v>
      </c>
      <c r="AM602">
        <v>3</v>
      </c>
      <c r="AN602" t="s">
        <v>20</v>
      </c>
      <c r="AO602">
        <v>27</v>
      </c>
      <c r="AP602" t="s">
        <v>21</v>
      </c>
      <c r="AQ602" s="35" t="s">
        <v>481</v>
      </c>
      <c r="AR602" t="s">
        <v>29</v>
      </c>
      <c r="AS602" t="s">
        <v>29</v>
      </c>
      <c r="AT602" t="s">
        <v>49</v>
      </c>
      <c r="AU602" t="s">
        <v>24</v>
      </c>
      <c r="AV602" t="s">
        <v>84</v>
      </c>
      <c r="AW602" s="11" t="s">
        <v>192</v>
      </c>
      <c r="AX602" t="s">
        <v>203</v>
      </c>
      <c r="AY602">
        <v>6156.2601940000004</v>
      </c>
      <c r="AZ602">
        <v>1003661.573451</v>
      </c>
      <c r="BA602" s="42">
        <f t="shared" si="9"/>
        <v>23.04089929869146</v>
      </c>
    </row>
    <row r="603" spans="1:53" x14ac:dyDescent="0.25">
      <c r="A603">
        <v>507</v>
      </c>
      <c r="B603" t="s">
        <v>18</v>
      </c>
      <c r="C603">
        <v>14</v>
      </c>
      <c r="D603" t="s">
        <v>458</v>
      </c>
      <c r="E603" t="s">
        <v>459</v>
      </c>
      <c r="F603" t="s">
        <v>460</v>
      </c>
      <c r="G603">
        <v>222149</v>
      </c>
      <c r="H603">
        <v>287985</v>
      </c>
      <c r="I603" t="s">
        <v>287</v>
      </c>
      <c r="J603">
        <v>88288</v>
      </c>
      <c r="K603" t="s">
        <v>287</v>
      </c>
      <c r="L603">
        <v>55401</v>
      </c>
      <c r="M603">
        <v>0</v>
      </c>
      <c r="N603" t="s">
        <v>28</v>
      </c>
      <c r="O603">
        <v>0</v>
      </c>
      <c r="P603" t="s">
        <v>28</v>
      </c>
      <c r="Q603" t="s">
        <v>28</v>
      </c>
      <c r="R603" t="s">
        <v>38</v>
      </c>
      <c r="S603" t="s">
        <v>28</v>
      </c>
      <c r="T603" t="s">
        <v>28</v>
      </c>
      <c r="U603" t="s">
        <v>297</v>
      </c>
      <c r="V603" t="s">
        <v>288</v>
      </c>
      <c r="W603">
        <v>3</v>
      </c>
      <c r="X603" t="s">
        <v>289</v>
      </c>
      <c r="Y603" s="11">
        <v>42625</v>
      </c>
      <c r="Z603">
        <v>20160912</v>
      </c>
      <c r="AA603">
        <v>0</v>
      </c>
      <c r="AB603">
        <v>123452</v>
      </c>
      <c r="AC603" t="s">
        <v>282</v>
      </c>
      <c r="AD603" t="s">
        <v>283</v>
      </c>
      <c r="AE603" s="11">
        <v>44956</v>
      </c>
      <c r="AF603" s="11">
        <v>44959</v>
      </c>
      <c r="AG603">
        <v>30</v>
      </c>
      <c r="AH603">
        <v>0</v>
      </c>
      <c r="AI603" t="s">
        <v>461</v>
      </c>
      <c r="AJ603" t="s">
        <v>284</v>
      </c>
      <c r="AK603">
        <v>205</v>
      </c>
      <c r="AL603" t="s">
        <v>19</v>
      </c>
      <c r="AM603">
        <v>3</v>
      </c>
      <c r="AN603" t="s">
        <v>20</v>
      </c>
      <c r="AO603">
        <v>27</v>
      </c>
      <c r="AP603" t="s">
        <v>21</v>
      </c>
      <c r="AQ603" s="35" t="s">
        <v>481</v>
      </c>
      <c r="AR603" t="s">
        <v>29</v>
      </c>
      <c r="AS603" t="s">
        <v>29</v>
      </c>
      <c r="AT603" t="s">
        <v>49</v>
      </c>
      <c r="AU603" t="s">
        <v>24</v>
      </c>
      <c r="AV603" t="s">
        <v>84</v>
      </c>
      <c r="AW603" s="11" t="s">
        <v>192</v>
      </c>
      <c r="AX603" s="11" t="s">
        <v>203</v>
      </c>
      <c r="AY603">
        <v>6156.2601940000004</v>
      </c>
      <c r="AZ603">
        <v>1003661.573451</v>
      </c>
      <c r="BA603" s="42">
        <f t="shared" si="9"/>
        <v>23.04089929869146</v>
      </c>
    </row>
    <row r="604" spans="1:53" x14ac:dyDescent="0.25">
      <c r="A604">
        <v>794</v>
      </c>
      <c r="B604" t="s">
        <v>18</v>
      </c>
      <c r="C604">
        <v>9</v>
      </c>
      <c r="D604" t="s">
        <v>303</v>
      </c>
      <c r="E604" t="s">
        <v>304</v>
      </c>
      <c r="F604" t="s">
        <v>305</v>
      </c>
      <c r="G604">
        <v>202543</v>
      </c>
      <c r="H604">
        <v>261950</v>
      </c>
      <c r="I604" t="s">
        <v>287</v>
      </c>
      <c r="J604">
        <v>88162</v>
      </c>
      <c r="K604" t="s">
        <v>287</v>
      </c>
      <c r="L604">
        <v>54633</v>
      </c>
      <c r="M604">
        <v>0</v>
      </c>
      <c r="N604" t="s">
        <v>28</v>
      </c>
      <c r="O604">
        <v>0</v>
      </c>
      <c r="P604" t="s">
        <v>28</v>
      </c>
      <c r="Q604" t="s">
        <v>28</v>
      </c>
      <c r="R604" t="s">
        <v>38</v>
      </c>
      <c r="S604" t="s">
        <v>28</v>
      </c>
      <c r="T604" t="s">
        <v>28</v>
      </c>
      <c r="U604" t="s">
        <v>297</v>
      </c>
      <c r="V604" t="s">
        <v>288</v>
      </c>
      <c r="W604">
        <v>3</v>
      </c>
      <c r="X604" t="s">
        <v>289</v>
      </c>
      <c r="Y604" s="11">
        <v>42362</v>
      </c>
      <c r="Z604">
        <v>20151224</v>
      </c>
      <c r="AA604">
        <v>0</v>
      </c>
      <c r="AB604">
        <v>123452</v>
      </c>
      <c r="AC604" t="s">
        <v>306</v>
      </c>
      <c r="AD604" t="s">
        <v>283</v>
      </c>
      <c r="AE604" s="11">
        <v>43901</v>
      </c>
      <c r="AF604" s="11">
        <v>43901</v>
      </c>
      <c r="AG604">
        <v>30</v>
      </c>
      <c r="AH604">
        <v>0</v>
      </c>
      <c r="AI604" t="s">
        <v>290</v>
      </c>
      <c r="AJ604" t="s">
        <v>284</v>
      </c>
      <c r="AK604">
        <v>205</v>
      </c>
      <c r="AL604" t="s">
        <v>19</v>
      </c>
      <c r="AM604">
        <v>3</v>
      </c>
      <c r="AN604" t="s">
        <v>20</v>
      </c>
      <c r="AO604">
        <v>27</v>
      </c>
      <c r="AP604" t="s">
        <v>21</v>
      </c>
      <c r="AQ604" s="35" t="s">
        <v>481</v>
      </c>
      <c r="AR604" t="s">
        <v>29</v>
      </c>
      <c r="AS604" t="s">
        <v>29</v>
      </c>
      <c r="AT604" t="s">
        <v>49</v>
      </c>
      <c r="AU604" t="s">
        <v>24</v>
      </c>
      <c r="AV604" t="s">
        <v>84</v>
      </c>
      <c r="AW604" s="11" t="s">
        <v>192</v>
      </c>
      <c r="AX604" s="11" t="s">
        <v>203</v>
      </c>
      <c r="AY604">
        <v>6156.2601940000004</v>
      </c>
      <c r="AZ604">
        <v>1003661.573451</v>
      </c>
      <c r="BA604" s="42">
        <f t="shared" si="9"/>
        <v>23.04089929869146</v>
      </c>
    </row>
    <row r="605" spans="1:53" x14ac:dyDescent="0.25">
      <c r="A605">
        <v>1021</v>
      </c>
      <c r="B605" t="s">
        <v>18</v>
      </c>
      <c r="C605">
        <v>8</v>
      </c>
      <c r="D605" t="s">
        <v>300</v>
      </c>
      <c r="E605" t="s">
        <v>301</v>
      </c>
      <c r="F605" t="s">
        <v>302</v>
      </c>
      <c r="G605">
        <v>198571</v>
      </c>
      <c r="H605">
        <v>256278</v>
      </c>
      <c r="I605" t="s">
        <v>287</v>
      </c>
      <c r="J605">
        <v>88289</v>
      </c>
      <c r="K605" t="s">
        <v>287</v>
      </c>
      <c r="L605">
        <v>55192</v>
      </c>
      <c r="M605">
        <v>0</v>
      </c>
      <c r="N605" t="s">
        <v>28</v>
      </c>
      <c r="O605">
        <v>0</v>
      </c>
      <c r="P605" t="s">
        <v>28</v>
      </c>
      <c r="Q605" t="s">
        <v>28</v>
      </c>
      <c r="R605" t="s">
        <v>38</v>
      </c>
      <c r="S605" t="s">
        <v>28</v>
      </c>
      <c r="T605" t="s">
        <v>28</v>
      </c>
      <c r="U605" t="s">
        <v>297</v>
      </c>
      <c r="V605" t="s">
        <v>288</v>
      </c>
      <c r="W605">
        <v>3</v>
      </c>
      <c r="X605" t="s">
        <v>289</v>
      </c>
      <c r="Y605" s="11">
        <v>42625</v>
      </c>
      <c r="Z605">
        <v>20160912</v>
      </c>
      <c r="AA605">
        <v>0</v>
      </c>
      <c r="AB605">
        <v>123452</v>
      </c>
      <c r="AC605" t="s">
        <v>282</v>
      </c>
      <c r="AD605" t="s">
        <v>283</v>
      </c>
      <c r="AE605" s="11">
        <v>43504</v>
      </c>
      <c r="AF605" s="11">
        <v>43504</v>
      </c>
      <c r="AG605">
        <v>30</v>
      </c>
      <c r="AH605">
        <v>0</v>
      </c>
      <c r="AI605" t="s">
        <v>290</v>
      </c>
      <c r="AJ605" t="s">
        <v>284</v>
      </c>
      <c r="AK605">
        <v>205</v>
      </c>
      <c r="AL605" t="s">
        <v>19</v>
      </c>
      <c r="AM605">
        <v>3</v>
      </c>
      <c r="AN605" t="s">
        <v>20</v>
      </c>
      <c r="AO605">
        <v>27</v>
      </c>
      <c r="AP605" t="s">
        <v>21</v>
      </c>
      <c r="AQ605" s="35" t="s">
        <v>481</v>
      </c>
      <c r="AR605" t="s">
        <v>29</v>
      </c>
      <c r="AS605" t="s">
        <v>29</v>
      </c>
      <c r="AT605" t="s">
        <v>49</v>
      </c>
      <c r="AU605" t="s">
        <v>24</v>
      </c>
      <c r="AV605" t="s">
        <v>84</v>
      </c>
      <c r="AW605" s="11" t="s">
        <v>192</v>
      </c>
      <c r="AX605" s="11" t="s">
        <v>203</v>
      </c>
      <c r="AY605">
        <v>6156.2601940000004</v>
      </c>
      <c r="AZ605">
        <v>1003661.573451</v>
      </c>
      <c r="BA605" s="42">
        <f t="shared" si="9"/>
        <v>23.04089929869146</v>
      </c>
    </row>
    <row r="606" spans="1:53" x14ac:dyDescent="0.25">
      <c r="A606">
        <v>1248</v>
      </c>
      <c r="B606" t="s">
        <v>18</v>
      </c>
      <c r="C606">
        <v>7</v>
      </c>
      <c r="D606" t="s">
        <v>294</v>
      </c>
      <c r="E606" t="s">
        <v>295</v>
      </c>
      <c r="F606" t="s">
        <v>296</v>
      </c>
      <c r="G606">
        <v>193154</v>
      </c>
      <c r="H606">
        <v>246812</v>
      </c>
      <c r="I606" t="s">
        <v>287</v>
      </c>
      <c r="J606">
        <v>88161</v>
      </c>
      <c r="K606" t="s">
        <v>287</v>
      </c>
      <c r="L606">
        <v>55061</v>
      </c>
      <c r="M606">
        <v>0</v>
      </c>
      <c r="N606" t="s">
        <v>28</v>
      </c>
      <c r="O606">
        <v>0</v>
      </c>
      <c r="P606" t="s">
        <v>28</v>
      </c>
      <c r="Q606" t="s">
        <v>28</v>
      </c>
      <c r="R606" t="s">
        <v>38</v>
      </c>
      <c r="S606" t="s">
        <v>28</v>
      </c>
      <c r="T606" t="s">
        <v>28</v>
      </c>
      <c r="U606" t="s">
        <v>297</v>
      </c>
      <c r="V606" t="s">
        <v>288</v>
      </c>
      <c r="W606">
        <v>3</v>
      </c>
      <c r="X606" t="s">
        <v>289</v>
      </c>
      <c r="Y606" s="11">
        <v>42362</v>
      </c>
      <c r="Z606">
        <v>20151224</v>
      </c>
      <c r="AA606">
        <v>0</v>
      </c>
      <c r="AB606">
        <v>123452</v>
      </c>
      <c r="AC606" t="s">
        <v>298</v>
      </c>
      <c r="AD606" t="s">
        <v>283</v>
      </c>
      <c r="AE606" s="11">
        <v>42857</v>
      </c>
      <c r="AF606" s="11">
        <v>42857</v>
      </c>
      <c r="AG606">
        <v>30</v>
      </c>
      <c r="AH606">
        <v>0</v>
      </c>
      <c r="AI606" t="s">
        <v>28</v>
      </c>
      <c r="AJ606" t="s">
        <v>284</v>
      </c>
      <c r="AK606">
        <v>205</v>
      </c>
      <c r="AL606" t="s">
        <v>19</v>
      </c>
      <c r="AM606">
        <v>3</v>
      </c>
      <c r="AN606" t="s">
        <v>20</v>
      </c>
      <c r="AO606">
        <v>27</v>
      </c>
      <c r="AP606" t="s">
        <v>21</v>
      </c>
      <c r="AQ606" s="35" t="s">
        <v>481</v>
      </c>
      <c r="AR606" t="s">
        <v>29</v>
      </c>
      <c r="AS606" t="s">
        <v>29</v>
      </c>
      <c r="AT606" t="s">
        <v>49</v>
      </c>
      <c r="AU606" t="s">
        <v>24</v>
      </c>
      <c r="AV606" t="s">
        <v>84</v>
      </c>
      <c r="AW606" s="11" t="s">
        <v>192</v>
      </c>
      <c r="AX606" t="s">
        <v>203</v>
      </c>
      <c r="AY606">
        <v>6156.2601940000004</v>
      </c>
      <c r="AZ606">
        <v>1003661.573451</v>
      </c>
      <c r="BA606" s="42">
        <f t="shared" si="9"/>
        <v>23.04089929869146</v>
      </c>
    </row>
    <row r="607" spans="1:53" x14ac:dyDescent="0.25">
      <c r="A607">
        <v>84</v>
      </c>
      <c r="B607" t="s">
        <v>18</v>
      </c>
      <c r="C607">
        <v>13</v>
      </c>
      <c r="D607" t="s">
        <v>292</v>
      </c>
      <c r="E607">
        <v>96681</v>
      </c>
      <c r="F607" t="s">
        <v>293</v>
      </c>
      <c r="G607">
        <v>221549</v>
      </c>
      <c r="H607">
        <v>287099</v>
      </c>
      <c r="I607" t="s">
        <v>287</v>
      </c>
      <c r="J607">
        <v>86866</v>
      </c>
      <c r="K607" t="s">
        <v>287</v>
      </c>
      <c r="L607">
        <v>55324</v>
      </c>
      <c r="M607">
        <v>96681</v>
      </c>
      <c r="N607" t="s">
        <v>28</v>
      </c>
      <c r="O607">
        <v>0</v>
      </c>
      <c r="P607" t="s">
        <v>28</v>
      </c>
      <c r="Q607" t="s">
        <v>28</v>
      </c>
      <c r="R607" t="s">
        <v>38</v>
      </c>
      <c r="S607" t="s">
        <v>28</v>
      </c>
      <c r="T607" t="s">
        <v>28</v>
      </c>
      <c r="U607" t="s">
        <v>279</v>
      </c>
      <c r="V607" t="s">
        <v>288</v>
      </c>
      <c r="W607">
        <v>3</v>
      </c>
      <c r="X607" t="s">
        <v>289</v>
      </c>
      <c r="Y607" s="11">
        <v>39223</v>
      </c>
      <c r="Z607">
        <v>20070521</v>
      </c>
      <c r="AA607">
        <v>0</v>
      </c>
      <c r="AB607">
        <v>7605.6</v>
      </c>
      <c r="AC607" t="s">
        <v>282</v>
      </c>
      <c r="AD607" t="s">
        <v>283</v>
      </c>
      <c r="AE607" s="11">
        <v>44823</v>
      </c>
      <c r="AF607" s="11">
        <v>44823</v>
      </c>
      <c r="AG607">
        <v>30</v>
      </c>
      <c r="AH607">
        <v>0</v>
      </c>
      <c r="AI607" t="s">
        <v>290</v>
      </c>
      <c r="AJ607" t="s">
        <v>291</v>
      </c>
      <c r="AK607">
        <v>145</v>
      </c>
      <c r="AL607" t="s">
        <v>19</v>
      </c>
      <c r="AM607">
        <v>3</v>
      </c>
      <c r="AN607" t="s">
        <v>20</v>
      </c>
      <c r="AO607">
        <v>27</v>
      </c>
      <c r="AP607" t="s">
        <v>21</v>
      </c>
      <c r="AQ607" s="35" t="s">
        <v>479</v>
      </c>
      <c r="AR607" t="s">
        <v>38</v>
      </c>
      <c r="AS607" t="s">
        <v>22</v>
      </c>
      <c r="AT607" t="s">
        <v>53</v>
      </c>
      <c r="AU607" t="s">
        <v>24</v>
      </c>
      <c r="AV607" t="s">
        <v>84</v>
      </c>
      <c r="AW607" s="11" t="s">
        <v>126</v>
      </c>
      <c r="AX607" s="11" t="s">
        <v>137</v>
      </c>
      <c r="AY607">
        <v>4885.2416810000004</v>
      </c>
      <c r="AZ607">
        <v>1007575.06834</v>
      </c>
      <c r="BA607" s="42">
        <f t="shared" si="9"/>
        <v>23.13074077915519</v>
      </c>
    </row>
    <row r="608" spans="1:53" x14ac:dyDescent="0.25">
      <c r="A608">
        <v>185</v>
      </c>
      <c r="B608" t="s">
        <v>18</v>
      </c>
      <c r="C608">
        <v>12</v>
      </c>
      <c r="D608" t="s">
        <v>285</v>
      </c>
      <c r="E608">
        <v>96680</v>
      </c>
      <c r="F608" t="s">
        <v>286</v>
      </c>
      <c r="G608">
        <v>221543</v>
      </c>
      <c r="H608">
        <v>287093</v>
      </c>
      <c r="I608" t="s">
        <v>287</v>
      </c>
      <c r="J608">
        <v>70272</v>
      </c>
      <c r="K608" t="s">
        <v>287</v>
      </c>
      <c r="L608">
        <v>55323</v>
      </c>
      <c r="M608">
        <v>96680</v>
      </c>
      <c r="N608" t="s">
        <v>28</v>
      </c>
      <c r="O608">
        <v>0</v>
      </c>
      <c r="P608" t="s">
        <v>28</v>
      </c>
      <c r="Q608" t="s">
        <v>28</v>
      </c>
      <c r="R608" t="s">
        <v>38</v>
      </c>
      <c r="S608" t="s">
        <v>28</v>
      </c>
      <c r="T608" t="s">
        <v>28</v>
      </c>
      <c r="U608" t="s">
        <v>279</v>
      </c>
      <c r="V608" t="s">
        <v>288</v>
      </c>
      <c r="W608">
        <v>3</v>
      </c>
      <c r="X608" t="s">
        <v>289</v>
      </c>
      <c r="Y608" s="11">
        <v>32965</v>
      </c>
      <c r="Z608">
        <v>19900402</v>
      </c>
      <c r="AA608">
        <v>0</v>
      </c>
      <c r="AB608">
        <v>7582.6</v>
      </c>
      <c r="AC608" t="s">
        <v>282</v>
      </c>
      <c r="AD608" t="s">
        <v>283</v>
      </c>
      <c r="AE608" s="11">
        <v>44820</v>
      </c>
      <c r="AF608" s="11">
        <v>44820</v>
      </c>
      <c r="AG608">
        <v>30</v>
      </c>
      <c r="AH608">
        <v>0</v>
      </c>
      <c r="AI608" t="s">
        <v>290</v>
      </c>
      <c r="AJ608" t="s">
        <v>291</v>
      </c>
      <c r="AK608">
        <v>145</v>
      </c>
      <c r="AL608" t="s">
        <v>19</v>
      </c>
      <c r="AM608">
        <v>3</v>
      </c>
      <c r="AN608" t="s">
        <v>20</v>
      </c>
      <c r="AO608">
        <v>27</v>
      </c>
      <c r="AP608" t="s">
        <v>21</v>
      </c>
      <c r="AQ608" s="35" t="s">
        <v>479</v>
      </c>
      <c r="AR608" t="s">
        <v>38</v>
      </c>
      <c r="AS608" t="s">
        <v>22</v>
      </c>
      <c r="AT608" t="s">
        <v>53</v>
      </c>
      <c r="AU608" t="s">
        <v>24</v>
      </c>
      <c r="AV608" t="s">
        <v>84</v>
      </c>
      <c r="AW608" s="11" t="s">
        <v>126</v>
      </c>
      <c r="AX608" s="11" t="s">
        <v>137</v>
      </c>
      <c r="AY608">
        <v>4885.2426679999999</v>
      </c>
      <c r="AZ608">
        <v>1007575.069956</v>
      </c>
      <c r="BA608" s="42">
        <f t="shared" si="9"/>
        <v>23.130740816253443</v>
      </c>
    </row>
    <row r="609" spans="1:53" x14ac:dyDescent="0.25">
      <c r="A609">
        <v>191</v>
      </c>
      <c r="B609" t="s">
        <v>18</v>
      </c>
      <c r="C609">
        <v>12</v>
      </c>
      <c r="D609" t="s">
        <v>285</v>
      </c>
      <c r="E609">
        <v>96680</v>
      </c>
      <c r="F609" t="s">
        <v>286</v>
      </c>
      <c r="G609">
        <v>221543</v>
      </c>
      <c r="H609">
        <v>287093</v>
      </c>
      <c r="I609" t="s">
        <v>287</v>
      </c>
      <c r="J609">
        <v>70272</v>
      </c>
      <c r="K609" t="s">
        <v>287</v>
      </c>
      <c r="L609">
        <v>55323</v>
      </c>
      <c r="M609">
        <v>96680</v>
      </c>
      <c r="N609" t="s">
        <v>28</v>
      </c>
      <c r="O609">
        <v>0</v>
      </c>
      <c r="P609" t="s">
        <v>28</v>
      </c>
      <c r="Q609" t="s">
        <v>28</v>
      </c>
      <c r="R609" t="s">
        <v>38</v>
      </c>
      <c r="S609" t="s">
        <v>28</v>
      </c>
      <c r="T609" t="s">
        <v>28</v>
      </c>
      <c r="U609" t="s">
        <v>279</v>
      </c>
      <c r="V609" t="s">
        <v>288</v>
      </c>
      <c r="W609">
        <v>3</v>
      </c>
      <c r="X609" t="s">
        <v>289</v>
      </c>
      <c r="Y609" s="11">
        <v>32965</v>
      </c>
      <c r="Z609">
        <v>19900402</v>
      </c>
      <c r="AA609">
        <v>0</v>
      </c>
      <c r="AB609">
        <v>7582.6</v>
      </c>
      <c r="AC609" t="s">
        <v>282</v>
      </c>
      <c r="AD609" t="s">
        <v>283</v>
      </c>
      <c r="AE609" s="11">
        <v>44820</v>
      </c>
      <c r="AF609" s="11">
        <v>44820</v>
      </c>
      <c r="AG609">
        <v>30</v>
      </c>
      <c r="AH609">
        <v>0</v>
      </c>
      <c r="AI609" t="s">
        <v>290</v>
      </c>
      <c r="AJ609" t="s">
        <v>291</v>
      </c>
      <c r="AK609">
        <v>191</v>
      </c>
      <c r="AL609" t="s">
        <v>19</v>
      </c>
      <c r="AM609">
        <v>3</v>
      </c>
      <c r="AN609" t="s">
        <v>20</v>
      </c>
      <c r="AO609">
        <v>27</v>
      </c>
      <c r="AP609" t="s">
        <v>21</v>
      </c>
      <c r="AQ609" s="35" t="s">
        <v>488</v>
      </c>
      <c r="AR609" t="s">
        <v>38</v>
      </c>
      <c r="AS609" t="s">
        <v>22</v>
      </c>
      <c r="AT609" t="s">
        <v>53</v>
      </c>
      <c r="AU609" t="s">
        <v>24</v>
      </c>
      <c r="AV609" t="s">
        <v>84</v>
      </c>
      <c r="AW609" s="11" t="s">
        <v>175</v>
      </c>
      <c r="AX609" s="11" t="s">
        <v>188</v>
      </c>
      <c r="AY609">
        <v>6204.7759969999997</v>
      </c>
      <c r="AZ609">
        <v>1011228.657115</v>
      </c>
      <c r="BA609" s="42">
        <f t="shared" si="9"/>
        <v>23.214615636248851</v>
      </c>
    </row>
    <row r="610" spans="1:53" x14ac:dyDescent="0.25">
      <c r="A610">
        <v>1312</v>
      </c>
      <c r="B610" t="s">
        <v>18</v>
      </c>
      <c r="C610">
        <v>16</v>
      </c>
      <c r="D610" t="s">
        <v>462</v>
      </c>
      <c r="E610" t="s">
        <v>454</v>
      </c>
      <c r="F610" t="s">
        <v>455</v>
      </c>
      <c r="G610">
        <v>223436</v>
      </c>
      <c r="H610">
        <v>290084</v>
      </c>
      <c r="I610" t="s">
        <v>277</v>
      </c>
      <c r="J610">
        <v>17738</v>
      </c>
      <c r="K610" t="s">
        <v>277</v>
      </c>
      <c r="L610">
        <v>18858</v>
      </c>
      <c r="M610">
        <v>0</v>
      </c>
      <c r="N610" t="s">
        <v>28</v>
      </c>
      <c r="O610">
        <v>0</v>
      </c>
      <c r="P610" t="s">
        <v>28</v>
      </c>
      <c r="Q610" t="s">
        <v>28</v>
      </c>
      <c r="R610" t="s">
        <v>278</v>
      </c>
      <c r="S610" t="s">
        <v>28</v>
      </c>
      <c r="T610" t="s">
        <v>28</v>
      </c>
      <c r="U610" t="s">
        <v>279</v>
      </c>
      <c r="V610" t="s">
        <v>288</v>
      </c>
      <c r="W610">
        <v>3</v>
      </c>
      <c r="X610" t="s">
        <v>289</v>
      </c>
      <c r="Y610" s="11">
        <v>41597</v>
      </c>
      <c r="Z610">
        <v>20131119</v>
      </c>
      <c r="AA610">
        <v>0</v>
      </c>
      <c r="AB610">
        <v>1128.9000000000001</v>
      </c>
      <c r="AC610" t="s">
        <v>456</v>
      </c>
      <c r="AD610" t="s">
        <v>283</v>
      </c>
      <c r="AE610" s="11">
        <v>45131</v>
      </c>
      <c r="AF610" s="11">
        <v>45132</v>
      </c>
      <c r="AG610">
        <v>30</v>
      </c>
      <c r="AH610">
        <v>0</v>
      </c>
      <c r="AI610" t="s">
        <v>457</v>
      </c>
      <c r="AJ610" t="s">
        <v>284</v>
      </c>
      <c r="AK610">
        <v>191</v>
      </c>
      <c r="AL610" t="s">
        <v>19</v>
      </c>
      <c r="AM610">
        <v>3</v>
      </c>
      <c r="AN610" t="s">
        <v>20</v>
      </c>
      <c r="AO610">
        <v>27</v>
      </c>
      <c r="AP610" t="s">
        <v>21</v>
      </c>
      <c r="AQ610" s="35" t="s">
        <v>488</v>
      </c>
      <c r="AR610" t="s">
        <v>38</v>
      </c>
      <c r="AS610" t="s">
        <v>22</v>
      </c>
      <c r="AT610" t="s">
        <v>53</v>
      </c>
      <c r="AU610" t="s">
        <v>24</v>
      </c>
      <c r="AV610" t="s">
        <v>84</v>
      </c>
      <c r="AW610" s="11" t="s">
        <v>175</v>
      </c>
      <c r="AX610" t="s">
        <v>188</v>
      </c>
      <c r="AY610">
        <v>6204.7759969999997</v>
      </c>
      <c r="AZ610">
        <v>1011228.657115</v>
      </c>
      <c r="BA610" s="42">
        <f t="shared" si="9"/>
        <v>23.214615636248851</v>
      </c>
    </row>
    <row r="611" spans="1:53" x14ac:dyDescent="0.25">
      <c r="A611">
        <v>157</v>
      </c>
      <c r="B611" t="s">
        <v>18</v>
      </c>
      <c r="C611">
        <v>13</v>
      </c>
      <c r="D611" t="s">
        <v>292</v>
      </c>
      <c r="E611">
        <v>96681</v>
      </c>
      <c r="F611" t="s">
        <v>293</v>
      </c>
      <c r="G611">
        <v>221549</v>
      </c>
      <c r="H611">
        <v>287099</v>
      </c>
      <c r="I611" t="s">
        <v>287</v>
      </c>
      <c r="J611">
        <v>86866</v>
      </c>
      <c r="K611" t="s">
        <v>287</v>
      </c>
      <c r="L611">
        <v>55324</v>
      </c>
      <c r="M611">
        <v>96681</v>
      </c>
      <c r="N611" t="s">
        <v>28</v>
      </c>
      <c r="O611">
        <v>0</v>
      </c>
      <c r="P611" t="s">
        <v>28</v>
      </c>
      <c r="Q611" t="s">
        <v>28</v>
      </c>
      <c r="R611" t="s">
        <v>38</v>
      </c>
      <c r="S611" t="s">
        <v>28</v>
      </c>
      <c r="T611" t="s">
        <v>28</v>
      </c>
      <c r="U611" t="s">
        <v>279</v>
      </c>
      <c r="V611" t="s">
        <v>288</v>
      </c>
      <c r="W611">
        <v>3</v>
      </c>
      <c r="X611" t="s">
        <v>289</v>
      </c>
      <c r="Y611" s="11">
        <v>39223</v>
      </c>
      <c r="Z611">
        <v>20070521</v>
      </c>
      <c r="AA611">
        <v>0</v>
      </c>
      <c r="AB611">
        <v>7605.6</v>
      </c>
      <c r="AC611" t="s">
        <v>282</v>
      </c>
      <c r="AD611" t="s">
        <v>283</v>
      </c>
      <c r="AE611" s="11">
        <v>44823</v>
      </c>
      <c r="AF611" s="11">
        <v>44823</v>
      </c>
      <c r="AG611">
        <v>30</v>
      </c>
      <c r="AH611">
        <v>0</v>
      </c>
      <c r="AI611" t="s">
        <v>290</v>
      </c>
      <c r="AJ611" t="s">
        <v>291</v>
      </c>
      <c r="AK611">
        <v>191</v>
      </c>
      <c r="AL611" t="s">
        <v>19</v>
      </c>
      <c r="AM611">
        <v>3</v>
      </c>
      <c r="AN611" t="s">
        <v>20</v>
      </c>
      <c r="AO611">
        <v>27</v>
      </c>
      <c r="AP611" t="s">
        <v>21</v>
      </c>
      <c r="AQ611" s="35" t="s">
        <v>488</v>
      </c>
      <c r="AR611" t="s">
        <v>38</v>
      </c>
      <c r="AS611" t="s">
        <v>22</v>
      </c>
      <c r="AT611" t="s">
        <v>53</v>
      </c>
      <c r="AU611" t="s">
        <v>24</v>
      </c>
      <c r="AV611" t="s">
        <v>84</v>
      </c>
      <c r="AW611" s="11" t="s">
        <v>175</v>
      </c>
      <c r="AX611" s="11" t="s">
        <v>188</v>
      </c>
      <c r="AY611">
        <v>6204.7763400000003</v>
      </c>
      <c r="AZ611">
        <v>1011228.659583</v>
      </c>
      <c r="BA611" s="42">
        <f t="shared" si="9"/>
        <v>23.214615692906335</v>
      </c>
    </row>
    <row r="612" spans="1:53" x14ac:dyDescent="0.25">
      <c r="A612">
        <v>287</v>
      </c>
      <c r="B612" t="s">
        <v>18</v>
      </c>
      <c r="C612">
        <v>11</v>
      </c>
      <c r="D612" t="s">
        <v>318</v>
      </c>
      <c r="E612" t="s">
        <v>319</v>
      </c>
      <c r="F612" t="s">
        <v>320</v>
      </c>
      <c r="G612">
        <v>211963</v>
      </c>
      <c r="H612">
        <v>273612</v>
      </c>
      <c r="I612" t="s">
        <v>287</v>
      </c>
      <c r="J612">
        <v>88507</v>
      </c>
      <c r="K612" t="s">
        <v>287</v>
      </c>
      <c r="L612">
        <v>55338</v>
      </c>
      <c r="M612">
        <v>0</v>
      </c>
      <c r="N612" t="s">
        <v>28</v>
      </c>
      <c r="O612">
        <v>0</v>
      </c>
      <c r="P612" t="s">
        <v>28</v>
      </c>
      <c r="Q612" t="s">
        <v>28</v>
      </c>
      <c r="R612" t="s">
        <v>38</v>
      </c>
      <c r="S612" t="s">
        <v>28</v>
      </c>
      <c r="T612" t="s">
        <v>28</v>
      </c>
      <c r="U612" t="s">
        <v>321</v>
      </c>
      <c r="V612" t="s">
        <v>322</v>
      </c>
      <c r="W612">
        <v>9</v>
      </c>
      <c r="X612" t="s">
        <v>323</v>
      </c>
      <c r="Y612" s="11">
        <v>43129</v>
      </c>
      <c r="Z612">
        <v>20180129</v>
      </c>
      <c r="AA612">
        <v>0</v>
      </c>
      <c r="AB612">
        <v>0</v>
      </c>
      <c r="AC612" t="s">
        <v>298</v>
      </c>
      <c r="AD612" t="s">
        <v>283</v>
      </c>
      <c r="AE612" s="11">
        <v>44515</v>
      </c>
      <c r="AF612" s="11">
        <v>44517</v>
      </c>
      <c r="AG612">
        <v>30</v>
      </c>
      <c r="AH612">
        <v>0</v>
      </c>
      <c r="AI612" t="s">
        <v>28</v>
      </c>
      <c r="AJ612" t="s">
        <v>284</v>
      </c>
      <c r="AK612">
        <v>145</v>
      </c>
      <c r="AL612" t="s">
        <v>19</v>
      </c>
      <c r="AM612">
        <v>3</v>
      </c>
      <c r="AN612" t="s">
        <v>20</v>
      </c>
      <c r="AO612">
        <v>27</v>
      </c>
      <c r="AP612" t="s">
        <v>21</v>
      </c>
      <c r="AQ612" s="35" t="s">
        <v>479</v>
      </c>
      <c r="AR612" t="s">
        <v>38</v>
      </c>
      <c r="AS612" t="s">
        <v>22</v>
      </c>
      <c r="AT612" t="s">
        <v>53</v>
      </c>
      <c r="AU612" t="s">
        <v>24</v>
      </c>
      <c r="AV612" t="s">
        <v>84</v>
      </c>
      <c r="AW612" s="11" t="s">
        <v>126</v>
      </c>
      <c r="AX612" s="11" t="s">
        <v>137</v>
      </c>
      <c r="AY612">
        <v>4946.2210269999996</v>
      </c>
      <c r="AZ612">
        <v>1012119.005736</v>
      </c>
      <c r="BA612" s="42">
        <f t="shared" si="9"/>
        <v>23.235055228099174</v>
      </c>
    </row>
    <row r="613" spans="1:53" x14ac:dyDescent="0.25">
      <c r="A613">
        <v>437</v>
      </c>
      <c r="B613" t="s">
        <v>18</v>
      </c>
      <c r="C613">
        <v>14</v>
      </c>
      <c r="D613" t="s">
        <v>458</v>
      </c>
      <c r="E613" t="s">
        <v>459</v>
      </c>
      <c r="F613" t="s">
        <v>460</v>
      </c>
      <c r="G613">
        <v>222149</v>
      </c>
      <c r="H613">
        <v>287985</v>
      </c>
      <c r="I613" t="s">
        <v>287</v>
      </c>
      <c r="J613">
        <v>88288</v>
      </c>
      <c r="K613" t="s">
        <v>287</v>
      </c>
      <c r="L613">
        <v>55401</v>
      </c>
      <c r="M613">
        <v>0</v>
      </c>
      <c r="N613" t="s">
        <v>28</v>
      </c>
      <c r="O613">
        <v>0</v>
      </c>
      <c r="P613" t="s">
        <v>28</v>
      </c>
      <c r="Q613" t="s">
        <v>28</v>
      </c>
      <c r="R613" t="s">
        <v>38</v>
      </c>
      <c r="S613" t="s">
        <v>28</v>
      </c>
      <c r="T613" t="s">
        <v>28</v>
      </c>
      <c r="U613" t="s">
        <v>297</v>
      </c>
      <c r="V613" t="s">
        <v>288</v>
      </c>
      <c r="W613">
        <v>3</v>
      </c>
      <c r="X613" t="s">
        <v>289</v>
      </c>
      <c r="Y613" s="11">
        <v>42625</v>
      </c>
      <c r="Z613">
        <v>20160912</v>
      </c>
      <c r="AA613">
        <v>0</v>
      </c>
      <c r="AB613">
        <v>123452</v>
      </c>
      <c r="AC613" t="s">
        <v>282</v>
      </c>
      <c r="AD613" t="s">
        <v>283</v>
      </c>
      <c r="AE613" s="11">
        <v>44956</v>
      </c>
      <c r="AF613" s="11">
        <v>44959</v>
      </c>
      <c r="AG613">
        <v>30</v>
      </c>
      <c r="AH613">
        <v>0</v>
      </c>
      <c r="AI613" t="s">
        <v>461</v>
      </c>
      <c r="AJ613" t="s">
        <v>284</v>
      </c>
      <c r="AK613">
        <v>145</v>
      </c>
      <c r="AL613" t="s">
        <v>19</v>
      </c>
      <c r="AM613">
        <v>3</v>
      </c>
      <c r="AN613" t="s">
        <v>20</v>
      </c>
      <c r="AO613">
        <v>27</v>
      </c>
      <c r="AP613" t="s">
        <v>21</v>
      </c>
      <c r="AQ613" s="35" t="s">
        <v>479</v>
      </c>
      <c r="AR613" t="s">
        <v>38</v>
      </c>
      <c r="AS613" t="s">
        <v>22</v>
      </c>
      <c r="AT613" t="s">
        <v>53</v>
      </c>
      <c r="AU613" t="s">
        <v>24</v>
      </c>
      <c r="AV613" t="s">
        <v>84</v>
      </c>
      <c r="AW613" s="11" t="s">
        <v>126</v>
      </c>
      <c r="AX613" s="11" t="s">
        <v>137</v>
      </c>
      <c r="AY613">
        <v>4946.2210269999996</v>
      </c>
      <c r="AZ613">
        <v>1012119.005736</v>
      </c>
      <c r="BA613" s="42">
        <f t="shared" si="9"/>
        <v>23.235055228099174</v>
      </c>
    </row>
    <row r="614" spans="1:53" x14ac:dyDescent="0.25">
      <c r="A614">
        <v>683</v>
      </c>
      <c r="B614" t="s">
        <v>18</v>
      </c>
      <c r="C614">
        <v>9</v>
      </c>
      <c r="D614" t="s">
        <v>303</v>
      </c>
      <c r="E614" t="s">
        <v>304</v>
      </c>
      <c r="F614" t="s">
        <v>305</v>
      </c>
      <c r="G614">
        <v>202543</v>
      </c>
      <c r="H614">
        <v>261950</v>
      </c>
      <c r="I614" t="s">
        <v>287</v>
      </c>
      <c r="J614">
        <v>88162</v>
      </c>
      <c r="K614" t="s">
        <v>287</v>
      </c>
      <c r="L614">
        <v>54633</v>
      </c>
      <c r="M614">
        <v>0</v>
      </c>
      <c r="N614" t="s">
        <v>28</v>
      </c>
      <c r="O614">
        <v>0</v>
      </c>
      <c r="P614" t="s">
        <v>28</v>
      </c>
      <c r="Q614" t="s">
        <v>28</v>
      </c>
      <c r="R614" t="s">
        <v>38</v>
      </c>
      <c r="S614" t="s">
        <v>28</v>
      </c>
      <c r="T614" t="s">
        <v>28</v>
      </c>
      <c r="U614" t="s">
        <v>297</v>
      </c>
      <c r="V614" t="s">
        <v>288</v>
      </c>
      <c r="W614">
        <v>3</v>
      </c>
      <c r="X614" t="s">
        <v>289</v>
      </c>
      <c r="Y614" s="11">
        <v>42362</v>
      </c>
      <c r="Z614">
        <v>20151224</v>
      </c>
      <c r="AA614">
        <v>0</v>
      </c>
      <c r="AB614">
        <v>123452</v>
      </c>
      <c r="AC614" t="s">
        <v>306</v>
      </c>
      <c r="AD614" t="s">
        <v>283</v>
      </c>
      <c r="AE614" s="11">
        <v>43901</v>
      </c>
      <c r="AF614" s="11">
        <v>43901</v>
      </c>
      <c r="AG614">
        <v>30</v>
      </c>
      <c r="AH614">
        <v>0</v>
      </c>
      <c r="AI614" t="s">
        <v>290</v>
      </c>
      <c r="AJ614" t="s">
        <v>284</v>
      </c>
      <c r="AK614">
        <v>145</v>
      </c>
      <c r="AL614" t="s">
        <v>19</v>
      </c>
      <c r="AM614">
        <v>3</v>
      </c>
      <c r="AN614" t="s">
        <v>20</v>
      </c>
      <c r="AO614">
        <v>27</v>
      </c>
      <c r="AP614" t="s">
        <v>21</v>
      </c>
      <c r="AQ614" s="35" t="s">
        <v>479</v>
      </c>
      <c r="AR614" t="s">
        <v>38</v>
      </c>
      <c r="AS614" t="s">
        <v>22</v>
      </c>
      <c r="AT614" t="s">
        <v>53</v>
      </c>
      <c r="AU614" t="s">
        <v>24</v>
      </c>
      <c r="AV614" t="s">
        <v>84</v>
      </c>
      <c r="AW614" s="11" t="s">
        <v>126</v>
      </c>
      <c r="AX614" t="s">
        <v>137</v>
      </c>
      <c r="AY614">
        <v>4946.2210269999996</v>
      </c>
      <c r="AZ614">
        <v>1012119.005736</v>
      </c>
      <c r="BA614" s="42">
        <f t="shared" si="9"/>
        <v>23.235055228099174</v>
      </c>
    </row>
    <row r="615" spans="1:53" x14ac:dyDescent="0.25">
      <c r="A615">
        <v>910</v>
      </c>
      <c r="B615" t="s">
        <v>18</v>
      </c>
      <c r="C615">
        <v>8</v>
      </c>
      <c r="D615" t="s">
        <v>300</v>
      </c>
      <c r="E615" t="s">
        <v>301</v>
      </c>
      <c r="F615" t="s">
        <v>302</v>
      </c>
      <c r="G615">
        <v>198571</v>
      </c>
      <c r="H615">
        <v>256278</v>
      </c>
      <c r="I615" t="s">
        <v>287</v>
      </c>
      <c r="J615">
        <v>88289</v>
      </c>
      <c r="K615" t="s">
        <v>287</v>
      </c>
      <c r="L615">
        <v>55192</v>
      </c>
      <c r="M615">
        <v>0</v>
      </c>
      <c r="N615" t="s">
        <v>28</v>
      </c>
      <c r="O615">
        <v>0</v>
      </c>
      <c r="P615" t="s">
        <v>28</v>
      </c>
      <c r="Q615" t="s">
        <v>28</v>
      </c>
      <c r="R615" t="s">
        <v>38</v>
      </c>
      <c r="S615" t="s">
        <v>28</v>
      </c>
      <c r="T615" t="s">
        <v>28</v>
      </c>
      <c r="U615" t="s">
        <v>297</v>
      </c>
      <c r="V615" t="s">
        <v>288</v>
      </c>
      <c r="W615">
        <v>3</v>
      </c>
      <c r="X615" t="s">
        <v>289</v>
      </c>
      <c r="Y615" s="11">
        <v>42625</v>
      </c>
      <c r="Z615">
        <v>20160912</v>
      </c>
      <c r="AA615">
        <v>0</v>
      </c>
      <c r="AB615">
        <v>123452</v>
      </c>
      <c r="AC615" t="s">
        <v>282</v>
      </c>
      <c r="AD615" t="s">
        <v>283</v>
      </c>
      <c r="AE615" s="11">
        <v>43504</v>
      </c>
      <c r="AF615" s="11">
        <v>43504</v>
      </c>
      <c r="AG615">
        <v>30</v>
      </c>
      <c r="AH615">
        <v>0</v>
      </c>
      <c r="AI615" t="s">
        <v>290</v>
      </c>
      <c r="AJ615" t="s">
        <v>284</v>
      </c>
      <c r="AK615">
        <v>145</v>
      </c>
      <c r="AL615" t="s">
        <v>19</v>
      </c>
      <c r="AM615">
        <v>3</v>
      </c>
      <c r="AN615" t="s">
        <v>20</v>
      </c>
      <c r="AO615">
        <v>27</v>
      </c>
      <c r="AP615" t="s">
        <v>21</v>
      </c>
      <c r="AQ615" s="35" t="s">
        <v>479</v>
      </c>
      <c r="AR615" t="s">
        <v>38</v>
      </c>
      <c r="AS615" t="s">
        <v>22</v>
      </c>
      <c r="AT615" t="s">
        <v>53</v>
      </c>
      <c r="AU615" t="s">
        <v>24</v>
      </c>
      <c r="AV615" t="s">
        <v>84</v>
      </c>
      <c r="AW615" s="11" t="s">
        <v>126</v>
      </c>
      <c r="AX615" s="11" t="s">
        <v>137</v>
      </c>
      <c r="AY615">
        <v>4946.2210269999996</v>
      </c>
      <c r="AZ615">
        <v>1012119.005736</v>
      </c>
      <c r="BA615" s="42">
        <f t="shared" ref="BA615:BA678" si="10">AZ615/43560</f>
        <v>23.235055228099174</v>
      </c>
    </row>
    <row r="616" spans="1:53" x14ac:dyDescent="0.25">
      <c r="A616">
        <v>1137</v>
      </c>
      <c r="B616" t="s">
        <v>18</v>
      </c>
      <c r="C616">
        <v>7</v>
      </c>
      <c r="D616" t="s">
        <v>294</v>
      </c>
      <c r="E616" t="s">
        <v>295</v>
      </c>
      <c r="F616" t="s">
        <v>296</v>
      </c>
      <c r="G616">
        <v>193154</v>
      </c>
      <c r="H616">
        <v>246812</v>
      </c>
      <c r="I616" t="s">
        <v>287</v>
      </c>
      <c r="J616">
        <v>88161</v>
      </c>
      <c r="K616" t="s">
        <v>287</v>
      </c>
      <c r="L616">
        <v>55061</v>
      </c>
      <c r="M616">
        <v>0</v>
      </c>
      <c r="N616" t="s">
        <v>28</v>
      </c>
      <c r="O616">
        <v>0</v>
      </c>
      <c r="P616" t="s">
        <v>28</v>
      </c>
      <c r="Q616" t="s">
        <v>28</v>
      </c>
      <c r="R616" t="s">
        <v>38</v>
      </c>
      <c r="S616" t="s">
        <v>28</v>
      </c>
      <c r="T616" t="s">
        <v>28</v>
      </c>
      <c r="U616" t="s">
        <v>297</v>
      </c>
      <c r="V616" t="s">
        <v>288</v>
      </c>
      <c r="W616">
        <v>3</v>
      </c>
      <c r="X616" t="s">
        <v>289</v>
      </c>
      <c r="Y616" s="11">
        <v>42362</v>
      </c>
      <c r="Z616">
        <v>20151224</v>
      </c>
      <c r="AA616">
        <v>0</v>
      </c>
      <c r="AB616">
        <v>123452</v>
      </c>
      <c r="AC616" t="s">
        <v>298</v>
      </c>
      <c r="AD616" t="s">
        <v>283</v>
      </c>
      <c r="AE616" s="11">
        <v>42857</v>
      </c>
      <c r="AF616" s="11">
        <v>42857</v>
      </c>
      <c r="AG616">
        <v>30</v>
      </c>
      <c r="AH616">
        <v>0</v>
      </c>
      <c r="AI616" t="s">
        <v>28</v>
      </c>
      <c r="AJ616" t="s">
        <v>284</v>
      </c>
      <c r="AK616">
        <v>145</v>
      </c>
      <c r="AL616" t="s">
        <v>19</v>
      </c>
      <c r="AM616">
        <v>3</v>
      </c>
      <c r="AN616" t="s">
        <v>20</v>
      </c>
      <c r="AO616">
        <v>27</v>
      </c>
      <c r="AP616" t="s">
        <v>21</v>
      </c>
      <c r="AQ616" s="35" t="s">
        <v>479</v>
      </c>
      <c r="AR616" t="s">
        <v>38</v>
      </c>
      <c r="AS616" t="s">
        <v>22</v>
      </c>
      <c r="AT616" t="s">
        <v>53</v>
      </c>
      <c r="AU616" t="s">
        <v>24</v>
      </c>
      <c r="AV616" t="s">
        <v>84</v>
      </c>
      <c r="AW616" s="11" t="s">
        <v>126</v>
      </c>
      <c r="AX616" s="11" t="s">
        <v>137</v>
      </c>
      <c r="AY616">
        <v>4946.2210269999996</v>
      </c>
      <c r="AZ616">
        <v>1012119.005736</v>
      </c>
      <c r="BA616" s="42">
        <f t="shared" si="10"/>
        <v>23.235055228099174</v>
      </c>
    </row>
    <row r="617" spans="1:53" x14ac:dyDescent="0.25">
      <c r="A617">
        <v>1311</v>
      </c>
      <c r="B617" t="s">
        <v>18</v>
      </c>
      <c r="C617">
        <v>16</v>
      </c>
      <c r="D617" t="s">
        <v>462</v>
      </c>
      <c r="E617" t="s">
        <v>454</v>
      </c>
      <c r="F617" t="s">
        <v>455</v>
      </c>
      <c r="G617">
        <v>223436</v>
      </c>
      <c r="H617">
        <v>290084</v>
      </c>
      <c r="I617" t="s">
        <v>277</v>
      </c>
      <c r="J617">
        <v>17738</v>
      </c>
      <c r="K617" t="s">
        <v>277</v>
      </c>
      <c r="L617">
        <v>18858</v>
      </c>
      <c r="M617">
        <v>0</v>
      </c>
      <c r="N617" t="s">
        <v>28</v>
      </c>
      <c r="O617">
        <v>0</v>
      </c>
      <c r="P617" t="s">
        <v>28</v>
      </c>
      <c r="Q617" t="s">
        <v>28</v>
      </c>
      <c r="R617" t="s">
        <v>278</v>
      </c>
      <c r="S617" t="s">
        <v>28</v>
      </c>
      <c r="T617" t="s">
        <v>28</v>
      </c>
      <c r="U617" t="s">
        <v>279</v>
      </c>
      <c r="V617" t="s">
        <v>288</v>
      </c>
      <c r="W617">
        <v>3</v>
      </c>
      <c r="X617" t="s">
        <v>289</v>
      </c>
      <c r="Y617" s="11">
        <v>41597</v>
      </c>
      <c r="Z617">
        <v>20131119</v>
      </c>
      <c r="AA617">
        <v>0</v>
      </c>
      <c r="AB617">
        <v>1128.9000000000001</v>
      </c>
      <c r="AC617" t="s">
        <v>456</v>
      </c>
      <c r="AD617" t="s">
        <v>283</v>
      </c>
      <c r="AE617" s="11">
        <v>45131</v>
      </c>
      <c r="AF617" s="11">
        <v>45132</v>
      </c>
      <c r="AG617">
        <v>30</v>
      </c>
      <c r="AH617">
        <v>0</v>
      </c>
      <c r="AI617" t="s">
        <v>457</v>
      </c>
      <c r="AJ617" t="s">
        <v>284</v>
      </c>
      <c r="AK617">
        <v>193</v>
      </c>
      <c r="AL617" t="s">
        <v>19</v>
      </c>
      <c r="AM617">
        <v>3</v>
      </c>
      <c r="AN617" t="s">
        <v>20</v>
      </c>
      <c r="AO617">
        <v>27</v>
      </c>
      <c r="AP617" t="s">
        <v>21</v>
      </c>
      <c r="AQ617" s="35" t="s">
        <v>488</v>
      </c>
      <c r="AR617" t="s">
        <v>38</v>
      </c>
      <c r="AS617" t="s">
        <v>29</v>
      </c>
      <c r="AT617" t="s">
        <v>57</v>
      </c>
      <c r="AU617" t="s">
        <v>24</v>
      </c>
      <c r="AV617" t="s">
        <v>84</v>
      </c>
      <c r="AW617" s="11" t="s">
        <v>175</v>
      </c>
      <c r="AX617" s="11" t="s">
        <v>190</v>
      </c>
      <c r="AY617">
        <v>6198.3431250000003</v>
      </c>
      <c r="AZ617">
        <v>1013401.837361</v>
      </c>
      <c r="BA617" s="42">
        <f t="shared" si="10"/>
        <v>23.264504989921946</v>
      </c>
    </row>
    <row r="618" spans="1:53" x14ac:dyDescent="0.25">
      <c r="A618">
        <v>190</v>
      </c>
      <c r="B618" t="s">
        <v>18</v>
      </c>
      <c r="C618">
        <v>12</v>
      </c>
      <c r="D618" t="s">
        <v>285</v>
      </c>
      <c r="E618">
        <v>96680</v>
      </c>
      <c r="F618" t="s">
        <v>286</v>
      </c>
      <c r="G618">
        <v>221543</v>
      </c>
      <c r="H618">
        <v>287093</v>
      </c>
      <c r="I618" t="s">
        <v>287</v>
      </c>
      <c r="J618">
        <v>70272</v>
      </c>
      <c r="K618" t="s">
        <v>287</v>
      </c>
      <c r="L618">
        <v>55323</v>
      </c>
      <c r="M618">
        <v>96680</v>
      </c>
      <c r="N618" t="s">
        <v>28</v>
      </c>
      <c r="O618">
        <v>0</v>
      </c>
      <c r="P618" t="s">
        <v>28</v>
      </c>
      <c r="Q618" t="s">
        <v>28</v>
      </c>
      <c r="R618" t="s">
        <v>38</v>
      </c>
      <c r="S618" t="s">
        <v>28</v>
      </c>
      <c r="T618" t="s">
        <v>28</v>
      </c>
      <c r="U618" t="s">
        <v>279</v>
      </c>
      <c r="V618" t="s">
        <v>288</v>
      </c>
      <c r="W618">
        <v>3</v>
      </c>
      <c r="X618" t="s">
        <v>289</v>
      </c>
      <c r="Y618" s="11">
        <v>32965</v>
      </c>
      <c r="Z618">
        <v>19900402</v>
      </c>
      <c r="AA618">
        <v>0</v>
      </c>
      <c r="AB618">
        <v>7582.6</v>
      </c>
      <c r="AC618" t="s">
        <v>282</v>
      </c>
      <c r="AD618" t="s">
        <v>283</v>
      </c>
      <c r="AE618" s="11">
        <v>44820</v>
      </c>
      <c r="AF618" s="11">
        <v>44820</v>
      </c>
      <c r="AG618">
        <v>30</v>
      </c>
      <c r="AH618">
        <v>0</v>
      </c>
      <c r="AI618" t="s">
        <v>290</v>
      </c>
      <c r="AJ618" t="s">
        <v>291</v>
      </c>
      <c r="AK618">
        <v>193</v>
      </c>
      <c r="AL618" t="s">
        <v>19</v>
      </c>
      <c r="AM618">
        <v>3</v>
      </c>
      <c r="AN618" t="s">
        <v>20</v>
      </c>
      <c r="AO618">
        <v>27</v>
      </c>
      <c r="AP618" t="s">
        <v>21</v>
      </c>
      <c r="AQ618" s="35" t="s">
        <v>488</v>
      </c>
      <c r="AR618" t="s">
        <v>38</v>
      </c>
      <c r="AS618" t="s">
        <v>29</v>
      </c>
      <c r="AT618" t="s">
        <v>57</v>
      </c>
      <c r="AU618" t="s">
        <v>24</v>
      </c>
      <c r="AV618" t="s">
        <v>84</v>
      </c>
      <c r="AW618" s="11" t="s">
        <v>175</v>
      </c>
      <c r="AX618" t="s">
        <v>190</v>
      </c>
      <c r="AY618">
        <v>6322.4895130000004</v>
      </c>
      <c r="AZ618">
        <v>1013742.684146</v>
      </c>
      <c r="BA618" s="42">
        <f t="shared" si="10"/>
        <v>23.272329755417815</v>
      </c>
    </row>
    <row r="619" spans="1:53" x14ac:dyDescent="0.25">
      <c r="A619">
        <v>159</v>
      </c>
      <c r="B619" t="s">
        <v>18</v>
      </c>
      <c r="C619">
        <v>13</v>
      </c>
      <c r="D619" t="s">
        <v>292</v>
      </c>
      <c r="E619">
        <v>96681</v>
      </c>
      <c r="F619" t="s">
        <v>293</v>
      </c>
      <c r="G619">
        <v>221549</v>
      </c>
      <c r="H619">
        <v>287099</v>
      </c>
      <c r="I619" t="s">
        <v>287</v>
      </c>
      <c r="J619">
        <v>86866</v>
      </c>
      <c r="K619" t="s">
        <v>287</v>
      </c>
      <c r="L619">
        <v>55324</v>
      </c>
      <c r="M619">
        <v>96681</v>
      </c>
      <c r="N619" t="s">
        <v>28</v>
      </c>
      <c r="O619">
        <v>0</v>
      </c>
      <c r="P619" t="s">
        <v>28</v>
      </c>
      <c r="Q619" t="s">
        <v>28</v>
      </c>
      <c r="R619" t="s">
        <v>38</v>
      </c>
      <c r="S619" t="s">
        <v>28</v>
      </c>
      <c r="T619" t="s">
        <v>28</v>
      </c>
      <c r="U619" t="s">
        <v>279</v>
      </c>
      <c r="V619" t="s">
        <v>288</v>
      </c>
      <c r="W619">
        <v>3</v>
      </c>
      <c r="X619" t="s">
        <v>289</v>
      </c>
      <c r="Y619" s="11">
        <v>39223</v>
      </c>
      <c r="Z619">
        <v>20070521</v>
      </c>
      <c r="AA619">
        <v>0</v>
      </c>
      <c r="AB619">
        <v>7605.6</v>
      </c>
      <c r="AC619" t="s">
        <v>282</v>
      </c>
      <c r="AD619" t="s">
        <v>283</v>
      </c>
      <c r="AE619" s="11">
        <v>44823</v>
      </c>
      <c r="AF619" s="11">
        <v>44823</v>
      </c>
      <c r="AG619">
        <v>30</v>
      </c>
      <c r="AH619">
        <v>0</v>
      </c>
      <c r="AI619" t="s">
        <v>290</v>
      </c>
      <c r="AJ619" t="s">
        <v>291</v>
      </c>
      <c r="AK619">
        <v>193</v>
      </c>
      <c r="AL619" t="s">
        <v>19</v>
      </c>
      <c r="AM619">
        <v>3</v>
      </c>
      <c r="AN619" t="s">
        <v>20</v>
      </c>
      <c r="AO619">
        <v>27</v>
      </c>
      <c r="AP619" t="s">
        <v>21</v>
      </c>
      <c r="AQ619" s="35" t="s">
        <v>488</v>
      </c>
      <c r="AR619" t="s">
        <v>38</v>
      </c>
      <c r="AS619" t="s">
        <v>29</v>
      </c>
      <c r="AT619" t="s">
        <v>57</v>
      </c>
      <c r="AU619" t="s">
        <v>24</v>
      </c>
      <c r="AV619" t="s">
        <v>84</v>
      </c>
      <c r="AW619" s="11" t="s">
        <v>175</v>
      </c>
      <c r="AX619" s="11" t="s">
        <v>190</v>
      </c>
      <c r="AY619">
        <v>6322.4893460000003</v>
      </c>
      <c r="AZ619">
        <v>1013742.684198</v>
      </c>
      <c r="BA619" s="42">
        <f t="shared" si="10"/>
        <v>23.272329756611569</v>
      </c>
    </row>
    <row r="620" spans="1:53" x14ac:dyDescent="0.25">
      <c r="A620">
        <v>1339</v>
      </c>
      <c r="B620" t="s">
        <v>18</v>
      </c>
      <c r="C620">
        <v>16</v>
      </c>
      <c r="D620" t="s">
        <v>462</v>
      </c>
      <c r="E620" t="s">
        <v>454</v>
      </c>
      <c r="F620" t="s">
        <v>455</v>
      </c>
      <c r="G620">
        <v>223436</v>
      </c>
      <c r="H620">
        <v>290084</v>
      </c>
      <c r="I620" t="s">
        <v>277</v>
      </c>
      <c r="J620">
        <v>17738</v>
      </c>
      <c r="K620" t="s">
        <v>277</v>
      </c>
      <c r="L620">
        <v>18858</v>
      </c>
      <c r="M620">
        <v>0</v>
      </c>
      <c r="N620" t="s">
        <v>28</v>
      </c>
      <c r="O620">
        <v>0</v>
      </c>
      <c r="P620" t="s">
        <v>28</v>
      </c>
      <c r="Q620" t="s">
        <v>28</v>
      </c>
      <c r="R620" t="s">
        <v>278</v>
      </c>
      <c r="S620" t="s">
        <v>28</v>
      </c>
      <c r="T620" t="s">
        <v>28</v>
      </c>
      <c r="U620" t="s">
        <v>279</v>
      </c>
      <c r="V620" t="s">
        <v>288</v>
      </c>
      <c r="W620">
        <v>3</v>
      </c>
      <c r="X620" t="s">
        <v>289</v>
      </c>
      <c r="Y620" s="11">
        <v>41597</v>
      </c>
      <c r="Z620">
        <v>20131119</v>
      </c>
      <c r="AA620">
        <v>0</v>
      </c>
      <c r="AB620">
        <v>1128.9000000000001</v>
      </c>
      <c r="AC620" t="s">
        <v>456</v>
      </c>
      <c r="AD620" t="s">
        <v>283</v>
      </c>
      <c r="AE620" s="11">
        <v>45131</v>
      </c>
      <c r="AF620" s="11">
        <v>45132</v>
      </c>
      <c r="AG620">
        <v>30</v>
      </c>
      <c r="AH620">
        <v>0</v>
      </c>
      <c r="AI620" t="s">
        <v>457</v>
      </c>
      <c r="AJ620" t="s">
        <v>284</v>
      </c>
      <c r="AK620">
        <v>203</v>
      </c>
      <c r="AL620" t="s">
        <v>19</v>
      </c>
      <c r="AM620">
        <v>3</v>
      </c>
      <c r="AN620" t="s">
        <v>20</v>
      </c>
      <c r="AO620">
        <v>27</v>
      </c>
      <c r="AP620" t="s">
        <v>21</v>
      </c>
      <c r="AQ620" s="35" t="s">
        <v>481</v>
      </c>
      <c r="AR620" t="s">
        <v>29</v>
      </c>
      <c r="AS620" t="s">
        <v>22</v>
      </c>
      <c r="AT620" t="s">
        <v>45</v>
      </c>
      <c r="AU620" t="s">
        <v>24</v>
      </c>
      <c r="AV620" t="s">
        <v>84</v>
      </c>
      <c r="AW620" s="11" t="s">
        <v>192</v>
      </c>
      <c r="AX620" s="11" t="s">
        <v>201</v>
      </c>
      <c r="AY620">
        <v>6299.6780879999997</v>
      </c>
      <c r="AZ620">
        <v>1041497.886007</v>
      </c>
      <c r="BA620" s="42">
        <f t="shared" si="10"/>
        <v>23.909501515312211</v>
      </c>
    </row>
    <row r="621" spans="1:53" x14ac:dyDescent="0.25">
      <c r="A621">
        <v>251</v>
      </c>
      <c r="B621" t="s">
        <v>18</v>
      </c>
      <c r="C621">
        <v>12</v>
      </c>
      <c r="D621" t="s">
        <v>285</v>
      </c>
      <c r="E621">
        <v>96680</v>
      </c>
      <c r="F621" t="s">
        <v>286</v>
      </c>
      <c r="G621">
        <v>221543</v>
      </c>
      <c r="H621">
        <v>287093</v>
      </c>
      <c r="I621" t="s">
        <v>287</v>
      </c>
      <c r="J621">
        <v>70272</v>
      </c>
      <c r="K621" t="s">
        <v>287</v>
      </c>
      <c r="L621">
        <v>55323</v>
      </c>
      <c r="M621">
        <v>96680</v>
      </c>
      <c r="N621" t="s">
        <v>28</v>
      </c>
      <c r="O621">
        <v>0</v>
      </c>
      <c r="P621" t="s">
        <v>28</v>
      </c>
      <c r="Q621" t="s">
        <v>28</v>
      </c>
      <c r="R621" t="s">
        <v>38</v>
      </c>
      <c r="S621" t="s">
        <v>28</v>
      </c>
      <c r="T621" t="s">
        <v>28</v>
      </c>
      <c r="U621" t="s">
        <v>279</v>
      </c>
      <c r="V621" t="s">
        <v>288</v>
      </c>
      <c r="W621">
        <v>3</v>
      </c>
      <c r="X621" t="s">
        <v>289</v>
      </c>
      <c r="Y621" s="11">
        <v>32965</v>
      </c>
      <c r="Z621">
        <v>19900402</v>
      </c>
      <c r="AA621">
        <v>0</v>
      </c>
      <c r="AB621">
        <v>7582.6</v>
      </c>
      <c r="AC621" t="s">
        <v>282</v>
      </c>
      <c r="AD621" t="s">
        <v>283</v>
      </c>
      <c r="AE621" s="11">
        <v>44820</v>
      </c>
      <c r="AF621" s="11">
        <v>44820</v>
      </c>
      <c r="AG621">
        <v>30</v>
      </c>
      <c r="AH621">
        <v>0</v>
      </c>
      <c r="AI621" t="s">
        <v>290</v>
      </c>
      <c r="AJ621" t="s">
        <v>291</v>
      </c>
      <c r="AK621">
        <v>203</v>
      </c>
      <c r="AL621" t="s">
        <v>19</v>
      </c>
      <c r="AM621">
        <v>3</v>
      </c>
      <c r="AN621" t="s">
        <v>20</v>
      </c>
      <c r="AO621">
        <v>27</v>
      </c>
      <c r="AP621" t="s">
        <v>21</v>
      </c>
      <c r="AQ621" s="35" t="s">
        <v>481</v>
      </c>
      <c r="AR621" t="s">
        <v>29</v>
      </c>
      <c r="AS621" t="s">
        <v>22</v>
      </c>
      <c r="AT621" t="s">
        <v>45</v>
      </c>
      <c r="AU621" t="s">
        <v>24</v>
      </c>
      <c r="AV621" t="s">
        <v>84</v>
      </c>
      <c r="AW621" s="11" t="s">
        <v>192</v>
      </c>
      <c r="AX621" s="11" t="s">
        <v>201</v>
      </c>
      <c r="AY621">
        <v>6531.4777249999997</v>
      </c>
      <c r="AZ621">
        <v>1041818.696195</v>
      </c>
      <c r="BA621" s="42">
        <f t="shared" si="10"/>
        <v>23.916866303833793</v>
      </c>
    </row>
    <row r="622" spans="1:53" x14ac:dyDescent="0.25">
      <c r="A622">
        <v>163</v>
      </c>
      <c r="B622" t="s">
        <v>18</v>
      </c>
      <c r="C622">
        <v>13</v>
      </c>
      <c r="D622" t="s">
        <v>292</v>
      </c>
      <c r="E622">
        <v>96681</v>
      </c>
      <c r="F622" t="s">
        <v>293</v>
      </c>
      <c r="G622">
        <v>221549</v>
      </c>
      <c r="H622">
        <v>287099</v>
      </c>
      <c r="I622" t="s">
        <v>287</v>
      </c>
      <c r="J622">
        <v>86866</v>
      </c>
      <c r="K622" t="s">
        <v>287</v>
      </c>
      <c r="L622">
        <v>55324</v>
      </c>
      <c r="M622">
        <v>96681</v>
      </c>
      <c r="N622" t="s">
        <v>28</v>
      </c>
      <c r="O622">
        <v>0</v>
      </c>
      <c r="P622" t="s">
        <v>28</v>
      </c>
      <c r="Q622" t="s">
        <v>28</v>
      </c>
      <c r="R622" t="s">
        <v>38</v>
      </c>
      <c r="S622" t="s">
        <v>28</v>
      </c>
      <c r="T622" t="s">
        <v>28</v>
      </c>
      <c r="U622" t="s">
        <v>279</v>
      </c>
      <c r="V622" t="s">
        <v>288</v>
      </c>
      <c r="W622">
        <v>3</v>
      </c>
      <c r="X622" t="s">
        <v>289</v>
      </c>
      <c r="Y622" s="11">
        <v>39223</v>
      </c>
      <c r="Z622">
        <v>20070521</v>
      </c>
      <c r="AA622">
        <v>0</v>
      </c>
      <c r="AB622">
        <v>7605.6</v>
      </c>
      <c r="AC622" t="s">
        <v>282</v>
      </c>
      <c r="AD622" t="s">
        <v>283</v>
      </c>
      <c r="AE622" s="11">
        <v>44823</v>
      </c>
      <c r="AF622" s="11">
        <v>44823</v>
      </c>
      <c r="AG622">
        <v>30</v>
      </c>
      <c r="AH622">
        <v>0</v>
      </c>
      <c r="AI622" t="s">
        <v>290</v>
      </c>
      <c r="AJ622" t="s">
        <v>291</v>
      </c>
      <c r="AK622">
        <v>203</v>
      </c>
      <c r="AL622" t="s">
        <v>19</v>
      </c>
      <c r="AM622">
        <v>3</v>
      </c>
      <c r="AN622" t="s">
        <v>20</v>
      </c>
      <c r="AO622">
        <v>27</v>
      </c>
      <c r="AP622" t="s">
        <v>21</v>
      </c>
      <c r="AQ622" s="35" t="s">
        <v>481</v>
      </c>
      <c r="AR622" t="s">
        <v>29</v>
      </c>
      <c r="AS622" t="s">
        <v>22</v>
      </c>
      <c r="AT622" t="s">
        <v>45</v>
      </c>
      <c r="AU622" t="s">
        <v>24</v>
      </c>
      <c r="AV622" t="s">
        <v>84</v>
      </c>
      <c r="AW622" s="11" t="s">
        <v>192</v>
      </c>
      <c r="AX622" t="s">
        <v>201</v>
      </c>
      <c r="AY622">
        <v>6531.4782400000004</v>
      </c>
      <c r="AZ622">
        <v>1041818.701658</v>
      </c>
      <c r="BA622" s="42">
        <f t="shared" si="10"/>
        <v>23.916866429247015</v>
      </c>
    </row>
    <row r="623" spans="1:53" x14ac:dyDescent="0.25">
      <c r="A623">
        <v>600</v>
      </c>
      <c r="B623" t="s">
        <v>18</v>
      </c>
      <c r="C623">
        <v>14</v>
      </c>
      <c r="D623" t="s">
        <v>458</v>
      </c>
      <c r="E623" t="s">
        <v>459</v>
      </c>
      <c r="F623" t="s">
        <v>460</v>
      </c>
      <c r="G623">
        <v>222149</v>
      </c>
      <c r="H623">
        <v>287985</v>
      </c>
      <c r="I623" t="s">
        <v>287</v>
      </c>
      <c r="J623">
        <v>88288</v>
      </c>
      <c r="K623" t="s">
        <v>287</v>
      </c>
      <c r="L623">
        <v>55401</v>
      </c>
      <c r="M623">
        <v>0</v>
      </c>
      <c r="N623" t="s">
        <v>28</v>
      </c>
      <c r="O623">
        <v>0</v>
      </c>
      <c r="P623" t="s">
        <v>28</v>
      </c>
      <c r="Q623" t="s">
        <v>28</v>
      </c>
      <c r="R623" t="s">
        <v>38</v>
      </c>
      <c r="S623" t="s">
        <v>28</v>
      </c>
      <c r="T623" t="s">
        <v>28</v>
      </c>
      <c r="U623" t="s">
        <v>297</v>
      </c>
      <c r="V623" t="s">
        <v>288</v>
      </c>
      <c r="W623">
        <v>3</v>
      </c>
      <c r="X623" t="s">
        <v>289</v>
      </c>
      <c r="Y623" s="11">
        <v>42625</v>
      </c>
      <c r="Z623">
        <v>20160912</v>
      </c>
      <c r="AA623">
        <v>0</v>
      </c>
      <c r="AB623">
        <v>123452</v>
      </c>
      <c r="AC623" t="s">
        <v>282</v>
      </c>
      <c r="AD623" t="s">
        <v>283</v>
      </c>
      <c r="AE623" s="11">
        <v>44956</v>
      </c>
      <c r="AF623" s="11">
        <v>44959</v>
      </c>
      <c r="AG623">
        <v>30</v>
      </c>
      <c r="AH623">
        <v>0</v>
      </c>
      <c r="AI623" t="s">
        <v>461</v>
      </c>
      <c r="AJ623" t="s">
        <v>284</v>
      </c>
      <c r="AK623">
        <v>169</v>
      </c>
      <c r="AL623" t="s">
        <v>19</v>
      </c>
      <c r="AM623">
        <v>3</v>
      </c>
      <c r="AN623" t="s">
        <v>20</v>
      </c>
      <c r="AO623">
        <v>27</v>
      </c>
      <c r="AP623" t="s">
        <v>21</v>
      </c>
      <c r="AQ623" s="35" t="s">
        <v>486</v>
      </c>
      <c r="AR623" t="s">
        <v>38</v>
      </c>
      <c r="AS623" t="s">
        <v>29</v>
      </c>
      <c r="AT623" t="s">
        <v>57</v>
      </c>
      <c r="AU623" t="s">
        <v>24</v>
      </c>
      <c r="AV623" t="s">
        <v>84</v>
      </c>
      <c r="AW623" s="11" t="s">
        <v>156</v>
      </c>
      <c r="AX623" s="11" t="s">
        <v>163</v>
      </c>
      <c r="AY623">
        <v>4207.9100840000001</v>
      </c>
      <c r="AZ623">
        <v>1051921.4699949999</v>
      </c>
      <c r="BA623" s="42">
        <f t="shared" si="10"/>
        <v>24.148794077020199</v>
      </c>
    </row>
    <row r="624" spans="1:53" x14ac:dyDescent="0.25">
      <c r="A624">
        <v>652</v>
      </c>
      <c r="B624" t="s">
        <v>18</v>
      </c>
      <c r="C624">
        <v>9</v>
      </c>
      <c r="D624" t="s">
        <v>303</v>
      </c>
      <c r="E624" t="s">
        <v>304</v>
      </c>
      <c r="F624" t="s">
        <v>305</v>
      </c>
      <c r="G624">
        <v>202543</v>
      </c>
      <c r="H624">
        <v>261950</v>
      </c>
      <c r="I624" t="s">
        <v>287</v>
      </c>
      <c r="J624">
        <v>88162</v>
      </c>
      <c r="K624" t="s">
        <v>287</v>
      </c>
      <c r="L624">
        <v>54633</v>
      </c>
      <c r="M624">
        <v>0</v>
      </c>
      <c r="N624" t="s">
        <v>28</v>
      </c>
      <c r="O624">
        <v>0</v>
      </c>
      <c r="P624" t="s">
        <v>28</v>
      </c>
      <c r="Q624" t="s">
        <v>28</v>
      </c>
      <c r="R624" t="s">
        <v>38</v>
      </c>
      <c r="S624" t="s">
        <v>28</v>
      </c>
      <c r="T624" t="s">
        <v>28</v>
      </c>
      <c r="U624" t="s">
        <v>297</v>
      </c>
      <c r="V624" t="s">
        <v>288</v>
      </c>
      <c r="W624">
        <v>3</v>
      </c>
      <c r="X624" t="s">
        <v>289</v>
      </c>
      <c r="Y624" s="11">
        <v>42362</v>
      </c>
      <c r="Z624">
        <v>20151224</v>
      </c>
      <c r="AA624">
        <v>0</v>
      </c>
      <c r="AB624">
        <v>123452</v>
      </c>
      <c r="AC624" t="s">
        <v>306</v>
      </c>
      <c r="AD624" t="s">
        <v>283</v>
      </c>
      <c r="AE624" s="11">
        <v>43901</v>
      </c>
      <c r="AF624" s="11">
        <v>43901</v>
      </c>
      <c r="AG624">
        <v>30</v>
      </c>
      <c r="AH624">
        <v>0</v>
      </c>
      <c r="AI624" t="s">
        <v>290</v>
      </c>
      <c r="AJ624" t="s">
        <v>284</v>
      </c>
      <c r="AK624">
        <v>169</v>
      </c>
      <c r="AL624" t="s">
        <v>19</v>
      </c>
      <c r="AM624">
        <v>3</v>
      </c>
      <c r="AN624" t="s">
        <v>20</v>
      </c>
      <c r="AO624">
        <v>27</v>
      </c>
      <c r="AP624" t="s">
        <v>21</v>
      </c>
      <c r="AQ624" s="35" t="s">
        <v>486</v>
      </c>
      <c r="AR624" t="s">
        <v>38</v>
      </c>
      <c r="AS624" t="s">
        <v>29</v>
      </c>
      <c r="AT624" t="s">
        <v>57</v>
      </c>
      <c r="AU624" t="s">
        <v>24</v>
      </c>
      <c r="AV624" t="s">
        <v>84</v>
      </c>
      <c r="AW624" s="11" t="s">
        <v>156</v>
      </c>
      <c r="AX624" s="11" t="s">
        <v>163</v>
      </c>
      <c r="AY624">
        <v>4207.9100840000001</v>
      </c>
      <c r="AZ624">
        <v>1051921.4699949999</v>
      </c>
      <c r="BA624" s="42">
        <f t="shared" si="10"/>
        <v>24.148794077020199</v>
      </c>
    </row>
    <row r="625" spans="1:53" x14ac:dyDescent="0.25">
      <c r="A625">
        <v>879</v>
      </c>
      <c r="B625" t="s">
        <v>18</v>
      </c>
      <c r="C625">
        <v>8</v>
      </c>
      <c r="D625" t="s">
        <v>300</v>
      </c>
      <c r="E625" t="s">
        <v>301</v>
      </c>
      <c r="F625" t="s">
        <v>302</v>
      </c>
      <c r="G625">
        <v>198571</v>
      </c>
      <c r="H625">
        <v>256278</v>
      </c>
      <c r="I625" t="s">
        <v>287</v>
      </c>
      <c r="J625">
        <v>88289</v>
      </c>
      <c r="K625" t="s">
        <v>287</v>
      </c>
      <c r="L625">
        <v>55192</v>
      </c>
      <c r="M625">
        <v>0</v>
      </c>
      <c r="N625" t="s">
        <v>28</v>
      </c>
      <c r="O625">
        <v>0</v>
      </c>
      <c r="P625" t="s">
        <v>28</v>
      </c>
      <c r="Q625" t="s">
        <v>28</v>
      </c>
      <c r="R625" t="s">
        <v>38</v>
      </c>
      <c r="S625" t="s">
        <v>28</v>
      </c>
      <c r="T625" t="s">
        <v>28</v>
      </c>
      <c r="U625" t="s">
        <v>297</v>
      </c>
      <c r="V625" t="s">
        <v>288</v>
      </c>
      <c r="W625">
        <v>3</v>
      </c>
      <c r="X625" t="s">
        <v>289</v>
      </c>
      <c r="Y625" s="11">
        <v>42625</v>
      </c>
      <c r="Z625">
        <v>20160912</v>
      </c>
      <c r="AA625">
        <v>0</v>
      </c>
      <c r="AB625">
        <v>123452</v>
      </c>
      <c r="AC625" t="s">
        <v>282</v>
      </c>
      <c r="AD625" t="s">
        <v>283</v>
      </c>
      <c r="AE625" s="11">
        <v>43504</v>
      </c>
      <c r="AF625" s="11">
        <v>43504</v>
      </c>
      <c r="AG625">
        <v>30</v>
      </c>
      <c r="AH625">
        <v>0</v>
      </c>
      <c r="AI625" t="s">
        <v>290</v>
      </c>
      <c r="AJ625" t="s">
        <v>284</v>
      </c>
      <c r="AK625">
        <v>169</v>
      </c>
      <c r="AL625" t="s">
        <v>19</v>
      </c>
      <c r="AM625">
        <v>3</v>
      </c>
      <c r="AN625" t="s">
        <v>20</v>
      </c>
      <c r="AO625">
        <v>27</v>
      </c>
      <c r="AP625" t="s">
        <v>21</v>
      </c>
      <c r="AQ625" s="35" t="s">
        <v>486</v>
      </c>
      <c r="AR625" t="s">
        <v>38</v>
      </c>
      <c r="AS625" t="s">
        <v>29</v>
      </c>
      <c r="AT625" t="s">
        <v>57</v>
      </c>
      <c r="AU625" t="s">
        <v>24</v>
      </c>
      <c r="AV625" t="s">
        <v>84</v>
      </c>
      <c r="AW625" s="11" t="s">
        <v>156</v>
      </c>
      <c r="AX625" s="11" t="s">
        <v>163</v>
      </c>
      <c r="AY625">
        <v>4207.9100840000001</v>
      </c>
      <c r="AZ625">
        <v>1051921.4699949999</v>
      </c>
      <c r="BA625" s="42">
        <f t="shared" si="10"/>
        <v>24.148794077020199</v>
      </c>
    </row>
    <row r="626" spans="1:53" x14ac:dyDescent="0.25">
      <c r="A626">
        <v>1106</v>
      </c>
      <c r="B626" t="s">
        <v>18</v>
      </c>
      <c r="C626">
        <v>7</v>
      </c>
      <c r="D626" t="s">
        <v>294</v>
      </c>
      <c r="E626" t="s">
        <v>295</v>
      </c>
      <c r="F626" t="s">
        <v>296</v>
      </c>
      <c r="G626">
        <v>193154</v>
      </c>
      <c r="H626">
        <v>246812</v>
      </c>
      <c r="I626" t="s">
        <v>287</v>
      </c>
      <c r="J626">
        <v>88161</v>
      </c>
      <c r="K626" t="s">
        <v>287</v>
      </c>
      <c r="L626">
        <v>55061</v>
      </c>
      <c r="M626">
        <v>0</v>
      </c>
      <c r="N626" t="s">
        <v>28</v>
      </c>
      <c r="O626">
        <v>0</v>
      </c>
      <c r="P626" t="s">
        <v>28</v>
      </c>
      <c r="Q626" t="s">
        <v>28</v>
      </c>
      <c r="R626" t="s">
        <v>38</v>
      </c>
      <c r="S626" t="s">
        <v>28</v>
      </c>
      <c r="T626" t="s">
        <v>28</v>
      </c>
      <c r="U626" t="s">
        <v>297</v>
      </c>
      <c r="V626" t="s">
        <v>288</v>
      </c>
      <c r="W626">
        <v>3</v>
      </c>
      <c r="X626" t="s">
        <v>289</v>
      </c>
      <c r="Y626" s="11">
        <v>42362</v>
      </c>
      <c r="Z626">
        <v>20151224</v>
      </c>
      <c r="AA626">
        <v>0</v>
      </c>
      <c r="AB626">
        <v>123452</v>
      </c>
      <c r="AC626" t="s">
        <v>298</v>
      </c>
      <c r="AD626" t="s">
        <v>283</v>
      </c>
      <c r="AE626" s="11">
        <v>42857</v>
      </c>
      <c r="AF626" s="11">
        <v>42857</v>
      </c>
      <c r="AG626">
        <v>30</v>
      </c>
      <c r="AH626">
        <v>0</v>
      </c>
      <c r="AI626" t="s">
        <v>28</v>
      </c>
      <c r="AJ626" t="s">
        <v>284</v>
      </c>
      <c r="AK626">
        <v>169</v>
      </c>
      <c r="AL626" t="s">
        <v>19</v>
      </c>
      <c r="AM626">
        <v>3</v>
      </c>
      <c r="AN626" t="s">
        <v>20</v>
      </c>
      <c r="AO626">
        <v>27</v>
      </c>
      <c r="AP626" t="s">
        <v>21</v>
      </c>
      <c r="AQ626" s="35" t="s">
        <v>486</v>
      </c>
      <c r="AR626" t="s">
        <v>38</v>
      </c>
      <c r="AS626" t="s">
        <v>29</v>
      </c>
      <c r="AT626" t="s">
        <v>57</v>
      </c>
      <c r="AU626" t="s">
        <v>24</v>
      </c>
      <c r="AV626" t="s">
        <v>84</v>
      </c>
      <c r="AW626" s="11" t="s">
        <v>156</v>
      </c>
      <c r="AX626" s="11" t="s">
        <v>163</v>
      </c>
      <c r="AY626">
        <v>4207.9100840000001</v>
      </c>
      <c r="AZ626">
        <v>1051921.4699949999</v>
      </c>
      <c r="BA626" s="42">
        <f t="shared" si="10"/>
        <v>24.148794077020199</v>
      </c>
    </row>
    <row r="627" spans="1:53" x14ac:dyDescent="0.25">
      <c r="A627">
        <v>292</v>
      </c>
      <c r="B627" t="s">
        <v>18</v>
      </c>
      <c r="C627">
        <v>11</v>
      </c>
      <c r="D627" t="s">
        <v>318</v>
      </c>
      <c r="E627" t="s">
        <v>319</v>
      </c>
      <c r="F627" t="s">
        <v>320</v>
      </c>
      <c r="G627">
        <v>211963</v>
      </c>
      <c r="H627">
        <v>273612</v>
      </c>
      <c r="I627" t="s">
        <v>287</v>
      </c>
      <c r="J627">
        <v>88507</v>
      </c>
      <c r="K627" t="s">
        <v>287</v>
      </c>
      <c r="L627">
        <v>55338</v>
      </c>
      <c r="M627">
        <v>0</v>
      </c>
      <c r="N627" t="s">
        <v>28</v>
      </c>
      <c r="O627">
        <v>0</v>
      </c>
      <c r="P627" t="s">
        <v>28</v>
      </c>
      <c r="Q627" t="s">
        <v>28</v>
      </c>
      <c r="R627" t="s">
        <v>38</v>
      </c>
      <c r="S627" t="s">
        <v>28</v>
      </c>
      <c r="T627" t="s">
        <v>28</v>
      </c>
      <c r="U627" t="s">
        <v>321</v>
      </c>
      <c r="V627" t="s">
        <v>322</v>
      </c>
      <c r="W627">
        <v>9</v>
      </c>
      <c r="X627" t="s">
        <v>323</v>
      </c>
      <c r="Y627" s="11">
        <v>43129</v>
      </c>
      <c r="Z627">
        <v>20180129</v>
      </c>
      <c r="AA627">
        <v>0</v>
      </c>
      <c r="AB627">
        <v>0</v>
      </c>
      <c r="AC627" t="s">
        <v>298</v>
      </c>
      <c r="AD627" t="s">
        <v>283</v>
      </c>
      <c r="AE627" s="11">
        <v>44515</v>
      </c>
      <c r="AF627" s="11">
        <v>44517</v>
      </c>
      <c r="AG627">
        <v>30</v>
      </c>
      <c r="AH627">
        <v>0</v>
      </c>
      <c r="AI627" t="s">
        <v>28</v>
      </c>
      <c r="AJ627" t="s">
        <v>284</v>
      </c>
      <c r="AK627">
        <v>193</v>
      </c>
      <c r="AL627" t="s">
        <v>19</v>
      </c>
      <c r="AM627">
        <v>3</v>
      </c>
      <c r="AN627" t="s">
        <v>20</v>
      </c>
      <c r="AO627">
        <v>27</v>
      </c>
      <c r="AP627" t="s">
        <v>21</v>
      </c>
      <c r="AQ627" s="35" t="s">
        <v>488</v>
      </c>
      <c r="AR627" t="s">
        <v>38</v>
      </c>
      <c r="AS627" t="s">
        <v>29</v>
      </c>
      <c r="AT627" t="s">
        <v>57</v>
      </c>
      <c r="AU627" t="s">
        <v>24</v>
      </c>
      <c r="AV627" t="s">
        <v>84</v>
      </c>
      <c r="AW627" s="11" t="s">
        <v>175</v>
      </c>
      <c r="AX627" t="s">
        <v>190</v>
      </c>
      <c r="AY627">
        <v>6315.0401119999997</v>
      </c>
      <c r="AZ627">
        <v>1063924.6278359999</v>
      </c>
      <c r="BA627" s="42">
        <f t="shared" si="10"/>
        <v>24.424348664738289</v>
      </c>
    </row>
    <row r="628" spans="1:53" x14ac:dyDescent="0.25">
      <c r="A628">
        <v>443</v>
      </c>
      <c r="B628" t="s">
        <v>18</v>
      </c>
      <c r="C628">
        <v>14</v>
      </c>
      <c r="D628" t="s">
        <v>458</v>
      </c>
      <c r="E628" t="s">
        <v>459</v>
      </c>
      <c r="F628" t="s">
        <v>460</v>
      </c>
      <c r="G628">
        <v>222149</v>
      </c>
      <c r="H628">
        <v>287985</v>
      </c>
      <c r="I628" t="s">
        <v>287</v>
      </c>
      <c r="J628">
        <v>88288</v>
      </c>
      <c r="K628" t="s">
        <v>287</v>
      </c>
      <c r="L628">
        <v>55401</v>
      </c>
      <c r="M628">
        <v>0</v>
      </c>
      <c r="N628" t="s">
        <v>28</v>
      </c>
      <c r="O628">
        <v>0</v>
      </c>
      <c r="P628" t="s">
        <v>28</v>
      </c>
      <c r="Q628" t="s">
        <v>28</v>
      </c>
      <c r="R628" t="s">
        <v>38</v>
      </c>
      <c r="S628" t="s">
        <v>28</v>
      </c>
      <c r="T628" t="s">
        <v>28</v>
      </c>
      <c r="U628" t="s">
        <v>297</v>
      </c>
      <c r="V628" t="s">
        <v>288</v>
      </c>
      <c r="W628">
        <v>3</v>
      </c>
      <c r="X628" t="s">
        <v>289</v>
      </c>
      <c r="Y628" s="11">
        <v>42625</v>
      </c>
      <c r="Z628">
        <v>20160912</v>
      </c>
      <c r="AA628">
        <v>0</v>
      </c>
      <c r="AB628">
        <v>123452</v>
      </c>
      <c r="AC628" t="s">
        <v>282</v>
      </c>
      <c r="AD628" t="s">
        <v>283</v>
      </c>
      <c r="AE628" s="11">
        <v>44956</v>
      </c>
      <c r="AF628" s="11">
        <v>44959</v>
      </c>
      <c r="AG628">
        <v>30</v>
      </c>
      <c r="AH628">
        <v>0</v>
      </c>
      <c r="AI628" t="s">
        <v>461</v>
      </c>
      <c r="AJ628" t="s">
        <v>284</v>
      </c>
      <c r="AK628">
        <v>193</v>
      </c>
      <c r="AL628" t="s">
        <v>19</v>
      </c>
      <c r="AM628">
        <v>3</v>
      </c>
      <c r="AN628" t="s">
        <v>20</v>
      </c>
      <c r="AO628">
        <v>27</v>
      </c>
      <c r="AP628" t="s">
        <v>21</v>
      </c>
      <c r="AQ628" s="35" t="s">
        <v>488</v>
      </c>
      <c r="AR628" t="s">
        <v>38</v>
      </c>
      <c r="AS628" t="s">
        <v>29</v>
      </c>
      <c r="AT628" t="s">
        <v>57</v>
      </c>
      <c r="AU628" t="s">
        <v>24</v>
      </c>
      <c r="AV628" t="s">
        <v>84</v>
      </c>
      <c r="AW628" s="11" t="s">
        <v>175</v>
      </c>
      <c r="AX628" s="11" t="s">
        <v>190</v>
      </c>
      <c r="AY628">
        <v>6315.0401119999997</v>
      </c>
      <c r="AZ628">
        <v>1063924.6278359999</v>
      </c>
      <c r="BA628" s="42">
        <f t="shared" si="10"/>
        <v>24.424348664738289</v>
      </c>
    </row>
    <row r="629" spans="1:53" x14ac:dyDescent="0.25">
      <c r="A629">
        <v>713</v>
      </c>
      <c r="B629" t="s">
        <v>18</v>
      </c>
      <c r="C629">
        <v>9</v>
      </c>
      <c r="D629" t="s">
        <v>303</v>
      </c>
      <c r="E629" t="s">
        <v>304</v>
      </c>
      <c r="F629" t="s">
        <v>305</v>
      </c>
      <c r="G629">
        <v>202543</v>
      </c>
      <c r="H629">
        <v>261950</v>
      </c>
      <c r="I629" t="s">
        <v>287</v>
      </c>
      <c r="J629">
        <v>88162</v>
      </c>
      <c r="K629" t="s">
        <v>287</v>
      </c>
      <c r="L629">
        <v>54633</v>
      </c>
      <c r="M629">
        <v>0</v>
      </c>
      <c r="N629" t="s">
        <v>28</v>
      </c>
      <c r="O629">
        <v>0</v>
      </c>
      <c r="P629" t="s">
        <v>28</v>
      </c>
      <c r="Q629" t="s">
        <v>28</v>
      </c>
      <c r="R629" t="s">
        <v>38</v>
      </c>
      <c r="S629" t="s">
        <v>28</v>
      </c>
      <c r="T629" t="s">
        <v>28</v>
      </c>
      <c r="U629" t="s">
        <v>297</v>
      </c>
      <c r="V629" t="s">
        <v>288</v>
      </c>
      <c r="W629">
        <v>3</v>
      </c>
      <c r="X629" t="s">
        <v>289</v>
      </c>
      <c r="Y629" s="11">
        <v>42362</v>
      </c>
      <c r="Z629">
        <v>20151224</v>
      </c>
      <c r="AA629">
        <v>0</v>
      </c>
      <c r="AB629">
        <v>123452</v>
      </c>
      <c r="AC629" t="s">
        <v>306</v>
      </c>
      <c r="AD629" t="s">
        <v>283</v>
      </c>
      <c r="AE629" s="11">
        <v>43901</v>
      </c>
      <c r="AF629" s="11">
        <v>43901</v>
      </c>
      <c r="AG629">
        <v>30</v>
      </c>
      <c r="AH629">
        <v>0</v>
      </c>
      <c r="AI629" t="s">
        <v>290</v>
      </c>
      <c r="AJ629" t="s">
        <v>284</v>
      </c>
      <c r="AK629">
        <v>193</v>
      </c>
      <c r="AL629" t="s">
        <v>19</v>
      </c>
      <c r="AM629">
        <v>3</v>
      </c>
      <c r="AN629" t="s">
        <v>20</v>
      </c>
      <c r="AO629">
        <v>27</v>
      </c>
      <c r="AP629" t="s">
        <v>21</v>
      </c>
      <c r="AQ629" s="35" t="s">
        <v>488</v>
      </c>
      <c r="AR629" t="s">
        <v>38</v>
      </c>
      <c r="AS629" t="s">
        <v>29</v>
      </c>
      <c r="AT629" t="s">
        <v>57</v>
      </c>
      <c r="AU629" t="s">
        <v>24</v>
      </c>
      <c r="AV629" t="s">
        <v>84</v>
      </c>
      <c r="AW629" s="11" t="s">
        <v>175</v>
      </c>
      <c r="AX629" s="11" t="s">
        <v>190</v>
      </c>
      <c r="AY629">
        <v>6315.0401119999997</v>
      </c>
      <c r="AZ629">
        <v>1063924.6278359999</v>
      </c>
      <c r="BA629" s="42">
        <f t="shared" si="10"/>
        <v>24.424348664738289</v>
      </c>
    </row>
    <row r="630" spans="1:53" x14ac:dyDescent="0.25">
      <c r="A630">
        <v>940</v>
      </c>
      <c r="B630" t="s">
        <v>18</v>
      </c>
      <c r="C630">
        <v>8</v>
      </c>
      <c r="D630" t="s">
        <v>300</v>
      </c>
      <c r="E630" t="s">
        <v>301</v>
      </c>
      <c r="F630" t="s">
        <v>302</v>
      </c>
      <c r="G630">
        <v>198571</v>
      </c>
      <c r="H630">
        <v>256278</v>
      </c>
      <c r="I630" t="s">
        <v>287</v>
      </c>
      <c r="J630">
        <v>88289</v>
      </c>
      <c r="K630" t="s">
        <v>287</v>
      </c>
      <c r="L630">
        <v>55192</v>
      </c>
      <c r="M630">
        <v>0</v>
      </c>
      <c r="N630" t="s">
        <v>28</v>
      </c>
      <c r="O630">
        <v>0</v>
      </c>
      <c r="P630" t="s">
        <v>28</v>
      </c>
      <c r="Q630" t="s">
        <v>28</v>
      </c>
      <c r="R630" t="s">
        <v>38</v>
      </c>
      <c r="S630" t="s">
        <v>28</v>
      </c>
      <c r="T630" t="s">
        <v>28</v>
      </c>
      <c r="U630" t="s">
        <v>297</v>
      </c>
      <c r="V630" t="s">
        <v>288</v>
      </c>
      <c r="W630">
        <v>3</v>
      </c>
      <c r="X630" t="s">
        <v>289</v>
      </c>
      <c r="Y630" s="11">
        <v>42625</v>
      </c>
      <c r="Z630">
        <v>20160912</v>
      </c>
      <c r="AA630">
        <v>0</v>
      </c>
      <c r="AB630">
        <v>123452</v>
      </c>
      <c r="AC630" t="s">
        <v>282</v>
      </c>
      <c r="AD630" t="s">
        <v>283</v>
      </c>
      <c r="AE630" s="11">
        <v>43504</v>
      </c>
      <c r="AF630" s="11">
        <v>43504</v>
      </c>
      <c r="AG630">
        <v>30</v>
      </c>
      <c r="AH630">
        <v>0</v>
      </c>
      <c r="AI630" t="s">
        <v>290</v>
      </c>
      <c r="AJ630" t="s">
        <v>284</v>
      </c>
      <c r="AK630">
        <v>193</v>
      </c>
      <c r="AL630" t="s">
        <v>19</v>
      </c>
      <c r="AM630">
        <v>3</v>
      </c>
      <c r="AN630" t="s">
        <v>20</v>
      </c>
      <c r="AO630">
        <v>27</v>
      </c>
      <c r="AP630" t="s">
        <v>21</v>
      </c>
      <c r="AQ630" s="35" t="s">
        <v>488</v>
      </c>
      <c r="AR630" t="s">
        <v>38</v>
      </c>
      <c r="AS630" t="s">
        <v>29</v>
      </c>
      <c r="AT630" t="s">
        <v>57</v>
      </c>
      <c r="AU630" t="s">
        <v>24</v>
      </c>
      <c r="AV630" t="s">
        <v>84</v>
      </c>
      <c r="AW630" s="11" t="s">
        <v>175</v>
      </c>
      <c r="AX630" s="11" t="s">
        <v>190</v>
      </c>
      <c r="AY630">
        <v>6315.0401119999997</v>
      </c>
      <c r="AZ630">
        <v>1063924.6278359999</v>
      </c>
      <c r="BA630" s="42">
        <f t="shared" si="10"/>
        <v>24.424348664738289</v>
      </c>
    </row>
    <row r="631" spans="1:53" x14ac:dyDescent="0.25">
      <c r="A631">
        <v>1167</v>
      </c>
      <c r="B631" t="s">
        <v>18</v>
      </c>
      <c r="C631">
        <v>7</v>
      </c>
      <c r="D631" t="s">
        <v>294</v>
      </c>
      <c r="E631" t="s">
        <v>295</v>
      </c>
      <c r="F631" t="s">
        <v>296</v>
      </c>
      <c r="G631">
        <v>193154</v>
      </c>
      <c r="H631">
        <v>246812</v>
      </c>
      <c r="I631" t="s">
        <v>287</v>
      </c>
      <c r="J631">
        <v>88161</v>
      </c>
      <c r="K631" t="s">
        <v>287</v>
      </c>
      <c r="L631">
        <v>55061</v>
      </c>
      <c r="M631">
        <v>0</v>
      </c>
      <c r="N631" t="s">
        <v>28</v>
      </c>
      <c r="O631">
        <v>0</v>
      </c>
      <c r="P631" t="s">
        <v>28</v>
      </c>
      <c r="Q631" t="s">
        <v>28</v>
      </c>
      <c r="R631" t="s">
        <v>38</v>
      </c>
      <c r="S631" t="s">
        <v>28</v>
      </c>
      <c r="T631" t="s">
        <v>28</v>
      </c>
      <c r="U631" t="s">
        <v>297</v>
      </c>
      <c r="V631" t="s">
        <v>288</v>
      </c>
      <c r="W631">
        <v>3</v>
      </c>
      <c r="X631" t="s">
        <v>289</v>
      </c>
      <c r="Y631" s="11">
        <v>42362</v>
      </c>
      <c r="Z631">
        <v>20151224</v>
      </c>
      <c r="AA631">
        <v>0</v>
      </c>
      <c r="AB631">
        <v>123452</v>
      </c>
      <c r="AC631" t="s">
        <v>298</v>
      </c>
      <c r="AD631" t="s">
        <v>283</v>
      </c>
      <c r="AE631" s="11">
        <v>42857</v>
      </c>
      <c r="AF631" s="11">
        <v>42857</v>
      </c>
      <c r="AG631">
        <v>30</v>
      </c>
      <c r="AH631">
        <v>0</v>
      </c>
      <c r="AI631" t="s">
        <v>28</v>
      </c>
      <c r="AJ631" t="s">
        <v>284</v>
      </c>
      <c r="AK631">
        <v>193</v>
      </c>
      <c r="AL631" t="s">
        <v>19</v>
      </c>
      <c r="AM631">
        <v>3</v>
      </c>
      <c r="AN631" t="s">
        <v>20</v>
      </c>
      <c r="AO631">
        <v>27</v>
      </c>
      <c r="AP631" t="s">
        <v>21</v>
      </c>
      <c r="AQ631" s="35" t="s">
        <v>488</v>
      </c>
      <c r="AR631" t="s">
        <v>38</v>
      </c>
      <c r="AS631" t="s">
        <v>29</v>
      </c>
      <c r="AT631" t="s">
        <v>57</v>
      </c>
      <c r="AU631" t="s">
        <v>24</v>
      </c>
      <c r="AV631" t="s">
        <v>84</v>
      </c>
      <c r="AW631" s="11" t="s">
        <v>175</v>
      </c>
      <c r="AX631" t="s">
        <v>190</v>
      </c>
      <c r="AY631">
        <v>6315.0401119999997</v>
      </c>
      <c r="AZ631">
        <v>1063924.6278359999</v>
      </c>
      <c r="BA631" s="42">
        <f t="shared" si="10"/>
        <v>24.424348664738289</v>
      </c>
    </row>
    <row r="632" spans="1:53" x14ac:dyDescent="0.25">
      <c r="A632">
        <v>306</v>
      </c>
      <c r="B632" t="s">
        <v>18</v>
      </c>
      <c r="C632">
        <v>11</v>
      </c>
      <c r="D632" t="s">
        <v>318</v>
      </c>
      <c r="E632" t="s">
        <v>319</v>
      </c>
      <c r="F632" t="s">
        <v>320</v>
      </c>
      <c r="G632">
        <v>211963</v>
      </c>
      <c r="H632">
        <v>273612</v>
      </c>
      <c r="I632" t="s">
        <v>287</v>
      </c>
      <c r="J632">
        <v>88507</v>
      </c>
      <c r="K632" t="s">
        <v>287</v>
      </c>
      <c r="L632">
        <v>55338</v>
      </c>
      <c r="M632">
        <v>0</v>
      </c>
      <c r="N632" t="s">
        <v>28</v>
      </c>
      <c r="O632">
        <v>0</v>
      </c>
      <c r="P632" t="s">
        <v>28</v>
      </c>
      <c r="Q632" t="s">
        <v>28</v>
      </c>
      <c r="R632" t="s">
        <v>38</v>
      </c>
      <c r="S632" t="s">
        <v>28</v>
      </c>
      <c r="T632" t="s">
        <v>28</v>
      </c>
      <c r="U632" t="s">
        <v>321</v>
      </c>
      <c r="V632" t="s">
        <v>322</v>
      </c>
      <c r="W632">
        <v>9</v>
      </c>
      <c r="X632" t="s">
        <v>323</v>
      </c>
      <c r="Y632" s="11">
        <v>43129</v>
      </c>
      <c r="Z632">
        <v>20180129</v>
      </c>
      <c r="AA632">
        <v>0</v>
      </c>
      <c r="AB632">
        <v>0</v>
      </c>
      <c r="AC632" t="s">
        <v>298</v>
      </c>
      <c r="AD632" t="s">
        <v>283</v>
      </c>
      <c r="AE632" s="11">
        <v>44515</v>
      </c>
      <c r="AF632" s="11">
        <v>44517</v>
      </c>
      <c r="AG632">
        <v>30</v>
      </c>
      <c r="AH632">
        <v>0</v>
      </c>
      <c r="AI632" t="s">
        <v>28</v>
      </c>
      <c r="AJ632" t="s">
        <v>284</v>
      </c>
      <c r="AK632">
        <v>123</v>
      </c>
      <c r="AL632" t="s">
        <v>19</v>
      </c>
      <c r="AM632">
        <v>3</v>
      </c>
      <c r="AN632" t="s">
        <v>20</v>
      </c>
      <c r="AO632">
        <v>27</v>
      </c>
      <c r="AP632" t="s">
        <v>21</v>
      </c>
      <c r="AQ632" s="35" t="s">
        <v>489</v>
      </c>
      <c r="AR632" t="s">
        <v>34</v>
      </c>
      <c r="AS632" t="s">
        <v>22</v>
      </c>
      <c r="AT632" t="s">
        <v>66</v>
      </c>
      <c r="AU632" t="s">
        <v>24</v>
      </c>
      <c r="AV632" t="s">
        <v>84</v>
      </c>
      <c r="AW632" s="11" t="s">
        <v>109</v>
      </c>
      <c r="AX632" s="11" t="s">
        <v>114</v>
      </c>
      <c r="AY632">
        <v>5641.2099930000004</v>
      </c>
      <c r="AZ632">
        <v>1067413.915544</v>
      </c>
      <c r="BA632" s="42">
        <f t="shared" si="10"/>
        <v>24.504451688337923</v>
      </c>
    </row>
    <row r="633" spans="1:53" x14ac:dyDescent="0.25">
      <c r="A633">
        <v>458</v>
      </c>
      <c r="B633" t="s">
        <v>18</v>
      </c>
      <c r="C633">
        <v>14</v>
      </c>
      <c r="D633" t="s">
        <v>458</v>
      </c>
      <c r="E633" t="s">
        <v>459</v>
      </c>
      <c r="F633" t="s">
        <v>460</v>
      </c>
      <c r="G633">
        <v>222149</v>
      </c>
      <c r="H633">
        <v>287985</v>
      </c>
      <c r="I633" t="s">
        <v>287</v>
      </c>
      <c r="J633">
        <v>88288</v>
      </c>
      <c r="K633" t="s">
        <v>287</v>
      </c>
      <c r="L633">
        <v>55401</v>
      </c>
      <c r="M633">
        <v>0</v>
      </c>
      <c r="N633" t="s">
        <v>28</v>
      </c>
      <c r="O633">
        <v>0</v>
      </c>
      <c r="P633" t="s">
        <v>28</v>
      </c>
      <c r="Q633" t="s">
        <v>28</v>
      </c>
      <c r="R633" t="s">
        <v>38</v>
      </c>
      <c r="S633" t="s">
        <v>28</v>
      </c>
      <c r="T633" t="s">
        <v>28</v>
      </c>
      <c r="U633" t="s">
        <v>297</v>
      </c>
      <c r="V633" t="s">
        <v>288</v>
      </c>
      <c r="W633">
        <v>3</v>
      </c>
      <c r="X633" t="s">
        <v>289</v>
      </c>
      <c r="Y633" s="11">
        <v>42625</v>
      </c>
      <c r="Z633">
        <v>20160912</v>
      </c>
      <c r="AA633">
        <v>0</v>
      </c>
      <c r="AB633">
        <v>123452</v>
      </c>
      <c r="AC633" t="s">
        <v>282</v>
      </c>
      <c r="AD633" t="s">
        <v>283</v>
      </c>
      <c r="AE633" s="11">
        <v>44956</v>
      </c>
      <c r="AF633" s="11">
        <v>44959</v>
      </c>
      <c r="AG633">
        <v>30</v>
      </c>
      <c r="AH633">
        <v>0</v>
      </c>
      <c r="AI633" t="s">
        <v>461</v>
      </c>
      <c r="AJ633" t="s">
        <v>284</v>
      </c>
      <c r="AK633">
        <v>123</v>
      </c>
      <c r="AL633" t="s">
        <v>19</v>
      </c>
      <c r="AM633">
        <v>3</v>
      </c>
      <c r="AN633" t="s">
        <v>20</v>
      </c>
      <c r="AO633">
        <v>27</v>
      </c>
      <c r="AP633" t="s">
        <v>21</v>
      </c>
      <c r="AQ633" s="35" t="s">
        <v>489</v>
      </c>
      <c r="AR633" t="s">
        <v>34</v>
      </c>
      <c r="AS633" t="s">
        <v>22</v>
      </c>
      <c r="AT633" t="s">
        <v>66</v>
      </c>
      <c r="AU633" t="s">
        <v>24</v>
      </c>
      <c r="AV633" t="s">
        <v>84</v>
      </c>
      <c r="AW633" s="11" t="s">
        <v>109</v>
      </c>
      <c r="AX633" s="11" t="s">
        <v>114</v>
      </c>
      <c r="AY633">
        <v>5641.2099930000004</v>
      </c>
      <c r="AZ633">
        <v>1067413.915544</v>
      </c>
      <c r="BA633" s="42">
        <f t="shared" si="10"/>
        <v>24.504451688337923</v>
      </c>
    </row>
    <row r="634" spans="1:53" x14ac:dyDescent="0.25">
      <c r="A634">
        <v>743</v>
      </c>
      <c r="B634" t="s">
        <v>18</v>
      </c>
      <c r="C634">
        <v>9</v>
      </c>
      <c r="D634" t="s">
        <v>303</v>
      </c>
      <c r="E634" t="s">
        <v>304</v>
      </c>
      <c r="F634" t="s">
        <v>305</v>
      </c>
      <c r="G634">
        <v>202543</v>
      </c>
      <c r="H634">
        <v>261950</v>
      </c>
      <c r="I634" t="s">
        <v>287</v>
      </c>
      <c r="J634">
        <v>88162</v>
      </c>
      <c r="K634" t="s">
        <v>287</v>
      </c>
      <c r="L634">
        <v>54633</v>
      </c>
      <c r="M634">
        <v>0</v>
      </c>
      <c r="N634" t="s">
        <v>28</v>
      </c>
      <c r="O634">
        <v>0</v>
      </c>
      <c r="P634" t="s">
        <v>28</v>
      </c>
      <c r="Q634" t="s">
        <v>28</v>
      </c>
      <c r="R634" t="s">
        <v>38</v>
      </c>
      <c r="S634" t="s">
        <v>28</v>
      </c>
      <c r="T634" t="s">
        <v>28</v>
      </c>
      <c r="U634" t="s">
        <v>297</v>
      </c>
      <c r="V634" t="s">
        <v>288</v>
      </c>
      <c r="W634">
        <v>3</v>
      </c>
      <c r="X634" t="s">
        <v>289</v>
      </c>
      <c r="Y634" s="11">
        <v>42362</v>
      </c>
      <c r="Z634">
        <v>20151224</v>
      </c>
      <c r="AA634">
        <v>0</v>
      </c>
      <c r="AB634">
        <v>123452</v>
      </c>
      <c r="AC634" t="s">
        <v>306</v>
      </c>
      <c r="AD634" t="s">
        <v>283</v>
      </c>
      <c r="AE634" s="11">
        <v>43901</v>
      </c>
      <c r="AF634" s="11">
        <v>43901</v>
      </c>
      <c r="AG634">
        <v>30</v>
      </c>
      <c r="AH634">
        <v>0</v>
      </c>
      <c r="AI634" t="s">
        <v>290</v>
      </c>
      <c r="AJ634" t="s">
        <v>284</v>
      </c>
      <c r="AK634">
        <v>123</v>
      </c>
      <c r="AL634" t="s">
        <v>19</v>
      </c>
      <c r="AM634">
        <v>3</v>
      </c>
      <c r="AN634" t="s">
        <v>20</v>
      </c>
      <c r="AO634">
        <v>27</v>
      </c>
      <c r="AP634" t="s">
        <v>21</v>
      </c>
      <c r="AQ634" s="35" t="s">
        <v>489</v>
      </c>
      <c r="AR634" t="s">
        <v>34</v>
      </c>
      <c r="AS634" t="s">
        <v>22</v>
      </c>
      <c r="AT634" t="s">
        <v>66</v>
      </c>
      <c r="AU634" t="s">
        <v>24</v>
      </c>
      <c r="AV634" t="s">
        <v>84</v>
      </c>
      <c r="AW634" s="11" t="s">
        <v>109</v>
      </c>
      <c r="AX634" s="11" t="s">
        <v>114</v>
      </c>
      <c r="AY634">
        <v>5641.2099930000004</v>
      </c>
      <c r="AZ634">
        <v>1067413.915544</v>
      </c>
      <c r="BA634" s="42">
        <f t="shared" si="10"/>
        <v>24.504451688337923</v>
      </c>
    </row>
    <row r="635" spans="1:53" x14ac:dyDescent="0.25">
      <c r="A635">
        <v>970</v>
      </c>
      <c r="B635" t="s">
        <v>18</v>
      </c>
      <c r="C635">
        <v>8</v>
      </c>
      <c r="D635" t="s">
        <v>300</v>
      </c>
      <c r="E635" t="s">
        <v>301</v>
      </c>
      <c r="F635" t="s">
        <v>302</v>
      </c>
      <c r="G635">
        <v>198571</v>
      </c>
      <c r="H635">
        <v>256278</v>
      </c>
      <c r="I635" t="s">
        <v>287</v>
      </c>
      <c r="J635">
        <v>88289</v>
      </c>
      <c r="K635" t="s">
        <v>287</v>
      </c>
      <c r="L635">
        <v>55192</v>
      </c>
      <c r="M635">
        <v>0</v>
      </c>
      <c r="N635" t="s">
        <v>28</v>
      </c>
      <c r="O635">
        <v>0</v>
      </c>
      <c r="P635" t="s">
        <v>28</v>
      </c>
      <c r="Q635" t="s">
        <v>28</v>
      </c>
      <c r="R635" t="s">
        <v>38</v>
      </c>
      <c r="S635" t="s">
        <v>28</v>
      </c>
      <c r="T635" t="s">
        <v>28</v>
      </c>
      <c r="U635" t="s">
        <v>297</v>
      </c>
      <c r="V635" t="s">
        <v>288</v>
      </c>
      <c r="W635">
        <v>3</v>
      </c>
      <c r="X635" t="s">
        <v>289</v>
      </c>
      <c r="Y635" s="11">
        <v>42625</v>
      </c>
      <c r="Z635">
        <v>20160912</v>
      </c>
      <c r="AA635">
        <v>0</v>
      </c>
      <c r="AB635">
        <v>123452</v>
      </c>
      <c r="AC635" t="s">
        <v>282</v>
      </c>
      <c r="AD635" t="s">
        <v>283</v>
      </c>
      <c r="AE635" s="11">
        <v>43504</v>
      </c>
      <c r="AF635" s="11">
        <v>43504</v>
      </c>
      <c r="AG635">
        <v>30</v>
      </c>
      <c r="AH635">
        <v>0</v>
      </c>
      <c r="AI635" t="s">
        <v>290</v>
      </c>
      <c r="AJ635" t="s">
        <v>284</v>
      </c>
      <c r="AK635">
        <v>123</v>
      </c>
      <c r="AL635" t="s">
        <v>19</v>
      </c>
      <c r="AM635">
        <v>3</v>
      </c>
      <c r="AN635" t="s">
        <v>20</v>
      </c>
      <c r="AO635">
        <v>27</v>
      </c>
      <c r="AP635" t="s">
        <v>21</v>
      </c>
      <c r="AQ635" s="35" t="s">
        <v>489</v>
      </c>
      <c r="AR635" t="s">
        <v>34</v>
      </c>
      <c r="AS635" t="s">
        <v>22</v>
      </c>
      <c r="AT635" t="s">
        <v>66</v>
      </c>
      <c r="AU635" t="s">
        <v>24</v>
      </c>
      <c r="AV635" t="s">
        <v>84</v>
      </c>
      <c r="AW635" s="11" t="s">
        <v>109</v>
      </c>
      <c r="AX635" t="s">
        <v>114</v>
      </c>
      <c r="AY635">
        <v>5641.2099930000004</v>
      </c>
      <c r="AZ635">
        <v>1067413.915544</v>
      </c>
      <c r="BA635" s="42">
        <f t="shared" si="10"/>
        <v>24.504451688337923</v>
      </c>
    </row>
    <row r="636" spans="1:53" x14ac:dyDescent="0.25">
      <c r="A636">
        <v>1197</v>
      </c>
      <c r="B636" t="s">
        <v>18</v>
      </c>
      <c r="C636">
        <v>7</v>
      </c>
      <c r="D636" t="s">
        <v>294</v>
      </c>
      <c r="E636" t="s">
        <v>295</v>
      </c>
      <c r="F636" t="s">
        <v>296</v>
      </c>
      <c r="G636">
        <v>193154</v>
      </c>
      <c r="H636">
        <v>246812</v>
      </c>
      <c r="I636" t="s">
        <v>287</v>
      </c>
      <c r="J636">
        <v>88161</v>
      </c>
      <c r="K636" t="s">
        <v>287</v>
      </c>
      <c r="L636">
        <v>55061</v>
      </c>
      <c r="M636">
        <v>0</v>
      </c>
      <c r="N636" t="s">
        <v>28</v>
      </c>
      <c r="O636">
        <v>0</v>
      </c>
      <c r="P636" t="s">
        <v>28</v>
      </c>
      <c r="Q636" t="s">
        <v>28</v>
      </c>
      <c r="R636" t="s">
        <v>38</v>
      </c>
      <c r="S636" t="s">
        <v>28</v>
      </c>
      <c r="T636" t="s">
        <v>28</v>
      </c>
      <c r="U636" t="s">
        <v>297</v>
      </c>
      <c r="V636" t="s">
        <v>288</v>
      </c>
      <c r="W636">
        <v>3</v>
      </c>
      <c r="X636" t="s">
        <v>289</v>
      </c>
      <c r="Y636" s="11">
        <v>42362</v>
      </c>
      <c r="Z636">
        <v>20151224</v>
      </c>
      <c r="AA636">
        <v>0</v>
      </c>
      <c r="AB636">
        <v>123452</v>
      </c>
      <c r="AC636" t="s">
        <v>298</v>
      </c>
      <c r="AD636" t="s">
        <v>283</v>
      </c>
      <c r="AE636" s="11">
        <v>42857</v>
      </c>
      <c r="AF636" s="11">
        <v>42857</v>
      </c>
      <c r="AG636">
        <v>30</v>
      </c>
      <c r="AH636">
        <v>0</v>
      </c>
      <c r="AI636" t="s">
        <v>28</v>
      </c>
      <c r="AJ636" t="s">
        <v>284</v>
      </c>
      <c r="AK636">
        <v>123</v>
      </c>
      <c r="AL636" t="s">
        <v>19</v>
      </c>
      <c r="AM636">
        <v>3</v>
      </c>
      <c r="AN636" t="s">
        <v>20</v>
      </c>
      <c r="AO636">
        <v>27</v>
      </c>
      <c r="AP636" t="s">
        <v>21</v>
      </c>
      <c r="AQ636" s="35" t="s">
        <v>489</v>
      </c>
      <c r="AR636" t="s">
        <v>34</v>
      </c>
      <c r="AS636" t="s">
        <v>22</v>
      </c>
      <c r="AT636" t="s">
        <v>66</v>
      </c>
      <c r="AU636" t="s">
        <v>24</v>
      </c>
      <c r="AV636" t="s">
        <v>84</v>
      </c>
      <c r="AW636" s="11" t="s">
        <v>109</v>
      </c>
      <c r="AX636" s="11" t="s">
        <v>114</v>
      </c>
      <c r="AY636">
        <v>5641.2099930000004</v>
      </c>
      <c r="AZ636">
        <v>1067413.915544</v>
      </c>
      <c r="BA636" s="42">
        <f t="shared" si="10"/>
        <v>24.504451688337923</v>
      </c>
    </row>
    <row r="637" spans="1:53" x14ac:dyDescent="0.25">
      <c r="A637">
        <v>353</v>
      </c>
      <c r="B637" t="s">
        <v>18</v>
      </c>
      <c r="C637">
        <v>11</v>
      </c>
      <c r="D637" t="s">
        <v>318</v>
      </c>
      <c r="E637" t="s">
        <v>319</v>
      </c>
      <c r="F637" t="s">
        <v>320</v>
      </c>
      <c r="G637">
        <v>211963</v>
      </c>
      <c r="H637">
        <v>273612</v>
      </c>
      <c r="I637" t="s">
        <v>287</v>
      </c>
      <c r="J637">
        <v>88507</v>
      </c>
      <c r="K637" t="s">
        <v>287</v>
      </c>
      <c r="L637">
        <v>55338</v>
      </c>
      <c r="M637">
        <v>0</v>
      </c>
      <c r="N637" t="s">
        <v>28</v>
      </c>
      <c r="O637">
        <v>0</v>
      </c>
      <c r="P637" t="s">
        <v>28</v>
      </c>
      <c r="Q637" t="s">
        <v>28</v>
      </c>
      <c r="R637" t="s">
        <v>38</v>
      </c>
      <c r="S637" t="s">
        <v>28</v>
      </c>
      <c r="T637" t="s">
        <v>28</v>
      </c>
      <c r="U637" t="s">
        <v>321</v>
      </c>
      <c r="V637" t="s">
        <v>322</v>
      </c>
      <c r="W637">
        <v>9</v>
      </c>
      <c r="X637" t="s">
        <v>323</v>
      </c>
      <c r="Y637" s="11">
        <v>43129</v>
      </c>
      <c r="Z637">
        <v>20180129</v>
      </c>
      <c r="AA637">
        <v>0</v>
      </c>
      <c r="AB637">
        <v>0</v>
      </c>
      <c r="AC637" t="s">
        <v>298</v>
      </c>
      <c r="AD637" t="s">
        <v>283</v>
      </c>
      <c r="AE637" s="11">
        <v>44515</v>
      </c>
      <c r="AF637" s="11">
        <v>44517</v>
      </c>
      <c r="AG637">
        <v>30</v>
      </c>
      <c r="AH637">
        <v>0</v>
      </c>
      <c r="AI637" t="s">
        <v>28</v>
      </c>
      <c r="AJ637" t="s">
        <v>284</v>
      </c>
      <c r="AK637">
        <v>203</v>
      </c>
      <c r="AL637" t="s">
        <v>19</v>
      </c>
      <c r="AM637">
        <v>3</v>
      </c>
      <c r="AN637" t="s">
        <v>20</v>
      </c>
      <c r="AO637">
        <v>27</v>
      </c>
      <c r="AP637" t="s">
        <v>21</v>
      </c>
      <c r="AQ637" s="35" t="s">
        <v>481</v>
      </c>
      <c r="AR637" t="s">
        <v>29</v>
      </c>
      <c r="AS637" t="s">
        <v>22</v>
      </c>
      <c r="AT637" t="s">
        <v>45</v>
      </c>
      <c r="AU637" t="s">
        <v>24</v>
      </c>
      <c r="AV637" t="s">
        <v>84</v>
      </c>
      <c r="AW637" s="11" t="s">
        <v>192</v>
      </c>
      <c r="AX637" s="11" t="s">
        <v>201</v>
      </c>
      <c r="AY637">
        <v>6370.5066379999998</v>
      </c>
      <c r="AZ637">
        <v>1067996.4904130001</v>
      </c>
      <c r="BA637" s="42">
        <f t="shared" si="10"/>
        <v>24.517825767056934</v>
      </c>
    </row>
    <row r="638" spans="1:53" x14ac:dyDescent="0.25">
      <c r="A638">
        <v>508</v>
      </c>
      <c r="B638" t="s">
        <v>18</v>
      </c>
      <c r="C638">
        <v>14</v>
      </c>
      <c r="D638" t="s">
        <v>458</v>
      </c>
      <c r="E638" t="s">
        <v>459</v>
      </c>
      <c r="F638" t="s">
        <v>460</v>
      </c>
      <c r="G638">
        <v>222149</v>
      </c>
      <c r="H638">
        <v>287985</v>
      </c>
      <c r="I638" t="s">
        <v>287</v>
      </c>
      <c r="J638">
        <v>88288</v>
      </c>
      <c r="K638" t="s">
        <v>287</v>
      </c>
      <c r="L638">
        <v>55401</v>
      </c>
      <c r="M638">
        <v>0</v>
      </c>
      <c r="N638" t="s">
        <v>28</v>
      </c>
      <c r="O638">
        <v>0</v>
      </c>
      <c r="P638" t="s">
        <v>28</v>
      </c>
      <c r="Q638" t="s">
        <v>28</v>
      </c>
      <c r="R638" t="s">
        <v>38</v>
      </c>
      <c r="S638" t="s">
        <v>28</v>
      </c>
      <c r="T638" t="s">
        <v>28</v>
      </c>
      <c r="U638" t="s">
        <v>297</v>
      </c>
      <c r="V638" t="s">
        <v>288</v>
      </c>
      <c r="W638">
        <v>3</v>
      </c>
      <c r="X638" t="s">
        <v>289</v>
      </c>
      <c r="Y638" s="11">
        <v>42625</v>
      </c>
      <c r="Z638">
        <v>20160912</v>
      </c>
      <c r="AA638">
        <v>0</v>
      </c>
      <c r="AB638">
        <v>123452</v>
      </c>
      <c r="AC638" t="s">
        <v>282</v>
      </c>
      <c r="AD638" t="s">
        <v>283</v>
      </c>
      <c r="AE638" s="11">
        <v>44956</v>
      </c>
      <c r="AF638" s="11">
        <v>44959</v>
      </c>
      <c r="AG638">
        <v>30</v>
      </c>
      <c r="AH638">
        <v>0</v>
      </c>
      <c r="AI638" t="s">
        <v>461</v>
      </c>
      <c r="AJ638" t="s">
        <v>284</v>
      </c>
      <c r="AK638">
        <v>203</v>
      </c>
      <c r="AL638" t="s">
        <v>19</v>
      </c>
      <c r="AM638">
        <v>3</v>
      </c>
      <c r="AN638" t="s">
        <v>20</v>
      </c>
      <c r="AO638">
        <v>27</v>
      </c>
      <c r="AP638" t="s">
        <v>21</v>
      </c>
      <c r="AQ638" s="35" t="s">
        <v>481</v>
      </c>
      <c r="AR638" t="s">
        <v>29</v>
      </c>
      <c r="AS638" t="s">
        <v>22</v>
      </c>
      <c r="AT638" t="s">
        <v>45</v>
      </c>
      <c r="AU638" t="s">
        <v>24</v>
      </c>
      <c r="AV638" t="s">
        <v>84</v>
      </c>
      <c r="AW638" s="11" t="s">
        <v>192</v>
      </c>
      <c r="AX638" s="11" t="s">
        <v>201</v>
      </c>
      <c r="AY638">
        <v>6370.5066379999998</v>
      </c>
      <c r="AZ638">
        <v>1067996.4904130001</v>
      </c>
      <c r="BA638" s="42">
        <f t="shared" si="10"/>
        <v>24.517825767056934</v>
      </c>
    </row>
    <row r="639" spans="1:53" x14ac:dyDescent="0.25">
      <c r="A639">
        <v>795</v>
      </c>
      <c r="B639" t="s">
        <v>18</v>
      </c>
      <c r="C639">
        <v>9</v>
      </c>
      <c r="D639" t="s">
        <v>303</v>
      </c>
      <c r="E639" t="s">
        <v>304</v>
      </c>
      <c r="F639" t="s">
        <v>305</v>
      </c>
      <c r="G639">
        <v>202543</v>
      </c>
      <c r="H639">
        <v>261950</v>
      </c>
      <c r="I639" t="s">
        <v>287</v>
      </c>
      <c r="J639">
        <v>88162</v>
      </c>
      <c r="K639" t="s">
        <v>287</v>
      </c>
      <c r="L639">
        <v>54633</v>
      </c>
      <c r="M639">
        <v>0</v>
      </c>
      <c r="N639" t="s">
        <v>28</v>
      </c>
      <c r="O639">
        <v>0</v>
      </c>
      <c r="P639" t="s">
        <v>28</v>
      </c>
      <c r="Q639" t="s">
        <v>28</v>
      </c>
      <c r="R639" t="s">
        <v>38</v>
      </c>
      <c r="S639" t="s">
        <v>28</v>
      </c>
      <c r="T639" t="s">
        <v>28</v>
      </c>
      <c r="U639" t="s">
        <v>297</v>
      </c>
      <c r="V639" t="s">
        <v>288</v>
      </c>
      <c r="W639">
        <v>3</v>
      </c>
      <c r="X639" t="s">
        <v>289</v>
      </c>
      <c r="Y639" s="11">
        <v>42362</v>
      </c>
      <c r="Z639">
        <v>20151224</v>
      </c>
      <c r="AA639">
        <v>0</v>
      </c>
      <c r="AB639">
        <v>123452</v>
      </c>
      <c r="AC639" t="s">
        <v>306</v>
      </c>
      <c r="AD639" t="s">
        <v>283</v>
      </c>
      <c r="AE639" s="11">
        <v>43901</v>
      </c>
      <c r="AF639" s="11">
        <v>43901</v>
      </c>
      <c r="AG639">
        <v>30</v>
      </c>
      <c r="AH639">
        <v>0</v>
      </c>
      <c r="AI639" t="s">
        <v>290</v>
      </c>
      <c r="AJ639" t="s">
        <v>284</v>
      </c>
      <c r="AK639">
        <v>203</v>
      </c>
      <c r="AL639" t="s">
        <v>19</v>
      </c>
      <c r="AM639">
        <v>3</v>
      </c>
      <c r="AN639" t="s">
        <v>20</v>
      </c>
      <c r="AO639">
        <v>27</v>
      </c>
      <c r="AP639" t="s">
        <v>21</v>
      </c>
      <c r="AQ639" s="35" t="s">
        <v>481</v>
      </c>
      <c r="AR639" t="s">
        <v>29</v>
      </c>
      <c r="AS639" t="s">
        <v>22</v>
      </c>
      <c r="AT639" t="s">
        <v>45</v>
      </c>
      <c r="AU639" t="s">
        <v>24</v>
      </c>
      <c r="AV639" t="s">
        <v>84</v>
      </c>
      <c r="AW639" s="11" t="s">
        <v>192</v>
      </c>
      <c r="AX639" s="11" t="s">
        <v>201</v>
      </c>
      <c r="AY639">
        <v>6370.5066379999998</v>
      </c>
      <c r="AZ639">
        <v>1067996.4904130001</v>
      </c>
      <c r="BA639" s="42">
        <f t="shared" si="10"/>
        <v>24.517825767056934</v>
      </c>
    </row>
    <row r="640" spans="1:53" x14ac:dyDescent="0.25">
      <c r="A640">
        <v>1022</v>
      </c>
      <c r="B640" t="s">
        <v>18</v>
      </c>
      <c r="C640">
        <v>8</v>
      </c>
      <c r="D640" t="s">
        <v>300</v>
      </c>
      <c r="E640" t="s">
        <v>301</v>
      </c>
      <c r="F640" t="s">
        <v>302</v>
      </c>
      <c r="G640">
        <v>198571</v>
      </c>
      <c r="H640">
        <v>256278</v>
      </c>
      <c r="I640" t="s">
        <v>287</v>
      </c>
      <c r="J640">
        <v>88289</v>
      </c>
      <c r="K640" t="s">
        <v>287</v>
      </c>
      <c r="L640">
        <v>55192</v>
      </c>
      <c r="M640">
        <v>0</v>
      </c>
      <c r="N640" t="s">
        <v>28</v>
      </c>
      <c r="O640">
        <v>0</v>
      </c>
      <c r="P640" t="s">
        <v>28</v>
      </c>
      <c r="Q640" t="s">
        <v>28</v>
      </c>
      <c r="R640" t="s">
        <v>38</v>
      </c>
      <c r="S640" t="s">
        <v>28</v>
      </c>
      <c r="T640" t="s">
        <v>28</v>
      </c>
      <c r="U640" t="s">
        <v>297</v>
      </c>
      <c r="V640" t="s">
        <v>288</v>
      </c>
      <c r="W640">
        <v>3</v>
      </c>
      <c r="X640" t="s">
        <v>289</v>
      </c>
      <c r="Y640" s="11">
        <v>42625</v>
      </c>
      <c r="Z640">
        <v>20160912</v>
      </c>
      <c r="AA640">
        <v>0</v>
      </c>
      <c r="AB640">
        <v>123452</v>
      </c>
      <c r="AC640" t="s">
        <v>282</v>
      </c>
      <c r="AD640" t="s">
        <v>283</v>
      </c>
      <c r="AE640" s="11">
        <v>43504</v>
      </c>
      <c r="AF640" s="11">
        <v>43504</v>
      </c>
      <c r="AG640">
        <v>30</v>
      </c>
      <c r="AH640">
        <v>0</v>
      </c>
      <c r="AI640" t="s">
        <v>290</v>
      </c>
      <c r="AJ640" t="s">
        <v>284</v>
      </c>
      <c r="AK640">
        <v>203</v>
      </c>
      <c r="AL640" t="s">
        <v>19</v>
      </c>
      <c r="AM640">
        <v>3</v>
      </c>
      <c r="AN640" t="s">
        <v>20</v>
      </c>
      <c r="AO640">
        <v>27</v>
      </c>
      <c r="AP640" t="s">
        <v>21</v>
      </c>
      <c r="AQ640" s="35" t="s">
        <v>481</v>
      </c>
      <c r="AR640" t="s">
        <v>29</v>
      </c>
      <c r="AS640" t="s">
        <v>22</v>
      </c>
      <c r="AT640" t="s">
        <v>45</v>
      </c>
      <c r="AU640" t="s">
        <v>24</v>
      </c>
      <c r="AV640" t="s">
        <v>84</v>
      </c>
      <c r="AW640" s="11" t="s">
        <v>192</v>
      </c>
      <c r="AX640" t="s">
        <v>201</v>
      </c>
      <c r="AY640">
        <v>6370.5066379999998</v>
      </c>
      <c r="AZ640">
        <v>1067996.4904130001</v>
      </c>
      <c r="BA640" s="42">
        <f t="shared" si="10"/>
        <v>24.517825767056934</v>
      </c>
    </row>
    <row r="641" spans="1:53" x14ac:dyDescent="0.25">
      <c r="A641">
        <v>1249</v>
      </c>
      <c r="B641" t="s">
        <v>18</v>
      </c>
      <c r="C641">
        <v>7</v>
      </c>
      <c r="D641" t="s">
        <v>294</v>
      </c>
      <c r="E641" t="s">
        <v>295</v>
      </c>
      <c r="F641" t="s">
        <v>296</v>
      </c>
      <c r="G641">
        <v>193154</v>
      </c>
      <c r="H641">
        <v>246812</v>
      </c>
      <c r="I641" t="s">
        <v>287</v>
      </c>
      <c r="J641">
        <v>88161</v>
      </c>
      <c r="K641" t="s">
        <v>287</v>
      </c>
      <c r="L641">
        <v>55061</v>
      </c>
      <c r="M641">
        <v>0</v>
      </c>
      <c r="N641" t="s">
        <v>28</v>
      </c>
      <c r="O641">
        <v>0</v>
      </c>
      <c r="P641" t="s">
        <v>28</v>
      </c>
      <c r="Q641" t="s">
        <v>28</v>
      </c>
      <c r="R641" t="s">
        <v>38</v>
      </c>
      <c r="S641" t="s">
        <v>28</v>
      </c>
      <c r="T641" t="s">
        <v>28</v>
      </c>
      <c r="U641" t="s">
        <v>297</v>
      </c>
      <c r="V641" t="s">
        <v>288</v>
      </c>
      <c r="W641">
        <v>3</v>
      </c>
      <c r="X641" t="s">
        <v>289</v>
      </c>
      <c r="Y641" s="11">
        <v>42362</v>
      </c>
      <c r="Z641">
        <v>20151224</v>
      </c>
      <c r="AA641">
        <v>0</v>
      </c>
      <c r="AB641">
        <v>123452</v>
      </c>
      <c r="AC641" t="s">
        <v>298</v>
      </c>
      <c r="AD641" t="s">
        <v>283</v>
      </c>
      <c r="AE641" s="11">
        <v>42857</v>
      </c>
      <c r="AF641" s="11">
        <v>42857</v>
      </c>
      <c r="AG641">
        <v>30</v>
      </c>
      <c r="AH641">
        <v>0</v>
      </c>
      <c r="AI641" t="s">
        <v>28</v>
      </c>
      <c r="AJ641" t="s">
        <v>284</v>
      </c>
      <c r="AK641">
        <v>203</v>
      </c>
      <c r="AL641" t="s">
        <v>19</v>
      </c>
      <c r="AM641">
        <v>3</v>
      </c>
      <c r="AN641" t="s">
        <v>20</v>
      </c>
      <c r="AO641">
        <v>27</v>
      </c>
      <c r="AP641" t="s">
        <v>21</v>
      </c>
      <c r="AQ641" s="35" t="s">
        <v>481</v>
      </c>
      <c r="AR641" t="s">
        <v>29</v>
      </c>
      <c r="AS641" t="s">
        <v>22</v>
      </c>
      <c r="AT641" t="s">
        <v>45</v>
      </c>
      <c r="AU641" t="s">
        <v>24</v>
      </c>
      <c r="AV641" t="s">
        <v>84</v>
      </c>
      <c r="AW641" s="11" t="s">
        <v>192</v>
      </c>
      <c r="AX641" s="11" t="s">
        <v>201</v>
      </c>
      <c r="AY641">
        <v>6370.5066379999998</v>
      </c>
      <c r="AZ641">
        <v>1067996.4904130001</v>
      </c>
      <c r="BA641" s="42">
        <f t="shared" si="10"/>
        <v>24.517825767056934</v>
      </c>
    </row>
    <row r="642" spans="1:53" x14ac:dyDescent="0.25">
      <c r="A642">
        <v>602</v>
      </c>
      <c r="B642" t="s">
        <v>18</v>
      </c>
      <c r="C642">
        <v>14</v>
      </c>
      <c r="D642" t="s">
        <v>458</v>
      </c>
      <c r="E642" t="s">
        <v>459</v>
      </c>
      <c r="F642" t="s">
        <v>460</v>
      </c>
      <c r="G642">
        <v>222149</v>
      </c>
      <c r="H642">
        <v>287985</v>
      </c>
      <c r="I642" t="s">
        <v>287</v>
      </c>
      <c r="J642">
        <v>88288</v>
      </c>
      <c r="K642" t="s">
        <v>287</v>
      </c>
      <c r="L642">
        <v>55401</v>
      </c>
      <c r="M642">
        <v>0</v>
      </c>
      <c r="N642" t="s">
        <v>28</v>
      </c>
      <c r="O642">
        <v>0</v>
      </c>
      <c r="P642" t="s">
        <v>28</v>
      </c>
      <c r="Q642" t="s">
        <v>28</v>
      </c>
      <c r="R642" t="s">
        <v>38</v>
      </c>
      <c r="S642" t="s">
        <v>28</v>
      </c>
      <c r="T642" t="s">
        <v>28</v>
      </c>
      <c r="U642" t="s">
        <v>297</v>
      </c>
      <c r="V642" t="s">
        <v>288</v>
      </c>
      <c r="W642">
        <v>3</v>
      </c>
      <c r="X642" t="s">
        <v>289</v>
      </c>
      <c r="Y642" s="11">
        <v>42625</v>
      </c>
      <c r="Z642">
        <v>20160912</v>
      </c>
      <c r="AA642">
        <v>0</v>
      </c>
      <c r="AB642">
        <v>123452</v>
      </c>
      <c r="AC642" t="s">
        <v>282</v>
      </c>
      <c r="AD642" t="s">
        <v>283</v>
      </c>
      <c r="AE642" s="11">
        <v>44956</v>
      </c>
      <c r="AF642" s="11">
        <v>44959</v>
      </c>
      <c r="AG642">
        <v>30</v>
      </c>
      <c r="AH642">
        <v>0</v>
      </c>
      <c r="AI642" t="s">
        <v>461</v>
      </c>
      <c r="AJ642" t="s">
        <v>284</v>
      </c>
      <c r="AK642">
        <v>171</v>
      </c>
      <c r="AL642" t="s">
        <v>19</v>
      </c>
      <c r="AM642">
        <v>3</v>
      </c>
      <c r="AN642" t="s">
        <v>20</v>
      </c>
      <c r="AO642">
        <v>27</v>
      </c>
      <c r="AP642" t="s">
        <v>21</v>
      </c>
      <c r="AQ642" s="35" t="s">
        <v>366</v>
      </c>
      <c r="AR642" t="s">
        <v>22</v>
      </c>
      <c r="AS642" t="s">
        <v>22</v>
      </c>
      <c r="AT642" t="s">
        <v>23</v>
      </c>
      <c r="AU642" t="s">
        <v>24</v>
      </c>
      <c r="AV642" t="s">
        <v>84</v>
      </c>
      <c r="AW642" s="11" t="s">
        <v>165</v>
      </c>
      <c r="AX642" s="11" t="s">
        <v>166</v>
      </c>
      <c r="AY642">
        <v>4123.1594109999996</v>
      </c>
      <c r="AZ642">
        <v>1070384.4890769999</v>
      </c>
      <c r="BA642" s="42">
        <f t="shared" si="10"/>
        <v>24.572646673025709</v>
      </c>
    </row>
    <row r="643" spans="1:53" x14ac:dyDescent="0.25">
      <c r="A643">
        <v>653</v>
      </c>
      <c r="B643" t="s">
        <v>18</v>
      </c>
      <c r="C643">
        <v>9</v>
      </c>
      <c r="D643" t="s">
        <v>303</v>
      </c>
      <c r="E643" t="s">
        <v>304</v>
      </c>
      <c r="F643" t="s">
        <v>305</v>
      </c>
      <c r="G643">
        <v>202543</v>
      </c>
      <c r="H643">
        <v>261950</v>
      </c>
      <c r="I643" t="s">
        <v>287</v>
      </c>
      <c r="J643">
        <v>88162</v>
      </c>
      <c r="K643" t="s">
        <v>287</v>
      </c>
      <c r="L643">
        <v>54633</v>
      </c>
      <c r="M643">
        <v>0</v>
      </c>
      <c r="N643" t="s">
        <v>28</v>
      </c>
      <c r="O643">
        <v>0</v>
      </c>
      <c r="P643" t="s">
        <v>28</v>
      </c>
      <c r="Q643" t="s">
        <v>28</v>
      </c>
      <c r="R643" t="s">
        <v>38</v>
      </c>
      <c r="S643" t="s">
        <v>28</v>
      </c>
      <c r="T643" t="s">
        <v>28</v>
      </c>
      <c r="U643" t="s">
        <v>297</v>
      </c>
      <c r="V643" t="s">
        <v>288</v>
      </c>
      <c r="W643">
        <v>3</v>
      </c>
      <c r="X643" t="s">
        <v>289</v>
      </c>
      <c r="Y643" s="11">
        <v>42362</v>
      </c>
      <c r="Z643">
        <v>20151224</v>
      </c>
      <c r="AA643">
        <v>0</v>
      </c>
      <c r="AB643">
        <v>123452</v>
      </c>
      <c r="AC643" t="s">
        <v>306</v>
      </c>
      <c r="AD643" t="s">
        <v>283</v>
      </c>
      <c r="AE643" s="11">
        <v>43901</v>
      </c>
      <c r="AF643" s="11">
        <v>43901</v>
      </c>
      <c r="AG643">
        <v>30</v>
      </c>
      <c r="AH643">
        <v>0</v>
      </c>
      <c r="AI643" t="s">
        <v>290</v>
      </c>
      <c r="AJ643" t="s">
        <v>284</v>
      </c>
      <c r="AK643">
        <v>171</v>
      </c>
      <c r="AL643" t="s">
        <v>19</v>
      </c>
      <c r="AM643">
        <v>3</v>
      </c>
      <c r="AN643" t="s">
        <v>20</v>
      </c>
      <c r="AO643">
        <v>27</v>
      </c>
      <c r="AP643" t="s">
        <v>21</v>
      </c>
      <c r="AQ643" s="35" t="s">
        <v>366</v>
      </c>
      <c r="AR643" t="s">
        <v>22</v>
      </c>
      <c r="AS643" t="s">
        <v>22</v>
      </c>
      <c r="AT643" t="s">
        <v>23</v>
      </c>
      <c r="AU643" t="s">
        <v>24</v>
      </c>
      <c r="AV643" t="s">
        <v>84</v>
      </c>
      <c r="AW643" s="11" t="s">
        <v>165</v>
      </c>
      <c r="AX643" s="11" t="s">
        <v>166</v>
      </c>
      <c r="AY643">
        <v>4123.1594109999996</v>
      </c>
      <c r="AZ643">
        <v>1070384.4890769999</v>
      </c>
      <c r="BA643" s="42">
        <f t="shared" si="10"/>
        <v>24.572646673025709</v>
      </c>
    </row>
    <row r="644" spans="1:53" x14ac:dyDescent="0.25">
      <c r="A644">
        <v>880</v>
      </c>
      <c r="B644" t="s">
        <v>18</v>
      </c>
      <c r="C644">
        <v>8</v>
      </c>
      <c r="D644" t="s">
        <v>300</v>
      </c>
      <c r="E644" t="s">
        <v>301</v>
      </c>
      <c r="F644" t="s">
        <v>302</v>
      </c>
      <c r="G644">
        <v>198571</v>
      </c>
      <c r="H644">
        <v>256278</v>
      </c>
      <c r="I644" t="s">
        <v>287</v>
      </c>
      <c r="J644">
        <v>88289</v>
      </c>
      <c r="K644" t="s">
        <v>287</v>
      </c>
      <c r="L644">
        <v>55192</v>
      </c>
      <c r="M644">
        <v>0</v>
      </c>
      <c r="N644" t="s">
        <v>28</v>
      </c>
      <c r="O644">
        <v>0</v>
      </c>
      <c r="P644" t="s">
        <v>28</v>
      </c>
      <c r="Q644" t="s">
        <v>28</v>
      </c>
      <c r="R644" t="s">
        <v>38</v>
      </c>
      <c r="S644" t="s">
        <v>28</v>
      </c>
      <c r="T644" t="s">
        <v>28</v>
      </c>
      <c r="U644" t="s">
        <v>297</v>
      </c>
      <c r="V644" t="s">
        <v>288</v>
      </c>
      <c r="W644">
        <v>3</v>
      </c>
      <c r="X644" t="s">
        <v>289</v>
      </c>
      <c r="Y644" s="11">
        <v>42625</v>
      </c>
      <c r="Z644">
        <v>20160912</v>
      </c>
      <c r="AA644">
        <v>0</v>
      </c>
      <c r="AB644">
        <v>123452</v>
      </c>
      <c r="AC644" t="s">
        <v>282</v>
      </c>
      <c r="AD644" t="s">
        <v>283</v>
      </c>
      <c r="AE644" s="11">
        <v>43504</v>
      </c>
      <c r="AF644" s="11">
        <v>43504</v>
      </c>
      <c r="AG644">
        <v>30</v>
      </c>
      <c r="AH644">
        <v>0</v>
      </c>
      <c r="AI644" t="s">
        <v>290</v>
      </c>
      <c r="AJ644" t="s">
        <v>284</v>
      </c>
      <c r="AK644">
        <v>171</v>
      </c>
      <c r="AL644" t="s">
        <v>19</v>
      </c>
      <c r="AM644">
        <v>3</v>
      </c>
      <c r="AN644" t="s">
        <v>20</v>
      </c>
      <c r="AO644">
        <v>27</v>
      </c>
      <c r="AP644" t="s">
        <v>21</v>
      </c>
      <c r="AQ644" s="35" t="s">
        <v>366</v>
      </c>
      <c r="AR644" t="s">
        <v>22</v>
      </c>
      <c r="AS644" t="s">
        <v>22</v>
      </c>
      <c r="AT644" t="s">
        <v>23</v>
      </c>
      <c r="AU644" t="s">
        <v>24</v>
      </c>
      <c r="AV644" t="s">
        <v>84</v>
      </c>
      <c r="AW644" s="11" t="s">
        <v>165</v>
      </c>
      <c r="AX644" t="s">
        <v>166</v>
      </c>
      <c r="AY644">
        <v>4123.1594109999996</v>
      </c>
      <c r="AZ644">
        <v>1070384.4890769999</v>
      </c>
      <c r="BA644" s="42">
        <f t="shared" si="10"/>
        <v>24.572646673025709</v>
      </c>
    </row>
    <row r="645" spans="1:53" x14ac:dyDescent="0.25">
      <c r="A645">
        <v>1107</v>
      </c>
      <c r="B645" t="s">
        <v>18</v>
      </c>
      <c r="C645">
        <v>7</v>
      </c>
      <c r="D645" t="s">
        <v>294</v>
      </c>
      <c r="E645" t="s">
        <v>295</v>
      </c>
      <c r="F645" t="s">
        <v>296</v>
      </c>
      <c r="G645">
        <v>193154</v>
      </c>
      <c r="H645">
        <v>246812</v>
      </c>
      <c r="I645" t="s">
        <v>287</v>
      </c>
      <c r="J645">
        <v>88161</v>
      </c>
      <c r="K645" t="s">
        <v>287</v>
      </c>
      <c r="L645">
        <v>55061</v>
      </c>
      <c r="M645">
        <v>0</v>
      </c>
      <c r="N645" t="s">
        <v>28</v>
      </c>
      <c r="O645">
        <v>0</v>
      </c>
      <c r="P645" t="s">
        <v>28</v>
      </c>
      <c r="Q645" t="s">
        <v>28</v>
      </c>
      <c r="R645" t="s">
        <v>38</v>
      </c>
      <c r="S645" t="s">
        <v>28</v>
      </c>
      <c r="T645" t="s">
        <v>28</v>
      </c>
      <c r="U645" t="s">
        <v>297</v>
      </c>
      <c r="V645" t="s">
        <v>288</v>
      </c>
      <c r="W645">
        <v>3</v>
      </c>
      <c r="X645" t="s">
        <v>289</v>
      </c>
      <c r="Y645" s="11">
        <v>42362</v>
      </c>
      <c r="Z645">
        <v>20151224</v>
      </c>
      <c r="AA645">
        <v>0</v>
      </c>
      <c r="AB645">
        <v>123452</v>
      </c>
      <c r="AC645" t="s">
        <v>298</v>
      </c>
      <c r="AD645" t="s">
        <v>283</v>
      </c>
      <c r="AE645" s="11">
        <v>42857</v>
      </c>
      <c r="AF645" s="11">
        <v>42857</v>
      </c>
      <c r="AG645">
        <v>30</v>
      </c>
      <c r="AH645">
        <v>0</v>
      </c>
      <c r="AI645" t="s">
        <v>28</v>
      </c>
      <c r="AJ645" t="s">
        <v>284</v>
      </c>
      <c r="AK645">
        <v>171</v>
      </c>
      <c r="AL645" t="s">
        <v>19</v>
      </c>
      <c r="AM645">
        <v>3</v>
      </c>
      <c r="AN645" t="s">
        <v>20</v>
      </c>
      <c r="AO645">
        <v>27</v>
      </c>
      <c r="AP645" t="s">
        <v>21</v>
      </c>
      <c r="AQ645" s="35" t="s">
        <v>366</v>
      </c>
      <c r="AR645" t="s">
        <v>22</v>
      </c>
      <c r="AS645" t="s">
        <v>22</v>
      </c>
      <c r="AT645" t="s">
        <v>23</v>
      </c>
      <c r="AU645" t="s">
        <v>24</v>
      </c>
      <c r="AV645" t="s">
        <v>84</v>
      </c>
      <c r="AW645" s="11" t="s">
        <v>165</v>
      </c>
      <c r="AX645" s="11" t="s">
        <v>166</v>
      </c>
      <c r="AY645">
        <v>4123.1594109999996</v>
      </c>
      <c r="AZ645">
        <v>1070384.4890769999</v>
      </c>
      <c r="BA645" s="42">
        <f t="shared" si="10"/>
        <v>24.572646673025709</v>
      </c>
    </row>
    <row r="646" spans="1:53" x14ac:dyDescent="0.25">
      <c r="A646">
        <v>293</v>
      </c>
      <c r="B646" t="s">
        <v>18</v>
      </c>
      <c r="C646">
        <v>11</v>
      </c>
      <c r="D646" t="s">
        <v>318</v>
      </c>
      <c r="E646" t="s">
        <v>319</v>
      </c>
      <c r="F646" t="s">
        <v>320</v>
      </c>
      <c r="G646">
        <v>211963</v>
      </c>
      <c r="H646">
        <v>273612</v>
      </c>
      <c r="I646" t="s">
        <v>287</v>
      </c>
      <c r="J646">
        <v>88507</v>
      </c>
      <c r="K646" t="s">
        <v>287</v>
      </c>
      <c r="L646">
        <v>55338</v>
      </c>
      <c r="M646">
        <v>0</v>
      </c>
      <c r="N646" t="s">
        <v>28</v>
      </c>
      <c r="O646">
        <v>0</v>
      </c>
      <c r="P646" t="s">
        <v>28</v>
      </c>
      <c r="Q646" t="s">
        <v>28</v>
      </c>
      <c r="R646" t="s">
        <v>38</v>
      </c>
      <c r="S646" t="s">
        <v>28</v>
      </c>
      <c r="T646" t="s">
        <v>28</v>
      </c>
      <c r="U646" t="s">
        <v>321</v>
      </c>
      <c r="V646" t="s">
        <v>322</v>
      </c>
      <c r="W646">
        <v>9</v>
      </c>
      <c r="X646" t="s">
        <v>323</v>
      </c>
      <c r="Y646" s="11">
        <v>43129</v>
      </c>
      <c r="Z646">
        <v>20180129</v>
      </c>
      <c r="AA646">
        <v>0</v>
      </c>
      <c r="AB646">
        <v>0</v>
      </c>
      <c r="AC646" t="s">
        <v>298</v>
      </c>
      <c r="AD646" t="s">
        <v>283</v>
      </c>
      <c r="AE646" s="11">
        <v>44515</v>
      </c>
      <c r="AF646" s="11">
        <v>44517</v>
      </c>
      <c r="AG646">
        <v>30</v>
      </c>
      <c r="AH646">
        <v>0</v>
      </c>
      <c r="AI646" t="s">
        <v>28</v>
      </c>
      <c r="AJ646" t="s">
        <v>284</v>
      </c>
      <c r="AK646">
        <v>191</v>
      </c>
      <c r="AL646" t="s">
        <v>19</v>
      </c>
      <c r="AM646">
        <v>3</v>
      </c>
      <c r="AN646" t="s">
        <v>20</v>
      </c>
      <c r="AO646">
        <v>27</v>
      </c>
      <c r="AP646" t="s">
        <v>21</v>
      </c>
      <c r="AQ646" s="35" t="s">
        <v>488</v>
      </c>
      <c r="AR646" t="s">
        <v>38</v>
      </c>
      <c r="AS646" t="s">
        <v>22</v>
      </c>
      <c r="AT646" t="s">
        <v>53</v>
      </c>
      <c r="AU646" t="s">
        <v>24</v>
      </c>
      <c r="AV646" t="s">
        <v>84</v>
      </c>
      <c r="AW646" s="11" t="s">
        <v>175</v>
      </c>
      <c r="AX646" s="11" t="s">
        <v>188</v>
      </c>
      <c r="AY646">
        <v>6360.0555270000004</v>
      </c>
      <c r="AZ646">
        <v>1075912.7343560001</v>
      </c>
      <c r="BA646" s="42">
        <f t="shared" si="10"/>
        <v>24.699557721671258</v>
      </c>
    </row>
    <row r="647" spans="1:53" x14ac:dyDescent="0.25">
      <c r="A647">
        <v>444</v>
      </c>
      <c r="B647" t="s">
        <v>18</v>
      </c>
      <c r="C647">
        <v>14</v>
      </c>
      <c r="D647" t="s">
        <v>458</v>
      </c>
      <c r="E647" t="s">
        <v>459</v>
      </c>
      <c r="F647" t="s">
        <v>460</v>
      </c>
      <c r="G647">
        <v>222149</v>
      </c>
      <c r="H647">
        <v>287985</v>
      </c>
      <c r="I647" t="s">
        <v>287</v>
      </c>
      <c r="J647">
        <v>88288</v>
      </c>
      <c r="K647" t="s">
        <v>287</v>
      </c>
      <c r="L647">
        <v>55401</v>
      </c>
      <c r="M647">
        <v>0</v>
      </c>
      <c r="N647" t="s">
        <v>28</v>
      </c>
      <c r="O647">
        <v>0</v>
      </c>
      <c r="P647" t="s">
        <v>28</v>
      </c>
      <c r="Q647" t="s">
        <v>28</v>
      </c>
      <c r="R647" t="s">
        <v>38</v>
      </c>
      <c r="S647" t="s">
        <v>28</v>
      </c>
      <c r="T647" t="s">
        <v>28</v>
      </c>
      <c r="U647" t="s">
        <v>297</v>
      </c>
      <c r="V647" t="s">
        <v>288</v>
      </c>
      <c r="W647">
        <v>3</v>
      </c>
      <c r="X647" t="s">
        <v>289</v>
      </c>
      <c r="Y647" s="11">
        <v>42625</v>
      </c>
      <c r="Z647">
        <v>20160912</v>
      </c>
      <c r="AA647">
        <v>0</v>
      </c>
      <c r="AB647">
        <v>123452</v>
      </c>
      <c r="AC647" t="s">
        <v>282</v>
      </c>
      <c r="AD647" t="s">
        <v>283</v>
      </c>
      <c r="AE647" s="11">
        <v>44956</v>
      </c>
      <c r="AF647" s="11">
        <v>44959</v>
      </c>
      <c r="AG647">
        <v>30</v>
      </c>
      <c r="AH647">
        <v>0</v>
      </c>
      <c r="AI647" t="s">
        <v>461</v>
      </c>
      <c r="AJ647" t="s">
        <v>284</v>
      </c>
      <c r="AK647">
        <v>191</v>
      </c>
      <c r="AL647" t="s">
        <v>19</v>
      </c>
      <c r="AM647">
        <v>3</v>
      </c>
      <c r="AN647" t="s">
        <v>20</v>
      </c>
      <c r="AO647">
        <v>27</v>
      </c>
      <c r="AP647" t="s">
        <v>21</v>
      </c>
      <c r="AQ647" s="35" t="s">
        <v>488</v>
      </c>
      <c r="AR647" t="s">
        <v>38</v>
      </c>
      <c r="AS647" t="s">
        <v>22</v>
      </c>
      <c r="AT647" t="s">
        <v>53</v>
      </c>
      <c r="AU647" t="s">
        <v>24</v>
      </c>
      <c r="AV647" t="s">
        <v>84</v>
      </c>
      <c r="AW647" s="11" t="s">
        <v>175</v>
      </c>
      <c r="AX647" s="11" t="s">
        <v>188</v>
      </c>
      <c r="AY647">
        <v>6360.0555270000004</v>
      </c>
      <c r="AZ647">
        <v>1075912.7343560001</v>
      </c>
      <c r="BA647" s="42">
        <f t="shared" si="10"/>
        <v>24.699557721671258</v>
      </c>
    </row>
    <row r="648" spans="1:53" x14ac:dyDescent="0.25">
      <c r="A648">
        <v>714</v>
      </c>
      <c r="B648" t="s">
        <v>18</v>
      </c>
      <c r="C648">
        <v>9</v>
      </c>
      <c r="D648" t="s">
        <v>303</v>
      </c>
      <c r="E648" t="s">
        <v>304</v>
      </c>
      <c r="F648" t="s">
        <v>305</v>
      </c>
      <c r="G648">
        <v>202543</v>
      </c>
      <c r="H648">
        <v>261950</v>
      </c>
      <c r="I648" t="s">
        <v>287</v>
      </c>
      <c r="J648">
        <v>88162</v>
      </c>
      <c r="K648" t="s">
        <v>287</v>
      </c>
      <c r="L648">
        <v>54633</v>
      </c>
      <c r="M648">
        <v>0</v>
      </c>
      <c r="N648" t="s">
        <v>28</v>
      </c>
      <c r="O648">
        <v>0</v>
      </c>
      <c r="P648" t="s">
        <v>28</v>
      </c>
      <c r="Q648" t="s">
        <v>28</v>
      </c>
      <c r="R648" t="s">
        <v>38</v>
      </c>
      <c r="S648" t="s">
        <v>28</v>
      </c>
      <c r="T648" t="s">
        <v>28</v>
      </c>
      <c r="U648" t="s">
        <v>297</v>
      </c>
      <c r="V648" t="s">
        <v>288</v>
      </c>
      <c r="W648">
        <v>3</v>
      </c>
      <c r="X648" t="s">
        <v>289</v>
      </c>
      <c r="Y648" s="11">
        <v>42362</v>
      </c>
      <c r="Z648">
        <v>20151224</v>
      </c>
      <c r="AA648">
        <v>0</v>
      </c>
      <c r="AB648">
        <v>123452</v>
      </c>
      <c r="AC648" t="s">
        <v>306</v>
      </c>
      <c r="AD648" t="s">
        <v>283</v>
      </c>
      <c r="AE648" s="11">
        <v>43901</v>
      </c>
      <c r="AF648" s="11">
        <v>43901</v>
      </c>
      <c r="AG648">
        <v>30</v>
      </c>
      <c r="AH648">
        <v>0</v>
      </c>
      <c r="AI648" t="s">
        <v>290</v>
      </c>
      <c r="AJ648" t="s">
        <v>284</v>
      </c>
      <c r="AK648">
        <v>191</v>
      </c>
      <c r="AL648" t="s">
        <v>19</v>
      </c>
      <c r="AM648">
        <v>3</v>
      </c>
      <c r="AN648" t="s">
        <v>20</v>
      </c>
      <c r="AO648">
        <v>27</v>
      </c>
      <c r="AP648" t="s">
        <v>21</v>
      </c>
      <c r="AQ648" s="35" t="s">
        <v>488</v>
      </c>
      <c r="AR648" t="s">
        <v>38</v>
      </c>
      <c r="AS648" t="s">
        <v>22</v>
      </c>
      <c r="AT648" t="s">
        <v>53</v>
      </c>
      <c r="AU648" t="s">
        <v>24</v>
      </c>
      <c r="AV648" t="s">
        <v>84</v>
      </c>
      <c r="AW648" s="11" t="s">
        <v>175</v>
      </c>
      <c r="AX648" t="s">
        <v>188</v>
      </c>
      <c r="AY648">
        <v>6360.0555270000004</v>
      </c>
      <c r="AZ648">
        <v>1075912.7343560001</v>
      </c>
      <c r="BA648" s="42">
        <f t="shared" si="10"/>
        <v>24.699557721671258</v>
      </c>
    </row>
    <row r="649" spans="1:53" x14ac:dyDescent="0.25">
      <c r="A649">
        <v>941</v>
      </c>
      <c r="B649" t="s">
        <v>18</v>
      </c>
      <c r="C649">
        <v>8</v>
      </c>
      <c r="D649" t="s">
        <v>300</v>
      </c>
      <c r="E649" t="s">
        <v>301</v>
      </c>
      <c r="F649" t="s">
        <v>302</v>
      </c>
      <c r="G649">
        <v>198571</v>
      </c>
      <c r="H649">
        <v>256278</v>
      </c>
      <c r="I649" t="s">
        <v>287</v>
      </c>
      <c r="J649">
        <v>88289</v>
      </c>
      <c r="K649" t="s">
        <v>287</v>
      </c>
      <c r="L649">
        <v>55192</v>
      </c>
      <c r="M649">
        <v>0</v>
      </c>
      <c r="N649" t="s">
        <v>28</v>
      </c>
      <c r="O649">
        <v>0</v>
      </c>
      <c r="P649" t="s">
        <v>28</v>
      </c>
      <c r="Q649" t="s">
        <v>28</v>
      </c>
      <c r="R649" t="s">
        <v>38</v>
      </c>
      <c r="S649" t="s">
        <v>28</v>
      </c>
      <c r="T649" t="s">
        <v>28</v>
      </c>
      <c r="U649" t="s">
        <v>297</v>
      </c>
      <c r="V649" t="s">
        <v>288</v>
      </c>
      <c r="W649">
        <v>3</v>
      </c>
      <c r="X649" t="s">
        <v>289</v>
      </c>
      <c r="Y649" s="11">
        <v>42625</v>
      </c>
      <c r="Z649">
        <v>20160912</v>
      </c>
      <c r="AA649">
        <v>0</v>
      </c>
      <c r="AB649">
        <v>123452</v>
      </c>
      <c r="AC649" t="s">
        <v>282</v>
      </c>
      <c r="AD649" t="s">
        <v>283</v>
      </c>
      <c r="AE649" s="11">
        <v>43504</v>
      </c>
      <c r="AF649" s="11">
        <v>43504</v>
      </c>
      <c r="AG649">
        <v>30</v>
      </c>
      <c r="AH649">
        <v>0</v>
      </c>
      <c r="AI649" t="s">
        <v>290</v>
      </c>
      <c r="AJ649" t="s">
        <v>284</v>
      </c>
      <c r="AK649">
        <v>191</v>
      </c>
      <c r="AL649" t="s">
        <v>19</v>
      </c>
      <c r="AM649">
        <v>3</v>
      </c>
      <c r="AN649" t="s">
        <v>20</v>
      </c>
      <c r="AO649">
        <v>27</v>
      </c>
      <c r="AP649" t="s">
        <v>21</v>
      </c>
      <c r="AQ649" s="35" t="s">
        <v>488</v>
      </c>
      <c r="AR649" t="s">
        <v>38</v>
      </c>
      <c r="AS649" t="s">
        <v>22</v>
      </c>
      <c r="AT649" t="s">
        <v>53</v>
      </c>
      <c r="AU649" t="s">
        <v>24</v>
      </c>
      <c r="AV649" t="s">
        <v>84</v>
      </c>
      <c r="AW649" s="11" t="s">
        <v>175</v>
      </c>
      <c r="AX649" s="11" t="s">
        <v>188</v>
      </c>
      <c r="AY649">
        <v>6360.0555270000004</v>
      </c>
      <c r="AZ649">
        <v>1075912.7343560001</v>
      </c>
      <c r="BA649" s="42">
        <f t="shared" si="10"/>
        <v>24.699557721671258</v>
      </c>
    </row>
    <row r="650" spans="1:53" x14ac:dyDescent="0.25">
      <c r="A650">
        <v>1168</v>
      </c>
      <c r="B650" t="s">
        <v>18</v>
      </c>
      <c r="C650">
        <v>7</v>
      </c>
      <c r="D650" t="s">
        <v>294</v>
      </c>
      <c r="E650" t="s">
        <v>295</v>
      </c>
      <c r="F650" t="s">
        <v>296</v>
      </c>
      <c r="G650">
        <v>193154</v>
      </c>
      <c r="H650">
        <v>246812</v>
      </c>
      <c r="I650" t="s">
        <v>287</v>
      </c>
      <c r="J650">
        <v>88161</v>
      </c>
      <c r="K650" t="s">
        <v>287</v>
      </c>
      <c r="L650">
        <v>55061</v>
      </c>
      <c r="M650">
        <v>0</v>
      </c>
      <c r="N650" t="s">
        <v>28</v>
      </c>
      <c r="O650">
        <v>0</v>
      </c>
      <c r="P650" t="s">
        <v>28</v>
      </c>
      <c r="Q650" t="s">
        <v>28</v>
      </c>
      <c r="R650" t="s">
        <v>38</v>
      </c>
      <c r="S650" t="s">
        <v>28</v>
      </c>
      <c r="T650" t="s">
        <v>28</v>
      </c>
      <c r="U650" t="s">
        <v>297</v>
      </c>
      <c r="V650" t="s">
        <v>288</v>
      </c>
      <c r="W650">
        <v>3</v>
      </c>
      <c r="X650" t="s">
        <v>289</v>
      </c>
      <c r="Y650" s="11">
        <v>42362</v>
      </c>
      <c r="Z650">
        <v>20151224</v>
      </c>
      <c r="AA650">
        <v>0</v>
      </c>
      <c r="AB650">
        <v>123452</v>
      </c>
      <c r="AC650" t="s">
        <v>298</v>
      </c>
      <c r="AD650" t="s">
        <v>283</v>
      </c>
      <c r="AE650" s="11">
        <v>42857</v>
      </c>
      <c r="AF650" s="11">
        <v>42857</v>
      </c>
      <c r="AG650">
        <v>30</v>
      </c>
      <c r="AH650">
        <v>0</v>
      </c>
      <c r="AI650" t="s">
        <v>28</v>
      </c>
      <c r="AJ650" t="s">
        <v>284</v>
      </c>
      <c r="AK650">
        <v>191</v>
      </c>
      <c r="AL650" t="s">
        <v>19</v>
      </c>
      <c r="AM650">
        <v>3</v>
      </c>
      <c r="AN650" t="s">
        <v>20</v>
      </c>
      <c r="AO650">
        <v>27</v>
      </c>
      <c r="AP650" t="s">
        <v>21</v>
      </c>
      <c r="AQ650" s="35" t="s">
        <v>488</v>
      </c>
      <c r="AR650" t="s">
        <v>38</v>
      </c>
      <c r="AS650" t="s">
        <v>22</v>
      </c>
      <c r="AT650" t="s">
        <v>53</v>
      </c>
      <c r="AU650" t="s">
        <v>24</v>
      </c>
      <c r="AV650" t="s">
        <v>84</v>
      </c>
      <c r="AW650" s="11" t="s">
        <v>175</v>
      </c>
      <c r="AX650" s="11" t="s">
        <v>188</v>
      </c>
      <c r="AY650">
        <v>6360.0555270000004</v>
      </c>
      <c r="AZ650">
        <v>1075912.7343560001</v>
      </c>
      <c r="BA650" s="42">
        <f t="shared" si="10"/>
        <v>24.699557721671258</v>
      </c>
    </row>
    <row r="651" spans="1:53" x14ac:dyDescent="0.25">
      <c r="A651">
        <v>1330</v>
      </c>
      <c r="B651" t="s">
        <v>18</v>
      </c>
      <c r="C651">
        <v>16</v>
      </c>
      <c r="D651" t="s">
        <v>462</v>
      </c>
      <c r="E651" t="s">
        <v>454</v>
      </c>
      <c r="F651" t="s">
        <v>455</v>
      </c>
      <c r="G651">
        <v>223436</v>
      </c>
      <c r="H651">
        <v>290084</v>
      </c>
      <c r="I651" t="s">
        <v>277</v>
      </c>
      <c r="J651">
        <v>17738</v>
      </c>
      <c r="K651" t="s">
        <v>277</v>
      </c>
      <c r="L651">
        <v>18858</v>
      </c>
      <c r="M651">
        <v>0</v>
      </c>
      <c r="N651" t="s">
        <v>28</v>
      </c>
      <c r="O651">
        <v>0</v>
      </c>
      <c r="P651" t="s">
        <v>28</v>
      </c>
      <c r="Q651" t="s">
        <v>28</v>
      </c>
      <c r="R651" t="s">
        <v>278</v>
      </c>
      <c r="S651" t="s">
        <v>28</v>
      </c>
      <c r="T651" t="s">
        <v>28</v>
      </c>
      <c r="U651" t="s">
        <v>279</v>
      </c>
      <c r="V651" t="s">
        <v>288</v>
      </c>
      <c r="W651">
        <v>3</v>
      </c>
      <c r="X651" t="s">
        <v>289</v>
      </c>
      <c r="Y651" s="11">
        <v>41597</v>
      </c>
      <c r="Z651">
        <v>20131119</v>
      </c>
      <c r="AA651">
        <v>0</v>
      </c>
      <c r="AB651">
        <v>1128.9000000000001</v>
      </c>
      <c r="AC651" t="s">
        <v>456</v>
      </c>
      <c r="AD651" t="s">
        <v>283</v>
      </c>
      <c r="AE651" s="11">
        <v>45131</v>
      </c>
      <c r="AF651" s="11">
        <v>45132</v>
      </c>
      <c r="AG651">
        <v>30</v>
      </c>
      <c r="AH651">
        <v>0</v>
      </c>
      <c r="AI651" t="s">
        <v>457</v>
      </c>
      <c r="AJ651" t="s">
        <v>284</v>
      </c>
      <c r="AK651">
        <v>184</v>
      </c>
      <c r="AL651" t="s">
        <v>19</v>
      </c>
      <c r="AM651">
        <v>3</v>
      </c>
      <c r="AN651" t="s">
        <v>20</v>
      </c>
      <c r="AO651">
        <v>27</v>
      </c>
      <c r="AP651" t="s">
        <v>21</v>
      </c>
      <c r="AQ651" s="35" t="s">
        <v>488</v>
      </c>
      <c r="AR651" t="s">
        <v>34</v>
      </c>
      <c r="AS651" t="s">
        <v>34</v>
      </c>
      <c r="AT651" t="s">
        <v>41</v>
      </c>
      <c r="AU651" t="s">
        <v>24</v>
      </c>
      <c r="AV651" t="s">
        <v>84</v>
      </c>
      <c r="AW651" s="11" t="s">
        <v>175</v>
      </c>
      <c r="AX651" s="11" t="s">
        <v>181</v>
      </c>
      <c r="AY651">
        <v>5715.9906270000001</v>
      </c>
      <c r="AZ651">
        <v>1081904.612125</v>
      </c>
      <c r="BA651" s="42">
        <f t="shared" si="10"/>
        <v>24.837112307736454</v>
      </c>
    </row>
    <row r="652" spans="1:53" x14ac:dyDescent="0.25">
      <c r="A652">
        <v>598</v>
      </c>
      <c r="B652" t="s">
        <v>18</v>
      </c>
      <c r="C652">
        <v>14</v>
      </c>
      <c r="D652" t="s">
        <v>458</v>
      </c>
      <c r="E652" t="s">
        <v>459</v>
      </c>
      <c r="F652" t="s">
        <v>460</v>
      </c>
      <c r="G652">
        <v>222149</v>
      </c>
      <c r="H652">
        <v>287985</v>
      </c>
      <c r="I652" t="s">
        <v>287</v>
      </c>
      <c r="J652">
        <v>88288</v>
      </c>
      <c r="K652" t="s">
        <v>287</v>
      </c>
      <c r="L652">
        <v>55401</v>
      </c>
      <c r="M652">
        <v>0</v>
      </c>
      <c r="N652" t="s">
        <v>28</v>
      </c>
      <c r="O652">
        <v>0</v>
      </c>
      <c r="P652" t="s">
        <v>28</v>
      </c>
      <c r="Q652" t="s">
        <v>28</v>
      </c>
      <c r="R652" t="s">
        <v>38</v>
      </c>
      <c r="S652" t="s">
        <v>28</v>
      </c>
      <c r="T652" t="s">
        <v>28</v>
      </c>
      <c r="U652" t="s">
        <v>297</v>
      </c>
      <c r="V652" t="s">
        <v>288</v>
      </c>
      <c r="W652">
        <v>3</v>
      </c>
      <c r="X652" t="s">
        <v>289</v>
      </c>
      <c r="Y652" s="11">
        <v>42625</v>
      </c>
      <c r="Z652">
        <v>20160912</v>
      </c>
      <c r="AA652">
        <v>0</v>
      </c>
      <c r="AB652">
        <v>123452</v>
      </c>
      <c r="AC652" t="s">
        <v>282</v>
      </c>
      <c r="AD652" t="s">
        <v>283</v>
      </c>
      <c r="AE652" s="11">
        <v>44956</v>
      </c>
      <c r="AF652" s="11">
        <v>44959</v>
      </c>
      <c r="AG652">
        <v>30</v>
      </c>
      <c r="AH652">
        <v>0</v>
      </c>
      <c r="AI652" t="s">
        <v>461</v>
      </c>
      <c r="AJ652" t="s">
        <v>284</v>
      </c>
      <c r="AK652">
        <v>167</v>
      </c>
      <c r="AL652" t="s">
        <v>19</v>
      </c>
      <c r="AM652">
        <v>3</v>
      </c>
      <c r="AN652" t="s">
        <v>20</v>
      </c>
      <c r="AO652">
        <v>27</v>
      </c>
      <c r="AP652" t="s">
        <v>21</v>
      </c>
      <c r="AQ652" s="35" t="s">
        <v>486</v>
      </c>
      <c r="AR652" t="s">
        <v>38</v>
      </c>
      <c r="AS652" t="s">
        <v>22</v>
      </c>
      <c r="AT652" t="s">
        <v>53</v>
      </c>
      <c r="AU652" t="s">
        <v>24</v>
      </c>
      <c r="AV652" t="s">
        <v>84</v>
      </c>
      <c r="AW652" s="11" t="s">
        <v>156</v>
      </c>
      <c r="AX652" t="s">
        <v>161</v>
      </c>
      <c r="AY652">
        <v>4262.4968509999999</v>
      </c>
      <c r="AZ652">
        <v>1082730.326592</v>
      </c>
      <c r="BA652" s="42">
        <f t="shared" si="10"/>
        <v>24.856068103581265</v>
      </c>
    </row>
    <row r="653" spans="1:53" x14ac:dyDescent="0.25">
      <c r="A653">
        <v>660</v>
      </c>
      <c r="B653" t="s">
        <v>18</v>
      </c>
      <c r="C653">
        <v>9</v>
      </c>
      <c r="D653" t="s">
        <v>303</v>
      </c>
      <c r="E653" t="s">
        <v>304</v>
      </c>
      <c r="F653" t="s">
        <v>305</v>
      </c>
      <c r="G653">
        <v>202543</v>
      </c>
      <c r="H653">
        <v>261950</v>
      </c>
      <c r="I653" t="s">
        <v>287</v>
      </c>
      <c r="J653">
        <v>88162</v>
      </c>
      <c r="K653" t="s">
        <v>287</v>
      </c>
      <c r="L653">
        <v>54633</v>
      </c>
      <c r="M653">
        <v>0</v>
      </c>
      <c r="N653" t="s">
        <v>28</v>
      </c>
      <c r="O653">
        <v>0</v>
      </c>
      <c r="P653" t="s">
        <v>28</v>
      </c>
      <c r="Q653" t="s">
        <v>28</v>
      </c>
      <c r="R653" t="s">
        <v>38</v>
      </c>
      <c r="S653" t="s">
        <v>28</v>
      </c>
      <c r="T653" t="s">
        <v>28</v>
      </c>
      <c r="U653" t="s">
        <v>297</v>
      </c>
      <c r="V653" t="s">
        <v>288</v>
      </c>
      <c r="W653">
        <v>3</v>
      </c>
      <c r="X653" t="s">
        <v>289</v>
      </c>
      <c r="Y653" s="11">
        <v>42362</v>
      </c>
      <c r="Z653">
        <v>20151224</v>
      </c>
      <c r="AA653">
        <v>0</v>
      </c>
      <c r="AB653">
        <v>123452</v>
      </c>
      <c r="AC653" t="s">
        <v>306</v>
      </c>
      <c r="AD653" t="s">
        <v>283</v>
      </c>
      <c r="AE653" s="11">
        <v>43901</v>
      </c>
      <c r="AF653" s="11">
        <v>43901</v>
      </c>
      <c r="AG653">
        <v>30</v>
      </c>
      <c r="AH653">
        <v>0</v>
      </c>
      <c r="AI653" t="s">
        <v>290</v>
      </c>
      <c r="AJ653" t="s">
        <v>284</v>
      </c>
      <c r="AK653">
        <v>167</v>
      </c>
      <c r="AL653" t="s">
        <v>19</v>
      </c>
      <c r="AM653">
        <v>3</v>
      </c>
      <c r="AN653" t="s">
        <v>20</v>
      </c>
      <c r="AO653">
        <v>27</v>
      </c>
      <c r="AP653" t="s">
        <v>21</v>
      </c>
      <c r="AQ653" s="35" t="s">
        <v>486</v>
      </c>
      <c r="AR653" t="s">
        <v>38</v>
      </c>
      <c r="AS653" t="s">
        <v>22</v>
      </c>
      <c r="AT653" t="s">
        <v>53</v>
      </c>
      <c r="AU653" t="s">
        <v>24</v>
      </c>
      <c r="AV653" t="s">
        <v>84</v>
      </c>
      <c r="AW653" s="11" t="s">
        <v>156</v>
      </c>
      <c r="AX653" s="11" t="s">
        <v>161</v>
      </c>
      <c r="AY653">
        <v>4262.4968509999999</v>
      </c>
      <c r="AZ653">
        <v>1082730.326592</v>
      </c>
      <c r="BA653" s="42">
        <f t="shared" si="10"/>
        <v>24.856068103581265</v>
      </c>
    </row>
    <row r="654" spans="1:53" x14ac:dyDescent="0.25">
      <c r="A654">
        <v>887</v>
      </c>
      <c r="B654" t="s">
        <v>18</v>
      </c>
      <c r="C654">
        <v>8</v>
      </c>
      <c r="D654" t="s">
        <v>300</v>
      </c>
      <c r="E654" t="s">
        <v>301</v>
      </c>
      <c r="F654" t="s">
        <v>302</v>
      </c>
      <c r="G654">
        <v>198571</v>
      </c>
      <c r="H654">
        <v>256278</v>
      </c>
      <c r="I654" t="s">
        <v>287</v>
      </c>
      <c r="J654">
        <v>88289</v>
      </c>
      <c r="K654" t="s">
        <v>287</v>
      </c>
      <c r="L654">
        <v>55192</v>
      </c>
      <c r="M654">
        <v>0</v>
      </c>
      <c r="N654" t="s">
        <v>28</v>
      </c>
      <c r="O654">
        <v>0</v>
      </c>
      <c r="P654" t="s">
        <v>28</v>
      </c>
      <c r="Q654" t="s">
        <v>28</v>
      </c>
      <c r="R654" t="s">
        <v>38</v>
      </c>
      <c r="S654" t="s">
        <v>28</v>
      </c>
      <c r="T654" t="s">
        <v>28</v>
      </c>
      <c r="U654" t="s">
        <v>297</v>
      </c>
      <c r="V654" t="s">
        <v>288</v>
      </c>
      <c r="W654">
        <v>3</v>
      </c>
      <c r="X654" t="s">
        <v>289</v>
      </c>
      <c r="Y654" s="11">
        <v>42625</v>
      </c>
      <c r="Z654">
        <v>20160912</v>
      </c>
      <c r="AA654">
        <v>0</v>
      </c>
      <c r="AB654">
        <v>123452</v>
      </c>
      <c r="AC654" t="s">
        <v>282</v>
      </c>
      <c r="AD654" t="s">
        <v>283</v>
      </c>
      <c r="AE654" s="11">
        <v>43504</v>
      </c>
      <c r="AF654" s="11">
        <v>43504</v>
      </c>
      <c r="AG654">
        <v>30</v>
      </c>
      <c r="AH654">
        <v>0</v>
      </c>
      <c r="AI654" t="s">
        <v>290</v>
      </c>
      <c r="AJ654" t="s">
        <v>284</v>
      </c>
      <c r="AK654">
        <v>167</v>
      </c>
      <c r="AL654" t="s">
        <v>19</v>
      </c>
      <c r="AM654">
        <v>3</v>
      </c>
      <c r="AN654" t="s">
        <v>20</v>
      </c>
      <c r="AO654">
        <v>27</v>
      </c>
      <c r="AP654" t="s">
        <v>21</v>
      </c>
      <c r="AQ654" s="35" t="s">
        <v>486</v>
      </c>
      <c r="AR654" t="s">
        <v>38</v>
      </c>
      <c r="AS654" t="s">
        <v>22</v>
      </c>
      <c r="AT654" t="s">
        <v>53</v>
      </c>
      <c r="AU654" t="s">
        <v>24</v>
      </c>
      <c r="AV654" t="s">
        <v>84</v>
      </c>
      <c r="AW654" s="11" t="s">
        <v>156</v>
      </c>
      <c r="AX654" s="11" t="s">
        <v>161</v>
      </c>
      <c r="AY654">
        <v>4262.4968509999999</v>
      </c>
      <c r="AZ654">
        <v>1082730.326592</v>
      </c>
      <c r="BA654" s="42">
        <f t="shared" si="10"/>
        <v>24.856068103581265</v>
      </c>
    </row>
    <row r="655" spans="1:53" x14ac:dyDescent="0.25">
      <c r="A655">
        <v>1114</v>
      </c>
      <c r="B655" t="s">
        <v>18</v>
      </c>
      <c r="C655">
        <v>7</v>
      </c>
      <c r="D655" t="s">
        <v>294</v>
      </c>
      <c r="E655" t="s">
        <v>295</v>
      </c>
      <c r="F655" t="s">
        <v>296</v>
      </c>
      <c r="G655">
        <v>193154</v>
      </c>
      <c r="H655">
        <v>246812</v>
      </c>
      <c r="I655" t="s">
        <v>287</v>
      </c>
      <c r="J655">
        <v>88161</v>
      </c>
      <c r="K655" t="s">
        <v>287</v>
      </c>
      <c r="L655">
        <v>55061</v>
      </c>
      <c r="M655">
        <v>0</v>
      </c>
      <c r="N655" t="s">
        <v>28</v>
      </c>
      <c r="O655">
        <v>0</v>
      </c>
      <c r="P655" t="s">
        <v>28</v>
      </c>
      <c r="Q655" t="s">
        <v>28</v>
      </c>
      <c r="R655" t="s">
        <v>38</v>
      </c>
      <c r="S655" t="s">
        <v>28</v>
      </c>
      <c r="T655" t="s">
        <v>28</v>
      </c>
      <c r="U655" t="s">
        <v>297</v>
      </c>
      <c r="V655" t="s">
        <v>288</v>
      </c>
      <c r="W655">
        <v>3</v>
      </c>
      <c r="X655" t="s">
        <v>289</v>
      </c>
      <c r="Y655" s="11">
        <v>42362</v>
      </c>
      <c r="Z655">
        <v>20151224</v>
      </c>
      <c r="AA655">
        <v>0</v>
      </c>
      <c r="AB655">
        <v>123452</v>
      </c>
      <c r="AC655" t="s">
        <v>298</v>
      </c>
      <c r="AD655" t="s">
        <v>283</v>
      </c>
      <c r="AE655" s="11">
        <v>42857</v>
      </c>
      <c r="AF655" s="11">
        <v>42857</v>
      </c>
      <c r="AG655">
        <v>30</v>
      </c>
      <c r="AH655">
        <v>0</v>
      </c>
      <c r="AI655" t="s">
        <v>28</v>
      </c>
      <c r="AJ655" t="s">
        <v>284</v>
      </c>
      <c r="AK655">
        <v>167</v>
      </c>
      <c r="AL655" t="s">
        <v>19</v>
      </c>
      <c r="AM655">
        <v>3</v>
      </c>
      <c r="AN655" t="s">
        <v>20</v>
      </c>
      <c r="AO655">
        <v>27</v>
      </c>
      <c r="AP655" t="s">
        <v>21</v>
      </c>
      <c r="AQ655" s="35" t="s">
        <v>486</v>
      </c>
      <c r="AR655" t="s">
        <v>38</v>
      </c>
      <c r="AS655" t="s">
        <v>22</v>
      </c>
      <c r="AT655" t="s">
        <v>53</v>
      </c>
      <c r="AU655" t="s">
        <v>24</v>
      </c>
      <c r="AV655" t="s">
        <v>84</v>
      </c>
      <c r="AW655" s="11" t="s">
        <v>156</v>
      </c>
      <c r="AX655" s="11" t="s">
        <v>161</v>
      </c>
      <c r="AY655">
        <v>4262.4968509999999</v>
      </c>
      <c r="AZ655">
        <v>1082730.326592</v>
      </c>
      <c r="BA655" s="42">
        <f t="shared" si="10"/>
        <v>24.856068103581265</v>
      </c>
    </row>
    <row r="656" spans="1:53" x14ac:dyDescent="0.25">
      <c r="A656">
        <v>393</v>
      </c>
      <c r="B656" t="s">
        <v>18</v>
      </c>
      <c r="C656">
        <v>11</v>
      </c>
      <c r="D656" t="s">
        <v>318</v>
      </c>
      <c r="E656" t="s">
        <v>319</v>
      </c>
      <c r="F656" t="s">
        <v>320</v>
      </c>
      <c r="G656">
        <v>211963</v>
      </c>
      <c r="H656">
        <v>273612</v>
      </c>
      <c r="I656" t="s">
        <v>287</v>
      </c>
      <c r="J656">
        <v>88507</v>
      </c>
      <c r="K656" t="s">
        <v>287</v>
      </c>
      <c r="L656">
        <v>55338</v>
      </c>
      <c r="M656">
        <v>0</v>
      </c>
      <c r="N656" t="s">
        <v>28</v>
      </c>
      <c r="O656">
        <v>0</v>
      </c>
      <c r="P656" t="s">
        <v>28</v>
      </c>
      <c r="Q656" t="s">
        <v>28</v>
      </c>
      <c r="R656" t="s">
        <v>38</v>
      </c>
      <c r="S656" t="s">
        <v>28</v>
      </c>
      <c r="T656" t="s">
        <v>28</v>
      </c>
      <c r="U656" t="s">
        <v>321</v>
      </c>
      <c r="V656" t="s">
        <v>322</v>
      </c>
      <c r="W656">
        <v>9</v>
      </c>
      <c r="X656" t="s">
        <v>323</v>
      </c>
      <c r="Y656" s="11">
        <v>43129</v>
      </c>
      <c r="Z656">
        <v>20180129</v>
      </c>
      <c r="AA656">
        <v>0</v>
      </c>
      <c r="AB656">
        <v>0</v>
      </c>
      <c r="AC656" t="s">
        <v>298</v>
      </c>
      <c r="AD656" t="s">
        <v>283</v>
      </c>
      <c r="AE656" s="11">
        <v>44515</v>
      </c>
      <c r="AF656" s="11">
        <v>44517</v>
      </c>
      <c r="AG656">
        <v>30</v>
      </c>
      <c r="AH656">
        <v>0</v>
      </c>
      <c r="AI656" t="s">
        <v>28</v>
      </c>
      <c r="AJ656" t="s">
        <v>284</v>
      </c>
      <c r="AK656">
        <v>225</v>
      </c>
      <c r="AL656" t="s">
        <v>19</v>
      </c>
      <c r="AM656">
        <v>3</v>
      </c>
      <c r="AN656" t="s">
        <v>20</v>
      </c>
      <c r="AO656">
        <v>28</v>
      </c>
      <c r="AP656" t="s">
        <v>21</v>
      </c>
      <c r="AQ656" s="35" t="s">
        <v>478</v>
      </c>
      <c r="AR656" t="s">
        <v>34</v>
      </c>
      <c r="AS656" t="s">
        <v>29</v>
      </c>
      <c r="AT656" t="s">
        <v>69</v>
      </c>
      <c r="AU656" t="s">
        <v>24</v>
      </c>
      <c r="AV656" t="s">
        <v>214</v>
      </c>
      <c r="AW656" s="11" t="s">
        <v>220</v>
      </c>
      <c r="AX656" t="s">
        <v>226</v>
      </c>
      <c r="AY656">
        <v>4253.5007530000003</v>
      </c>
      <c r="AZ656">
        <v>1085414.805252</v>
      </c>
      <c r="BA656" s="42">
        <f t="shared" si="10"/>
        <v>24.917695253719007</v>
      </c>
    </row>
    <row r="657" spans="1:53" x14ac:dyDescent="0.25">
      <c r="A657">
        <v>394</v>
      </c>
      <c r="B657" t="s">
        <v>18</v>
      </c>
      <c r="C657">
        <v>14</v>
      </c>
      <c r="D657" t="s">
        <v>458</v>
      </c>
      <c r="E657" t="s">
        <v>459</v>
      </c>
      <c r="F657" t="s">
        <v>460</v>
      </c>
      <c r="G657">
        <v>222149</v>
      </c>
      <c r="H657">
        <v>287985</v>
      </c>
      <c r="I657" t="s">
        <v>287</v>
      </c>
      <c r="J657">
        <v>88288</v>
      </c>
      <c r="K657" t="s">
        <v>287</v>
      </c>
      <c r="L657">
        <v>55401</v>
      </c>
      <c r="M657">
        <v>0</v>
      </c>
      <c r="N657" t="s">
        <v>28</v>
      </c>
      <c r="O657">
        <v>0</v>
      </c>
      <c r="P657" t="s">
        <v>28</v>
      </c>
      <c r="Q657" t="s">
        <v>28</v>
      </c>
      <c r="R657" t="s">
        <v>38</v>
      </c>
      <c r="S657" t="s">
        <v>28</v>
      </c>
      <c r="T657" t="s">
        <v>28</v>
      </c>
      <c r="U657" t="s">
        <v>297</v>
      </c>
      <c r="V657" t="s">
        <v>288</v>
      </c>
      <c r="W657">
        <v>3</v>
      </c>
      <c r="X657" t="s">
        <v>289</v>
      </c>
      <c r="Y657" s="11">
        <v>42625</v>
      </c>
      <c r="Z657">
        <v>20160912</v>
      </c>
      <c r="AA657">
        <v>0</v>
      </c>
      <c r="AB657">
        <v>123452</v>
      </c>
      <c r="AC657" t="s">
        <v>282</v>
      </c>
      <c r="AD657" t="s">
        <v>283</v>
      </c>
      <c r="AE657" s="11">
        <v>44956</v>
      </c>
      <c r="AF657" s="11">
        <v>44959</v>
      </c>
      <c r="AG657">
        <v>30</v>
      </c>
      <c r="AH657">
        <v>0</v>
      </c>
      <c r="AI657" t="s">
        <v>461</v>
      </c>
      <c r="AJ657" t="s">
        <v>284</v>
      </c>
      <c r="AK657">
        <v>225</v>
      </c>
      <c r="AL657" t="s">
        <v>19</v>
      </c>
      <c r="AM657">
        <v>3</v>
      </c>
      <c r="AN657" t="s">
        <v>20</v>
      </c>
      <c r="AO657">
        <v>28</v>
      </c>
      <c r="AP657" t="s">
        <v>21</v>
      </c>
      <c r="AQ657" s="35" t="s">
        <v>478</v>
      </c>
      <c r="AR657" t="s">
        <v>34</v>
      </c>
      <c r="AS657" t="s">
        <v>29</v>
      </c>
      <c r="AT657" t="s">
        <v>69</v>
      </c>
      <c r="AU657" t="s">
        <v>24</v>
      </c>
      <c r="AV657" t="s">
        <v>214</v>
      </c>
      <c r="AW657" s="11" t="s">
        <v>220</v>
      </c>
      <c r="AX657" s="11" t="s">
        <v>226</v>
      </c>
      <c r="AY657">
        <v>4253.5007530000003</v>
      </c>
      <c r="AZ657">
        <v>1085414.805252</v>
      </c>
      <c r="BA657" s="42">
        <f t="shared" si="10"/>
        <v>24.917695253719007</v>
      </c>
    </row>
    <row r="658" spans="1:53" x14ac:dyDescent="0.25">
      <c r="A658">
        <v>615</v>
      </c>
      <c r="B658" t="s">
        <v>18</v>
      </c>
      <c r="C658">
        <v>9</v>
      </c>
      <c r="D658" t="s">
        <v>303</v>
      </c>
      <c r="E658" t="s">
        <v>304</v>
      </c>
      <c r="F658" t="s">
        <v>305</v>
      </c>
      <c r="G658">
        <v>202543</v>
      </c>
      <c r="H658">
        <v>261950</v>
      </c>
      <c r="I658" t="s">
        <v>287</v>
      </c>
      <c r="J658">
        <v>88162</v>
      </c>
      <c r="K658" t="s">
        <v>287</v>
      </c>
      <c r="L658">
        <v>54633</v>
      </c>
      <c r="M658">
        <v>0</v>
      </c>
      <c r="N658" t="s">
        <v>28</v>
      </c>
      <c r="O658">
        <v>0</v>
      </c>
      <c r="P658" t="s">
        <v>28</v>
      </c>
      <c r="Q658" t="s">
        <v>28</v>
      </c>
      <c r="R658" t="s">
        <v>38</v>
      </c>
      <c r="S658" t="s">
        <v>28</v>
      </c>
      <c r="T658" t="s">
        <v>28</v>
      </c>
      <c r="U658" t="s">
        <v>297</v>
      </c>
      <c r="V658" t="s">
        <v>288</v>
      </c>
      <c r="W658">
        <v>3</v>
      </c>
      <c r="X658" t="s">
        <v>289</v>
      </c>
      <c r="Y658" s="11">
        <v>42362</v>
      </c>
      <c r="Z658">
        <v>20151224</v>
      </c>
      <c r="AA658">
        <v>0</v>
      </c>
      <c r="AB658">
        <v>123452</v>
      </c>
      <c r="AC658" t="s">
        <v>306</v>
      </c>
      <c r="AD658" t="s">
        <v>283</v>
      </c>
      <c r="AE658" s="11">
        <v>43901</v>
      </c>
      <c r="AF658" s="11">
        <v>43901</v>
      </c>
      <c r="AG658">
        <v>30</v>
      </c>
      <c r="AH658">
        <v>0</v>
      </c>
      <c r="AI658" t="s">
        <v>290</v>
      </c>
      <c r="AJ658" t="s">
        <v>284</v>
      </c>
      <c r="AK658">
        <v>225</v>
      </c>
      <c r="AL658" t="s">
        <v>19</v>
      </c>
      <c r="AM658">
        <v>3</v>
      </c>
      <c r="AN658" t="s">
        <v>20</v>
      </c>
      <c r="AO658">
        <v>28</v>
      </c>
      <c r="AP658" t="s">
        <v>21</v>
      </c>
      <c r="AQ658" s="35" t="s">
        <v>478</v>
      </c>
      <c r="AR658" t="s">
        <v>34</v>
      </c>
      <c r="AS658" t="s">
        <v>29</v>
      </c>
      <c r="AT658" t="s">
        <v>69</v>
      </c>
      <c r="AU658" t="s">
        <v>24</v>
      </c>
      <c r="AV658" t="s">
        <v>214</v>
      </c>
      <c r="AW658" s="11" t="s">
        <v>220</v>
      </c>
      <c r="AX658" s="11" t="s">
        <v>226</v>
      </c>
      <c r="AY658">
        <v>4253.5007530000003</v>
      </c>
      <c r="AZ658">
        <v>1085414.805252</v>
      </c>
      <c r="BA658" s="42">
        <f t="shared" si="10"/>
        <v>24.917695253719007</v>
      </c>
    </row>
    <row r="659" spans="1:53" x14ac:dyDescent="0.25">
      <c r="A659">
        <v>842</v>
      </c>
      <c r="B659" t="s">
        <v>18</v>
      </c>
      <c r="C659">
        <v>8</v>
      </c>
      <c r="D659" t="s">
        <v>300</v>
      </c>
      <c r="E659" t="s">
        <v>301</v>
      </c>
      <c r="F659" t="s">
        <v>302</v>
      </c>
      <c r="G659">
        <v>198571</v>
      </c>
      <c r="H659">
        <v>256278</v>
      </c>
      <c r="I659" t="s">
        <v>287</v>
      </c>
      <c r="J659">
        <v>88289</v>
      </c>
      <c r="K659" t="s">
        <v>287</v>
      </c>
      <c r="L659">
        <v>55192</v>
      </c>
      <c r="M659">
        <v>0</v>
      </c>
      <c r="N659" t="s">
        <v>28</v>
      </c>
      <c r="O659">
        <v>0</v>
      </c>
      <c r="P659" t="s">
        <v>28</v>
      </c>
      <c r="Q659" t="s">
        <v>28</v>
      </c>
      <c r="R659" t="s">
        <v>38</v>
      </c>
      <c r="S659" t="s">
        <v>28</v>
      </c>
      <c r="T659" t="s">
        <v>28</v>
      </c>
      <c r="U659" t="s">
        <v>297</v>
      </c>
      <c r="V659" t="s">
        <v>288</v>
      </c>
      <c r="W659">
        <v>3</v>
      </c>
      <c r="X659" t="s">
        <v>289</v>
      </c>
      <c r="Y659" s="11">
        <v>42625</v>
      </c>
      <c r="Z659">
        <v>20160912</v>
      </c>
      <c r="AA659">
        <v>0</v>
      </c>
      <c r="AB659">
        <v>123452</v>
      </c>
      <c r="AC659" t="s">
        <v>282</v>
      </c>
      <c r="AD659" t="s">
        <v>283</v>
      </c>
      <c r="AE659" s="11">
        <v>43504</v>
      </c>
      <c r="AF659" s="11">
        <v>43504</v>
      </c>
      <c r="AG659">
        <v>30</v>
      </c>
      <c r="AH659">
        <v>0</v>
      </c>
      <c r="AI659" t="s">
        <v>290</v>
      </c>
      <c r="AJ659" t="s">
        <v>284</v>
      </c>
      <c r="AK659">
        <v>225</v>
      </c>
      <c r="AL659" t="s">
        <v>19</v>
      </c>
      <c r="AM659">
        <v>3</v>
      </c>
      <c r="AN659" t="s">
        <v>20</v>
      </c>
      <c r="AO659">
        <v>28</v>
      </c>
      <c r="AP659" t="s">
        <v>21</v>
      </c>
      <c r="AQ659" s="35" t="s">
        <v>478</v>
      </c>
      <c r="AR659" t="s">
        <v>34</v>
      </c>
      <c r="AS659" t="s">
        <v>29</v>
      </c>
      <c r="AT659" t="s">
        <v>69</v>
      </c>
      <c r="AU659" t="s">
        <v>24</v>
      </c>
      <c r="AV659" t="s">
        <v>214</v>
      </c>
      <c r="AW659" s="11" t="s">
        <v>220</v>
      </c>
      <c r="AX659" s="11" t="s">
        <v>226</v>
      </c>
      <c r="AY659">
        <v>4253.5007530000003</v>
      </c>
      <c r="AZ659">
        <v>1085414.805252</v>
      </c>
      <c r="BA659" s="42">
        <f t="shared" si="10"/>
        <v>24.917695253719007</v>
      </c>
    </row>
    <row r="660" spans="1:53" x14ac:dyDescent="0.25">
      <c r="A660">
        <v>1069</v>
      </c>
      <c r="B660" t="s">
        <v>18</v>
      </c>
      <c r="C660">
        <v>7</v>
      </c>
      <c r="D660" t="s">
        <v>294</v>
      </c>
      <c r="E660" t="s">
        <v>295</v>
      </c>
      <c r="F660" t="s">
        <v>296</v>
      </c>
      <c r="G660">
        <v>193154</v>
      </c>
      <c r="H660">
        <v>246812</v>
      </c>
      <c r="I660" t="s">
        <v>287</v>
      </c>
      <c r="J660">
        <v>88161</v>
      </c>
      <c r="K660" t="s">
        <v>287</v>
      </c>
      <c r="L660">
        <v>55061</v>
      </c>
      <c r="M660">
        <v>0</v>
      </c>
      <c r="N660" t="s">
        <v>28</v>
      </c>
      <c r="O660">
        <v>0</v>
      </c>
      <c r="P660" t="s">
        <v>28</v>
      </c>
      <c r="Q660" t="s">
        <v>28</v>
      </c>
      <c r="R660" t="s">
        <v>38</v>
      </c>
      <c r="S660" t="s">
        <v>28</v>
      </c>
      <c r="T660" t="s">
        <v>28</v>
      </c>
      <c r="U660" t="s">
        <v>297</v>
      </c>
      <c r="V660" t="s">
        <v>288</v>
      </c>
      <c r="W660">
        <v>3</v>
      </c>
      <c r="X660" t="s">
        <v>289</v>
      </c>
      <c r="Y660" s="11">
        <v>42362</v>
      </c>
      <c r="Z660">
        <v>20151224</v>
      </c>
      <c r="AA660">
        <v>0</v>
      </c>
      <c r="AB660">
        <v>123452</v>
      </c>
      <c r="AC660" t="s">
        <v>298</v>
      </c>
      <c r="AD660" t="s">
        <v>283</v>
      </c>
      <c r="AE660" s="11">
        <v>42857</v>
      </c>
      <c r="AF660" s="11">
        <v>42857</v>
      </c>
      <c r="AG660">
        <v>30</v>
      </c>
      <c r="AH660">
        <v>0</v>
      </c>
      <c r="AI660" t="s">
        <v>28</v>
      </c>
      <c r="AJ660" t="s">
        <v>284</v>
      </c>
      <c r="AK660">
        <v>225</v>
      </c>
      <c r="AL660" t="s">
        <v>19</v>
      </c>
      <c r="AM660">
        <v>3</v>
      </c>
      <c r="AN660" t="s">
        <v>20</v>
      </c>
      <c r="AO660">
        <v>28</v>
      </c>
      <c r="AP660" t="s">
        <v>21</v>
      </c>
      <c r="AQ660" s="35" t="s">
        <v>478</v>
      </c>
      <c r="AR660" t="s">
        <v>34</v>
      </c>
      <c r="AS660" t="s">
        <v>29</v>
      </c>
      <c r="AT660" t="s">
        <v>69</v>
      </c>
      <c r="AU660" t="s">
        <v>24</v>
      </c>
      <c r="AV660" t="s">
        <v>214</v>
      </c>
      <c r="AW660" s="11" t="s">
        <v>220</v>
      </c>
      <c r="AX660" t="s">
        <v>226</v>
      </c>
      <c r="AY660">
        <v>4253.5007530000003</v>
      </c>
      <c r="AZ660">
        <v>1085414.805252</v>
      </c>
      <c r="BA660" s="42">
        <f t="shared" si="10"/>
        <v>24.917695253719007</v>
      </c>
    </row>
    <row r="661" spans="1:53" x14ac:dyDescent="0.25">
      <c r="A661">
        <v>547</v>
      </c>
      <c r="B661" t="s">
        <v>18</v>
      </c>
      <c r="C661">
        <v>14</v>
      </c>
      <c r="D661" t="s">
        <v>458</v>
      </c>
      <c r="E661" t="s">
        <v>459</v>
      </c>
      <c r="F661" t="s">
        <v>460</v>
      </c>
      <c r="G661">
        <v>222149</v>
      </c>
      <c r="H661">
        <v>287985</v>
      </c>
      <c r="I661" t="s">
        <v>287</v>
      </c>
      <c r="J661">
        <v>88288</v>
      </c>
      <c r="K661" t="s">
        <v>287</v>
      </c>
      <c r="L661">
        <v>55401</v>
      </c>
      <c r="M661">
        <v>0</v>
      </c>
      <c r="N661" t="s">
        <v>28</v>
      </c>
      <c r="O661">
        <v>0</v>
      </c>
      <c r="P661" t="s">
        <v>28</v>
      </c>
      <c r="Q661" t="s">
        <v>28</v>
      </c>
      <c r="R661" t="s">
        <v>38</v>
      </c>
      <c r="S661" t="s">
        <v>28</v>
      </c>
      <c r="T661" t="s">
        <v>28</v>
      </c>
      <c r="U661" t="s">
        <v>297</v>
      </c>
      <c r="V661" t="s">
        <v>288</v>
      </c>
      <c r="W661">
        <v>3</v>
      </c>
      <c r="X661" t="s">
        <v>289</v>
      </c>
      <c r="Y661" s="11">
        <v>42625</v>
      </c>
      <c r="Z661">
        <v>20160912</v>
      </c>
      <c r="AA661">
        <v>0</v>
      </c>
      <c r="AB661">
        <v>123452</v>
      </c>
      <c r="AC661" t="s">
        <v>282</v>
      </c>
      <c r="AD661" t="s">
        <v>283</v>
      </c>
      <c r="AE661" s="11">
        <v>44956</v>
      </c>
      <c r="AF661" s="11">
        <v>44959</v>
      </c>
      <c r="AG661">
        <v>30</v>
      </c>
      <c r="AH661">
        <v>0</v>
      </c>
      <c r="AI661" t="s">
        <v>461</v>
      </c>
      <c r="AJ661" t="s">
        <v>284</v>
      </c>
      <c r="AK661">
        <v>25</v>
      </c>
      <c r="AL661" t="s">
        <v>19</v>
      </c>
      <c r="AM661">
        <v>2</v>
      </c>
      <c r="AN661" t="s">
        <v>20</v>
      </c>
      <c r="AO661">
        <v>27</v>
      </c>
      <c r="AP661" t="s">
        <v>21</v>
      </c>
      <c r="AQ661" s="35" t="s">
        <v>485</v>
      </c>
      <c r="AR661" t="s">
        <v>38</v>
      </c>
      <c r="AS661" t="s">
        <v>34</v>
      </c>
      <c r="AT661" t="s">
        <v>55</v>
      </c>
      <c r="AU661" t="s">
        <v>24</v>
      </c>
      <c r="AV661" t="s">
        <v>374</v>
      </c>
      <c r="AW661" s="11" t="s">
        <v>390</v>
      </c>
      <c r="AX661" s="11" t="s">
        <v>401</v>
      </c>
      <c r="AY661">
        <v>4187.2514339999998</v>
      </c>
      <c r="AZ661">
        <v>1103385.8381030001</v>
      </c>
      <c r="BA661" s="42">
        <f t="shared" si="10"/>
        <v>25.330253399977046</v>
      </c>
    </row>
    <row r="662" spans="1:53" x14ac:dyDescent="0.25">
      <c r="A662">
        <v>813</v>
      </c>
      <c r="B662" t="s">
        <v>18</v>
      </c>
      <c r="C662">
        <v>9</v>
      </c>
      <c r="D662" t="s">
        <v>303</v>
      </c>
      <c r="E662" t="s">
        <v>304</v>
      </c>
      <c r="F662" t="s">
        <v>305</v>
      </c>
      <c r="G662">
        <v>202543</v>
      </c>
      <c r="H662">
        <v>261950</v>
      </c>
      <c r="I662" t="s">
        <v>287</v>
      </c>
      <c r="J662">
        <v>88162</v>
      </c>
      <c r="K662" t="s">
        <v>287</v>
      </c>
      <c r="L662">
        <v>54633</v>
      </c>
      <c r="M662">
        <v>0</v>
      </c>
      <c r="N662" t="s">
        <v>28</v>
      </c>
      <c r="O662">
        <v>0</v>
      </c>
      <c r="P662" t="s">
        <v>28</v>
      </c>
      <c r="Q662" t="s">
        <v>28</v>
      </c>
      <c r="R662" t="s">
        <v>38</v>
      </c>
      <c r="S662" t="s">
        <v>28</v>
      </c>
      <c r="T662" t="s">
        <v>28</v>
      </c>
      <c r="U662" t="s">
        <v>297</v>
      </c>
      <c r="V662" t="s">
        <v>288</v>
      </c>
      <c r="W662">
        <v>3</v>
      </c>
      <c r="X662" t="s">
        <v>289</v>
      </c>
      <c r="Y662" s="11">
        <v>42362</v>
      </c>
      <c r="Z662">
        <v>20151224</v>
      </c>
      <c r="AA662">
        <v>0</v>
      </c>
      <c r="AB662">
        <v>123452</v>
      </c>
      <c r="AC662" t="s">
        <v>306</v>
      </c>
      <c r="AD662" t="s">
        <v>283</v>
      </c>
      <c r="AE662" s="11">
        <v>43901</v>
      </c>
      <c r="AF662" s="11">
        <v>43901</v>
      </c>
      <c r="AG662">
        <v>30</v>
      </c>
      <c r="AH662">
        <v>0</v>
      </c>
      <c r="AI662" t="s">
        <v>290</v>
      </c>
      <c r="AJ662" t="s">
        <v>284</v>
      </c>
      <c r="AK662">
        <v>25</v>
      </c>
      <c r="AL662" t="s">
        <v>19</v>
      </c>
      <c r="AM662">
        <v>2</v>
      </c>
      <c r="AN662" t="s">
        <v>20</v>
      </c>
      <c r="AO662">
        <v>27</v>
      </c>
      <c r="AP662" t="s">
        <v>21</v>
      </c>
      <c r="AQ662" s="35" t="s">
        <v>485</v>
      </c>
      <c r="AR662" t="s">
        <v>38</v>
      </c>
      <c r="AS662" t="s">
        <v>34</v>
      </c>
      <c r="AT662" t="s">
        <v>55</v>
      </c>
      <c r="AU662" t="s">
        <v>24</v>
      </c>
      <c r="AV662" t="s">
        <v>374</v>
      </c>
      <c r="AW662" s="11" t="s">
        <v>390</v>
      </c>
      <c r="AX662" s="11" t="s">
        <v>401</v>
      </c>
      <c r="AY662">
        <v>4187.2514339999998</v>
      </c>
      <c r="AZ662">
        <v>1103385.8381030001</v>
      </c>
      <c r="BA662" s="42">
        <f t="shared" si="10"/>
        <v>25.330253399977046</v>
      </c>
    </row>
    <row r="663" spans="1:53" x14ac:dyDescent="0.25">
      <c r="A663">
        <v>1040</v>
      </c>
      <c r="B663" t="s">
        <v>18</v>
      </c>
      <c r="C663">
        <v>8</v>
      </c>
      <c r="D663" t="s">
        <v>300</v>
      </c>
      <c r="E663" t="s">
        <v>301</v>
      </c>
      <c r="F663" t="s">
        <v>302</v>
      </c>
      <c r="G663">
        <v>198571</v>
      </c>
      <c r="H663">
        <v>256278</v>
      </c>
      <c r="I663" t="s">
        <v>287</v>
      </c>
      <c r="J663">
        <v>88289</v>
      </c>
      <c r="K663" t="s">
        <v>287</v>
      </c>
      <c r="L663">
        <v>55192</v>
      </c>
      <c r="M663">
        <v>0</v>
      </c>
      <c r="N663" t="s">
        <v>28</v>
      </c>
      <c r="O663">
        <v>0</v>
      </c>
      <c r="P663" t="s">
        <v>28</v>
      </c>
      <c r="Q663" t="s">
        <v>28</v>
      </c>
      <c r="R663" t="s">
        <v>38</v>
      </c>
      <c r="S663" t="s">
        <v>28</v>
      </c>
      <c r="T663" t="s">
        <v>28</v>
      </c>
      <c r="U663" t="s">
        <v>297</v>
      </c>
      <c r="V663" t="s">
        <v>288</v>
      </c>
      <c r="W663">
        <v>3</v>
      </c>
      <c r="X663" t="s">
        <v>289</v>
      </c>
      <c r="Y663" s="11">
        <v>42625</v>
      </c>
      <c r="Z663">
        <v>20160912</v>
      </c>
      <c r="AA663">
        <v>0</v>
      </c>
      <c r="AB663">
        <v>123452</v>
      </c>
      <c r="AC663" t="s">
        <v>282</v>
      </c>
      <c r="AD663" t="s">
        <v>283</v>
      </c>
      <c r="AE663" s="11">
        <v>43504</v>
      </c>
      <c r="AF663" s="11">
        <v>43504</v>
      </c>
      <c r="AG663">
        <v>30</v>
      </c>
      <c r="AH663">
        <v>0</v>
      </c>
      <c r="AI663" t="s">
        <v>290</v>
      </c>
      <c r="AJ663" t="s">
        <v>284</v>
      </c>
      <c r="AK663">
        <v>25</v>
      </c>
      <c r="AL663" t="s">
        <v>19</v>
      </c>
      <c r="AM663">
        <v>2</v>
      </c>
      <c r="AN663" t="s">
        <v>20</v>
      </c>
      <c r="AO663">
        <v>27</v>
      </c>
      <c r="AP663" t="s">
        <v>21</v>
      </c>
      <c r="AQ663" s="35" t="s">
        <v>485</v>
      </c>
      <c r="AR663" t="s">
        <v>38</v>
      </c>
      <c r="AS663" t="s">
        <v>34</v>
      </c>
      <c r="AT663" t="s">
        <v>55</v>
      </c>
      <c r="AU663" t="s">
        <v>24</v>
      </c>
      <c r="AV663" t="s">
        <v>374</v>
      </c>
      <c r="AW663" s="11" t="s">
        <v>390</v>
      </c>
      <c r="AX663" s="11" t="s">
        <v>401</v>
      </c>
      <c r="AY663">
        <v>4187.2514339999998</v>
      </c>
      <c r="AZ663">
        <v>1103385.8381030001</v>
      </c>
      <c r="BA663" s="42">
        <f t="shared" si="10"/>
        <v>25.330253399977046</v>
      </c>
    </row>
    <row r="664" spans="1:53" x14ac:dyDescent="0.25">
      <c r="A664">
        <v>1267</v>
      </c>
      <c r="B664" t="s">
        <v>18</v>
      </c>
      <c r="C664">
        <v>7</v>
      </c>
      <c r="D664" t="s">
        <v>294</v>
      </c>
      <c r="E664" t="s">
        <v>295</v>
      </c>
      <c r="F664" t="s">
        <v>296</v>
      </c>
      <c r="G664">
        <v>193154</v>
      </c>
      <c r="H664">
        <v>246812</v>
      </c>
      <c r="I664" t="s">
        <v>287</v>
      </c>
      <c r="J664">
        <v>88161</v>
      </c>
      <c r="K664" t="s">
        <v>287</v>
      </c>
      <c r="L664">
        <v>55061</v>
      </c>
      <c r="M664">
        <v>0</v>
      </c>
      <c r="N664" t="s">
        <v>28</v>
      </c>
      <c r="O664">
        <v>0</v>
      </c>
      <c r="P664" t="s">
        <v>28</v>
      </c>
      <c r="Q664" t="s">
        <v>28</v>
      </c>
      <c r="R664" t="s">
        <v>38</v>
      </c>
      <c r="S664" t="s">
        <v>28</v>
      </c>
      <c r="T664" t="s">
        <v>28</v>
      </c>
      <c r="U664" t="s">
        <v>297</v>
      </c>
      <c r="V664" t="s">
        <v>288</v>
      </c>
      <c r="W664">
        <v>3</v>
      </c>
      <c r="X664" t="s">
        <v>289</v>
      </c>
      <c r="Y664" s="11">
        <v>42362</v>
      </c>
      <c r="Z664">
        <v>20151224</v>
      </c>
      <c r="AA664">
        <v>0</v>
      </c>
      <c r="AB664">
        <v>123452</v>
      </c>
      <c r="AC664" t="s">
        <v>298</v>
      </c>
      <c r="AD664" t="s">
        <v>283</v>
      </c>
      <c r="AE664" s="11">
        <v>42857</v>
      </c>
      <c r="AF664" s="11">
        <v>42857</v>
      </c>
      <c r="AG664">
        <v>30</v>
      </c>
      <c r="AH664">
        <v>0</v>
      </c>
      <c r="AI664" t="s">
        <v>28</v>
      </c>
      <c r="AJ664" t="s">
        <v>284</v>
      </c>
      <c r="AK664">
        <v>25</v>
      </c>
      <c r="AL664" t="s">
        <v>19</v>
      </c>
      <c r="AM664">
        <v>2</v>
      </c>
      <c r="AN664" t="s">
        <v>20</v>
      </c>
      <c r="AO664">
        <v>27</v>
      </c>
      <c r="AP664" t="s">
        <v>21</v>
      </c>
      <c r="AQ664" s="35" t="s">
        <v>485</v>
      </c>
      <c r="AR664" t="s">
        <v>38</v>
      </c>
      <c r="AS664" t="s">
        <v>34</v>
      </c>
      <c r="AT664" t="s">
        <v>55</v>
      </c>
      <c r="AU664" t="s">
        <v>24</v>
      </c>
      <c r="AV664" t="s">
        <v>374</v>
      </c>
      <c r="AW664" s="11" t="s">
        <v>390</v>
      </c>
      <c r="AX664" t="s">
        <v>401</v>
      </c>
      <c r="AY664">
        <v>4187.2514339999998</v>
      </c>
      <c r="AZ664">
        <v>1103385.8381030001</v>
      </c>
      <c r="BA664" s="42">
        <f t="shared" si="10"/>
        <v>25.330253399977046</v>
      </c>
    </row>
    <row r="665" spans="1:53" x14ac:dyDescent="0.25">
      <c r="A665">
        <v>1376</v>
      </c>
      <c r="B665" t="s">
        <v>18</v>
      </c>
      <c r="C665">
        <v>2</v>
      </c>
      <c r="D665" t="s">
        <v>463</v>
      </c>
      <c r="E665">
        <v>46085</v>
      </c>
      <c r="F665" t="s">
        <v>464</v>
      </c>
      <c r="G665">
        <v>98485</v>
      </c>
      <c r="H665">
        <v>84904</v>
      </c>
      <c r="I665" t="s">
        <v>277</v>
      </c>
      <c r="J665">
        <v>4601</v>
      </c>
      <c r="K665" t="s">
        <v>277</v>
      </c>
      <c r="L665">
        <v>4325</v>
      </c>
      <c r="M665">
        <v>46085</v>
      </c>
      <c r="N665" t="s">
        <v>28</v>
      </c>
      <c r="O665">
        <v>0</v>
      </c>
      <c r="P665" t="s">
        <v>28</v>
      </c>
      <c r="Q665" t="s">
        <v>28</v>
      </c>
      <c r="R665" t="s">
        <v>278</v>
      </c>
      <c r="S665" t="s">
        <v>28</v>
      </c>
      <c r="T665" t="s">
        <v>28</v>
      </c>
      <c r="U665" t="s">
        <v>465</v>
      </c>
      <c r="V665" t="s">
        <v>288</v>
      </c>
      <c r="W665">
        <v>3</v>
      </c>
      <c r="X665" t="s">
        <v>289</v>
      </c>
      <c r="Y665" s="11">
        <v>25099</v>
      </c>
      <c r="Z665">
        <v>19680918</v>
      </c>
      <c r="AA665">
        <v>0</v>
      </c>
      <c r="AB665">
        <v>1687.5</v>
      </c>
      <c r="AC665" t="s">
        <v>466</v>
      </c>
      <c r="AD665" t="s">
        <v>283</v>
      </c>
      <c r="AE665" s="11">
        <v>35765</v>
      </c>
      <c r="AF665" s="11">
        <v>35765</v>
      </c>
      <c r="AG665">
        <v>0</v>
      </c>
      <c r="AH665">
        <v>0</v>
      </c>
      <c r="AI665" t="s">
        <v>467</v>
      </c>
      <c r="AJ665" t="s">
        <v>291</v>
      </c>
      <c r="AK665">
        <v>25</v>
      </c>
      <c r="AL665" t="s">
        <v>19</v>
      </c>
      <c r="AM665">
        <v>2</v>
      </c>
      <c r="AN665" t="s">
        <v>20</v>
      </c>
      <c r="AO665">
        <v>27</v>
      </c>
      <c r="AP665" t="s">
        <v>21</v>
      </c>
      <c r="AQ665" s="35" t="s">
        <v>485</v>
      </c>
      <c r="AR665" t="s">
        <v>38</v>
      </c>
      <c r="AS665" t="s">
        <v>34</v>
      </c>
      <c r="AT665" t="s">
        <v>55</v>
      </c>
      <c r="AU665" t="s">
        <v>24</v>
      </c>
      <c r="AV665" t="s">
        <v>374</v>
      </c>
      <c r="AW665" s="11" t="s">
        <v>390</v>
      </c>
      <c r="AX665" s="11" t="s">
        <v>401</v>
      </c>
      <c r="AY665">
        <v>4187.2514339999998</v>
      </c>
      <c r="AZ665">
        <v>1103385.8381030001</v>
      </c>
      <c r="BA665" s="42">
        <f t="shared" si="10"/>
        <v>25.330253399977046</v>
      </c>
    </row>
    <row r="666" spans="1:53" x14ac:dyDescent="0.25">
      <c r="A666">
        <v>270</v>
      </c>
      <c r="B666" t="s">
        <v>18</v>
      </c>
      <c r="C666">
        <v>11</v>
      </c>
      <c r="D666" t="s">
        <v>318</v>
      </c>
      <c r="E666" t="s">
        <v>319</v>
      </c>
      <c r="F666" t="s">
        <v>320</v>
      </c>
      <c r="G666">
        <v>211963</v>
      </c>
      <c r="H666">
        <v>273612</v>
      </c>
      <c r="I666" t="s">
        <v>287</v>
      </c>
      <c r="J666">
        <v>88507</v>
      </c>
      <c r="K666" t="s">
        <v>287</v>
      </c>
      <c r="L666">
        <v>55338</v>
      </c>
      <c r="M666">
        <v>0</v>
      </c>
      <c r="N666" t="s">
        <v>28</v>
      </c>
      <c r="O666">
        <v>0</v>
      </c>
      <c r="P666" t="s">
        <v>28</v>
      </c>
      <c r="Q666" t="s">
        <v>28</v>
      </c>
      <c r="R666" t="s">
        <v>38</v>
      </c>
      <c r="S666" t="s">
        <v>28</v>
      </c>
      <c r="T666" t="s">
        <v>28</v>
      </c>
      <c r="U666" t="s">
        <v>321</v>
      </c>
      <c r="V666" t="s">
        <v>322</v>
      </c>
      <c r="W666">
        <v>9</v>
      </c>
      <c r="X666" t="s">
        <v>323</v>
      </c>
      <c r="Y666" s="11">
        <v>43129</v>
      </c>
      <c r="Z666">
        <v>20180129</v>
      </c>
      <c r="AA666">
        <v>0</v>
      </c>
      <c r="AB666">
        <v>0</v>
      </c>
      <c r="AC666" t="s">
        <v>298</v>
      </c>
      <c r="AD666" t="s">
        <v>283</v>
      </c>
      <c r="AE666" s="11">
        <v>44515</v>
      </c>
      <c r="AF666" s="11">
        <v>44517</v>
      </c>
      <c r="AG666">
        <v>30</v>
      </c>
      <c r="AH666">
        <v>0</v>
      </c>
      <c r="AI666" t="s">
        <v>28</v>
      </c>
      <c r="AJ666" t="s">
        <v>284</v>
      </c>
      <c r="AK666">
        <v>107</v>
      </c>
      <c r="AL666" t="s">
        <v>19</v>
      </c>
      <c r="AM666">
        <v>3</v>
      </c>
      <c r="AN666" t="s">
        <v>20</v>
      </c>
      <c r="AO666">
        <v>27</v>
      </c>
      <c r="AP666" t="s">
        <v>21</v>
      </c>
      <c r="AQ666" s="35" t="s">
        <v>477</v>
      </c>
      <c r="AR666" t="s">
        <v>29</v>
      </c>
      <c r="AS666" t="s">
        <v>22</v>
      </c>
      <c r="AT666" t="s">
        <v>45</v>
      </c>
      <c r="AU666" t="s">
        <v>24</v>
      </c>
      <c r="AV666" t="s">
        <v>84</v>
      </c>
      <c r="AW666" s="11" t="s">
        <v>92</v>
      </c>
      <c r="AX666" s="11" t="s">
        <v>96</v>
      </c>
      <c r="AY666">
        <v>6009.2028090000003</v>
      </c>
      <c r="AZ666">
        <v>1104002.6219490001</v>
      </c>
      <c r="BA666" s="42">
        <f t="shared" si="10"/>
        <v>25.344412808746558</v>
      </c>
    </row>
    <row r="667" spans="1:53" x14ac:dyDescent="0.25">
      <c r="A667">
        <v>407</v>
      </c>
      <c r="B667" t="s">
        <v>18</v>
      </c>
      <c r="C667">
        <v>14</v>
      </c>
      <c r="D667" t="s">
        <v>458</v>
      </c>
      <c r="E667" t="s">
        <v>459</v>
      </c>
      <c r="F667" t="s">
        <v>460</v>
      </c>
      <c r="G667">
        <v>222149</v>
      </c>
      <c r="H667">
        <v>287985</v>
      </c>
      <c r="I667" t="s">
        <v>287</v>
      </c>
      <c r="J667">
        <v>88288</v>
      </c>
      <c r="K667" t="s">
        <v>287</v>
      </c>
      <c r="L667">
        <v>55401</v>
      </c>
      <c r="M667">
        <v>0</v>
      </c>
      <c r="N667" t="s">
        <v>28</v>
      </c>
      <c r="O667">
        <v>0</v>
      </c>
      <c r="P667" t="s">
        <v>28</v>
      </c>
      <c r="Q667" t="s">
        <v>28</v>
      </c>
      <c r="R667" t="s">
        <v>38</v>
      </c>
      <c r="S667" t="s">
        <v>28</v>
      </c>
      <c r="T667" t="s">
        <v>28</v>
      </c>
      <c r="U667" t="s">
        <v>297</v>
      </c>
      <c r="V667" t="s">
        <v>288</v>
      </c>
      <c r="W667">
        <v>3</v>
      </c>
      <c r="X667" t="s">
        <v>289</v>
      </c>
      <c r="Y667" s="11">
        <v>42625</v>
      </c>
      <c r="Z667">
        <v>20160912</v>
      </c>
      <c r="AA667">
        <v>0</v>
      </c>
      <c r="AB667">
        <v>123452</v>
      </c>
      <c r="AC667" t="s">
        <v>282</v>
      </c>
      <c r="AD667" t="s">
        <v>283</v>
      </c>
      <c r="AE667" s="11">
        <v>44956</v>
      </c>
      <c r="AF667" s="11">
        <v>44959</v>
      </c>
      <c r="AG667">
        <v>30</v>
      </c>
      <c r="AH667">
        <v>0</v>
      </c>
      <c r="AI667" t="s">
        <v>461</v>
      </c>
      <c r="AJ667" t="s">
        <v>284</v>
      </c>
      <c r="AK667">
        <v>107</v>
      </c>
      <c r="AL667" t="s">
        <v>19</v>
      </c>
      <c r="AM667">
        <v>3</v>
      </c>
      <c r="AN667" t="s">
        <v>20</v>
      </c>
      <c r="AO667">
        <v>27</v>
      </c>
      <c r="AP667" t="s">
        <v>21</v>
      </c>
      <c r="AQ667" s="35" t="s">
        <v>477</v>
      </c>
      <c r="AR667" t="s">
        <v>29</v>
      </c>
      <c r="AS667" t="s">
        <v>22</v>
      </c>
      <c r="AT667" t="s">
        <v>45</v>
      </c>
      <c r="AU667" t="s">
        <v>24</v>
      </c>
      <c r="AV667" t="s">
        <v>84</v>
      </c>
      <c r="AW667" s="11" t="s">
        <v>92</v>
      </c>
      <c r="AX667" s="11" t="s">
        <v>96</v>
      </c>
      <c r="AY667">
        <v>6009.2028090000003</v>
      </c>
      <c r="AZ667">
        <v>1104002.6219490001</v>
      </c>
      <c r="BA667" s="42">
        <f t="shared" si="10"/>
        <v>25.344412808746558</v>
      </c>
    </row>
    <row r="668" spans="1:53" x14ac:dyDescent="0.25">
      <c r="A668">
        <v>632</v>
      </c>
      <c r="B668" t="s">
        <v>18</v>
      </c>
      <c r="C668">
        <v>9</v>
      </c>
      <c r="D668" t="s">
        <v>303</v>
      </c>
      <c r="E668" t="s">
        <v>304</v>
      </c>
      <c r="F668" t="s">
        <v>305</v>
      </c>
      <c r="G668">
        <v>202543</v>
      </c>
      <c r="H668">
        <v>261950</v>
      </c>
      <c r="I668" t="s">
        <v>287</v>
      </c>
      <c r="J668">
        <v>88162</v>
      </c>
      <c r="K668" t="s">
        <v>287</v>
      </c>
      <c r="L668">
        <v>54633</v>
      </c>
      <c r="M668">
        <v>0</v>
      </c>
      <c r="N668" t="s">
        <v>28</v>
      </c>
      <c r="O668">
        <v>0</v>
      </c>
      <c r="P668" t="s">
        <v>28</v>
      </c>
      <c r="Q668" t="s">
        <v>28</v>
      </c>
      <c r="R668" t="s">
        <v>38</v>
      </c>
      <c r="S668" t="s">
        <v>28</v>
      </c>
      <c r="T668" t="s">
        <v>28</v>
      </c>
      <c r="U668" t="s">
        <v>297</v>
      </c>
      <c r="V668" t="s">
        <v>288</v>
      </c>
      <c r="W668">
        <v>3</v>
      </c>
      <c r="X668" t="s">
        <v>289</v>
      </c>
      <c r="Y668" s="11">
        <v>42362</v>
      </c>
      <c r="Z668">
        <v>20151224</v>
      </c>
      <c r="AA668">
        <v>0</v>
      </c>
      <c r="AB668">
        <v>123452</v>
      </c>
      <c r="AC668" t="s">
        <v>306</v>
      </c>
      <c r="AD668" t="s">
        <v>283</v>
      </c>
      <c r="AE668" s="11">
        <v>43901</v>
      </c>
      <c r="AF668" s="11">
        <v>43901</v>
      </c>
      <c r="AG668">
        <v>30</v>
      </c>
      <c r="AH668">
        <v>0</v>
      </c>
      <c r="AI668" t="s">
        <v>290</v>
      </c>
      <c r="AJ668" t="s">
        <v>284</v>
      </c>
      <c r="AK668">
        <v>107</v>
      </c>
      <c r="AL668" t="s">
        <v>19</v>
      </c>
      <c r="AM668">
        <v>3</v>
      </c>
      <c r="AN668" t="s">
        <v>20</v>
      </c>
      <c r="AO668">
        <v>27</v>
      </c>
      <c r="AP668" t="s">
        <v>21</v>
      </c>
      <c r="AQ668" s="35" t="s">
        <v>477</v>
      </c>
      <c r="AR668" t="s">
        <v>29</v>
      </c>
      <c r="AS668" t="s">
        <v>22</v>
      </c>
      <c r="AT668" t="s">
        <v>45</v>
      </c>
      <c r="AU668" t="s">
        <v>24</v>
      </c>
      <c r="AV668" t="s">
        <v>84</v>
      </c>
      <c r="AW668" s="11" t="s">
        <v>92</v>
      </c>
      <c r="AX668" t="s">
        <v>96</v>
      </c>
      <c r="AY668">
        <v>6009.2028090000003</v>
      </c>
      <c r="AZ668">
        <v>1104002.6219490001</v>
      </c>
      <c r="BA668" s="42">
        <f t="shared" si="10"/>
        <v>25.344412808746558</v>
      </c>
    </row>
    <row r="669" spans="1:53" x14ac:dyDescent="0.25">
      <c r="A669">
        <v>859</v>
      </c>
      <c r="B669" t="s">
        <v>18</v>
      </c>
      <c r="C669">
        <v>8</v>
      </c>
      <c r="D669" t="s">
        <v>300</v>
      </c>
      <c r="E669" t="s">
        <v>301</v>
      </c>
      <c r="F669" t="s">
        <v>302</v>
      </c>
      <c r="G669">
        <v>198571</v>
      </c>
      <c r="H669">
        <v>256278</v>
      </c>
      <c r="I669" t="s">
        <v>287</v>
      </c>
      <c r="J669">
        <v>88289</v>
      </c>
      <c r="K669" t="s">
        <v>287</v>
      </c>
      <c r="L669">
        <v>55192</v>
      </c>
      <c r="M669">
        <v>0</v>
      </c>
      <c r="N669" t="s">
        <v>28</v>
      </c>
      <c r="O669">
        <v>0</v>
      </c>
      <c r="P669" t="s">
        <v>28</v>
      </c>
      <c r="Q669" t="s">
        <v>28</v>
      </c>
      <c r="R669" t="s">
        <v>38</v>
      </c>
      <c r="S669" t="s">
        <v>28</v>
      </c>
      <c r="T669" t="s">
        <v>28</v>
      </c>
      <c r="U669" t="s">
        <v>297</v>
      </c>
      <c r="V669" t="s">
        <v>288</v>
      </c>
      <c r="W669">
        <v>3</v>
      </c>
      <c r="X669" t="s">
        <v>289</v>
      </c>
      <c r="Y669" s="11">
        <v>42625</v>
      </c>
      <c r="Z669">
        <v>20160912</v>
      </c>
      <c r="AA669">
        <v>0</v>
      </c>
      <c r="AB669">
        <v>123452</v>
      </c>
      <c r="AC669" t="s">
        <v>282</v>
      </c>
      <c r="AD669" t="s">
        <v>283</v>
      </c>
      <c r="AE669" s="11">
        <v>43504</v>
      </c>
      <c r="AF669" s="11">
        <v>43504</v>
      </c>
      <c r="AG669">
        <v>30</v>
      </c>
      <c r="AH669">
        <v>0</v>
      </c>
      <c r="AI669" t="s">
        <v>290</v>
      </c>
      <c r="AJ669" t="s">
        <v>284</v>
      </c>
      <c r="AK669">
        <v>107</v>
      </c>
      <c r="AL669" t="s">
        <v>19</v>
      </c>
      <c r="AM669">
        <v>3</v>
      </c>
      <c r="AN669" t="s">
        <v>20</v>
      </c>
      <c r="AO669">
        <v>27</v>
      </c>
      <c r="AP669" t="s">
        <v>21</v>
      </c>
      <c r="AQ669" s="35" t="s">
        <v>477</v>
      </c>
      <c r="AR669" t="s">
        <v>29</v>
      </c>
      <c r="AS669" t="s">
        <v>22</v>
      </c>
      <c r="AT669" t="s">
        <v>45</v>
      </c>
      <c r="AU669" t="s">
        <v>24</v>
      </c>
      <c r="AV669" t="s">
        <v>84</v>
      </c>
      <c r="AW669" s="11" t="s">
        <v>92</v>
      </c>
      <c r="AX669" s="11" t="s">
        <v>96</v>
      </c>
      <c r="AY669">
        <v>6009.2028090000003</v>
      </c>
      <c r="AZ669">
        <v>1104002.6219490001</v>
      </c>
      <c r="BA669" s="42">
        <f t="shared" si="10"/>
        <v>25.344412808746558</v>
      </c>
    </row>
    <row r="670" spans="1:53" x14ac:dyDescent="0.25">
      <c r="A670">
        <v>1086</v>
      </c>
      <c r="B670" t="s">
        <v>18</v>
      </c>
      <c r="C670">
        <v>7</v>
      </c>
      <c r="D670" t="s">
        <v>294</v>
      </c>
      <c r="E670" t="s">
        <v>295</v>
      </c>
      <c r="F670" t="s">
        <v>296</v>
      </c>
      <c r="G670">
        <v>193154</v>
      </c>
      <c r="H670">
        <v>246812</v>
      </c>
      <c r="I670" t="s">
        <v>287</v>
      </c>
      <c r="J670">
        <v>88161</v>
      </c>
      <c r="K670" t="s">
        <v>287</v>
      </c>
      <c r="L670">
        <v>55061</v>
      </c>
      <c r="M670">
        <v>0</v>
      </c>
      <c r="N670" t="s">
        <v>28</v>
      </c>
      <c r="O670">
        <v>0</v>
      </c>
      <c r="P670" t="s">
        <v>28</v>
      </c>
      <c r="Q670" t="s">
        <v>28</v>
      </c>
      <c r="R670" t="s">
        <v>38</v>
      </c>
      <c r="S670" t="s">
        <v>28</v>
      </c>
      <c r="T670" t="s">
        <v>28</v>
      </c>
      <c r="U670" t="s">
        <v>297</v>
      </c>
      <c r="V670" t="s">
        <v>288</v>
      </c>
      <c r="W670">
        <v>3</v>
      </c>
      <c r="X670" t="s">
        <v>289</v>
      </c>
      <c r="Y670" s="11">
        <v>42362</v>
      </c>
      <c r="Z670">
        <v>20151224</v>
      </c>
      <c r="AA670">
        <v>0</v>
      </c>
      <c r="AB670">
        <v>123452</v>
      </c>
      <c r="AC670" t="s">
        <v>298</v>
      </c>
      <c r="AD670" t="s">
        <v>283</v>
      </c>
      <c r="AE670" s="11">
        <v>42857</v>
      </c>
      <c r="AF670" s="11">
        <v>42857</v>
      </c>
      <c r="AG670">
        <v>30</v>
      </c>
      <c r="AH670">
        <v>0</v>
      </c>
      <c r="AI670" t="s">
        <v>28</v>
      </c>
      <c r="AJ670" t="s">
        <v>284</v>
      </c>
      <c r="AK670">
        <v>107</v>
      </c>
      <c r="AL670" t="s">
        <v>19</v>
      </c>
      <c r="AM670">
        <v>3</v>
      </c>
      <c r="AN670" t="s">
        <v>20</v>
      </c>
      <c r="AO670">
        <v>27</v>
      </c>
      <c r="AP670" t="s">
        <v>21</v>
      </c>
      <c r="AQ670" s="35" t="s">
        <v>477</v>
      </c>
      <c r="AR670" t="s">
        <v>29</v>
      </c>
      <c r="AS670" t="s">
        <v>22</v>
      </c>
      <c r="AT670" t="s">
        <v>45</v>
      </c>
      <c r="AU670" t="s">
        <v>24</v>
      </c>
      <c r="AV670" t="s">
        <v>84</v>
      </c>
      <c r="AW670" s="11" t="s">
        <v>92</v>
      </c>
      <c r="AX670" s="11" t="s">
        <v>96</v>
      </c>
      <c r="AY670">
        <v>6009.2028090000003</v>
      </c>
      <c r="AZ670">
        <v>1104002.6219490001</v>
      </c>
      <c r="BA670" s="42">
        <f t="shared" si="10"/>
        <v>25.344412808746558</v>
      </c>
    </row>
    <row r="671" spans="1:53" x14ac:dyDescent="0.25">
      <c r="A671">
        <v>57</v>
      </c>
      <c r="B671" t="s">
        <v>18</v>
      </c>
      <c r="C671">
        <v>15</v>
      </c>
      <c r="D671" t="s">
        <v>453</v>
      </c>
      <c r="E671" t="s">
        <v>454</v>
      </c>
      <c r="F671" t="s">
        <v>455</v>
      </c>
      <c r="G671">
        <v>223436</v>
      </c>
      <c r="H671">
        <v>290083</v>
      </c>
      <c r="I671" t="s">
        <v>277</v>
      </c>
      <c r="J671">
        <v>17738</v>
      </c>
      <c r="K671" t="s">
        <v>277</v>
      </c>
      <c r="L671">
        <v>18858</v>
      </c>
      <c r="M671">
        <v>0</v>
      </c>
      <c r="N671" t="s">
        <v>28</v>
      </c>
      <c r="O671">
        <v>0</v>
      </c>
      <c r="P671" t="s">
        <v>28</v>
      </c>
      <c r="Q671" t="s">
        <v>28</v>
      </c>
      <c r="R671" t="s">
        <v>278</v>
      </c>
      <c r="S671" t="s">
        <v>28</v>
      </c>
      <c r="T671" t="s">
        <v>28</v>
      </c>
      <c r="U671" t="s">
        <v>279</v>
      </c>
      <c r="V671" t="s">
        <v>280</v>
      </c>
      <c r="W671">
        <v>3</v>
      </c>
      <c r="X671" t="s">
        <v>281</v>
      </c>
      <c r="Y671" s="11">
        <v>41597</v>
      </c>
      <c r="Z671">
        <v>20131119</v>
      </c>
      <c r="AA671">
        <v>1</v>
      </c>
      <c r="AB671">
        <v>8013.5</v>
      </c>
      <c r="AC671" t="s">
        <v>456</v>
      </c>
      <c r="AD671" t="s">
        <v>283</v>
      </c>
      <c r="AE671" s="11">
        <v>45131</v>
      </c>
      <c r="AF671" s="11">
        <v>45132</v>
      </c>
      <c r="AG671">
        <v>30</v>
      </c>
      <c r="AH671">
        <v>0</v>
      </c>
      <c r="AI671" t="s">
        <v>457</v>
      </c>
      <c r="AJ671" t="s">
        <v>284</v>
      </c>
      <c r="AK671">
        <v>138</v>
      </c>
      <c r="AL671" t="s">
        <v>19</v>
      </c>
      <c r="AM671">
        <v>3</v>
      </c>
      <c r="AN671" t="s">
        <v>20</v>
      </c>
      <c r="AO671">
        <v>27</v>
      </c>
      <c r="AP671" t="s">
        <v>21</v>
      </c>
      <c r="AQ671" s="35" t="s">
        <v>479</v>
      </c>
      <c r="AR671" t="s">
        <v>22</v>
      </c>
      <c r="AS671" t="s">
        <v>38</v>
      </c>
      <c r="AT671" t="s">
        <v>39</v>
      </c>
      <c r="AU671" t="s">
        <v>24</v>
      </c>
      <c r="AV671" t="s">
        <v>84</v>
      </c>
      <c r="AW671" s="11" t="s">
        <v>126</v>
      </c>
      <c r="AX671" s="11" t="s">
        <v>130</v>
      </c>
      <c r="AY671">
        <v>4229.3465630000001</v>
      </c>
      <c r="AZ671">
        <v>1116113.8743070001</v>
      </c>
      <c r="BA671" s="42">
        <f t="shared" si="10"/>
        <v>25.622448905119377</v>
      </c>
    </row>
    <row r="672" spans="1:53" x14ac:dyDescent="0.25">
      <c r="A672">
        <v>304</v>
      </c>
      <c r="B672" t="s">
        <v>18</v>
      </c>
      <c r="C672">
        <v>11</v>
      </c>
      <c r="D672" t="s">
        <v>318</v>
      </c>
      <c r="E672" t="s">
        <v>319</v>
      </c>
      <c r="F672" t="s">
        <v>320</v>
      </c>
      <c r="G672">
        <v>211963</v>
      </c>
      <c r="H672">
        <v>273612</v>
      </c>
      <c r="I672" t="s">
        <v>287</v>
      </c>
      <c r="J672">
        <v>88507</v>
      </c>
      <c r="K672" t="s">
        <v>287</v>
      </c>
      <c r="L672">
        <v>55338</v>
      </c>
      <c r="M672">
        <v>0</v>
      </c>
      <c r="N672" t="s">
        <v>28</v>
      </c>
      <c r="O672">
        <v>0</v>
      </c>
      <c r="P672" t="s">
        <v>28</v>
      </c>
      <c r="Q672" t="s">
        <v>28</v>
      </c>
      <c r="R672" t="s">
        <v>38</v>
      </c>
      <c r="S672" t="s">
        <v>28</v>
      </c>
      <c r="T672" t="s">
        <v>28</v>
      </c>
      <c r="U672" t="s">
        <v>321</v>
      </c>
      <c r="V672" t="s">
        <v>322</v>
      </c>
      <c r="W672">
        <v>9</v>
      </c>
      <c r="X672" t="s">
        <v>323</v>
      </c>
      <c r="Y672" s="11">
        <v>43129</v>
      </c>
      <c r="Z672">
        <v>20180129</v>
      </c>
      <c r="AA672">
        <v>0</v>
      </c>
      <c r="AB672">
        <v>0</v>
      </c>
      <c r="AC672" t="s">
        <v>298</v>
      </c>
      <c r="AD672" t="s">
        <v>283</v>
      </c>
      <c r="AE672" s="11">
        <v>44515</v>
      </c>
      <c r="AF672" s="11">
        <v>44517</v>
      </c>
      <c r="AG672">
        <v>30</v>
      </c>
      <c r="AH672">
        <v>0</v>
      </c>
      <c r="AI672" t="s">
        <v>28</v>
      </c>
      <c r="AJ672" t="s">
        <v>284</v>
      </c>
      <c r="AK672">
        <v>125</v>
      </c>
      <c r="AL672" t="s">
        <v>19</v>
      </c>
      <c r="AM672">
        <v>3</v>
      </c>
      <c r="AN672" t="s">
        <v>20</v>
      </c>
      <c r="AO672">
        <v>27</v>
      </c>
      <c r="AP672" t="s">
        <v>21</v>
      </c>
      <c r="AQ672" s="35" t="s">
        <v>489</v>
      </c>
      <c r="AR672" t="s">
        <v>34</v>
      </c>
      <c r="AS672" t="s">
        <v>29</v>
      </c>
      <c r="AT672" t="s">
        <v>69</v>
      </c>
      <c r="AU672" t="s">
        <v>24</v>
      </c>
      <c r="AV672" t="s">
        <v>84</v>
      </c>
      <c r="AW672" s="11" t="s">
        <v>109</v>
      </c>
      <c r="AX672" t="s">
        <v>116</v>
      </c>
      <c r="AY672">
        <v>6114.8900919999996</v>
      </c>
      <c r="AZ672">
        <v>1122617.1624759999</v>
      </c>
      <c r="BA672" s="42">
        <f t="shared" si="10"/>
        <v>25.77174385849403</v>
      </c>
    </row>
    <row r="673" spans="1:53" x14ac:dyDescent="0.25">
      <c r="A673">
        <v>456</v>
      </c>
      <c r="B673" t="s">
        <v>18</v>
      </c>
      <c r="C673">
        <v>14</v>
      </c>
      <c r="D673" t="s">
        <v>458</v>
      </c>
      <c r="E673" t="s">
        <v>459</v>
      </c>
      <c r="F673" t="s">
        <v>460</v>
      </c>
      <c r="G673">
        <v>222149</v>
      </c>
      <c r="H673">
        <v>287985</v>
      </c>
      <c r="I673" t="s">
        <v>287</v>
      </c>
      <c r="J673">
        <v>88288</v>
      </c>
      <c r="K673" t="s">
        <v>287</v>
      </c>
      <c r="L673">
        <v>55401</v>
      </c>
      <c r="M673">
        <v>0</v>
      </c>
      <c r="N673" t="s">
        <v>28</v>
      </c>
      <c r="O673">
        <v>0</v>
      </c>
      <c r="P673" t="s">
        <v>28</v>
      </c>
      <c r="Q673" t="s">
        <v>28</v>
      </c>
      <c r="R673" t="s">
        <v>38</v>
      </c>
      <c r="S673" t="s">
        <v>28</v>
      </c>
      <c r="T673" t="s">
        <v>28</v>
      </c>
      <c r="U673" t="s">
        <v>297</v>
      </c>
      <c r="V673" t="s">
        <v>288</v>
      </c>
      <c r="W673">
        <v>3</v>
      </c>
      <c r="X673" t="s">
        <v>289</v>
      </c>
      <c r="Y673" s="11">
        <v>42625</v>
      </c>
      <c r="Z673">
        <v>20160912</v>
      </c>
      <c r="AA673">
        <v>0</v>
      </c>
      <c r="AB673">
        <v>123452</v>
      </c>
      <c r="AC673" t="s">
        <v>282</v>
      </c>
      <c r="AD673" t="s">
        <v>283</v>
      </c>
      <c r="AE673" s="11">
        <v>44956</v>
      </c>
      <c r="AF673" s="11">
        <v>44959</v>
      </c>
      <c r="AG673">
        <v>30</v>
      </c>
      <c r="AH673">
        <v>0</v>
      </c>
      <c r="AI673" t="s">
        <v>461</v>
      </c>
      <c r="AJ673" t="s">
        <v>284</v>
      </c>
      <c r="AK673">
        <v>125</v>
      </c>
      <c r="AL673" t="s">
        <v>19</v>
      </c>
      <c r="AM673">
        <v>3</v>
      </c>
      <c r="AN673" t="s">
        <v>20</v>
      </c>
      <c r="AO673">
        <v>27</v>
      </c>
      <c r="AP673" t="s">
        <v>21</v>
      </c>
      <c r="AQ673" s="35" t="s">
        <v>489</v>
      </c>
      <c r="AR673" t="s">
        <v>34</v>
      </c>
      <c r="AS673" t="s">
        <v>29</v>
      </c>
      <c r="AT673" t="s">
        <v>69</v>
      </c>
      <c r="AU673" t="s">
        <v>24</v>
      </c>
      <c r="AV673" t="s">
        <v>84</v>
      </c>
      <c r="AW673" s="11" t="s">
        <v>109</v>
      </c>
      <c r="AX673" s="11" t="s">
        <v>116</v>
      </c>
      <c r="AY673">
        <v>6114.8900919999996</v>
      </c>
      <c r="AZ673">
        <v>1122617.1624759999</v>
      </c>
      <c r="BA673" s="42">
        <f t="shared" si="10"/>
        <v>25.77174385849403</v>
      </c>
    </row>
    <row r="674" spans="1:53" x14ac:dyDescent="0.25">
      <c r="A674">
        <v>741</v>
      </c>
      <c r="B674" t="s">
        <v>18</v>
      </c>
      <c r="C674">
        <v>9</v>
      </c>
      <c r="D674" t="s">
        <v>303</v>
      </c>
      <c r="E674" t="s">
        <v>304</v>
      </c>
      <c r="F674" t="s">
        <v>305</v>
      </c>
      <c r="G674">
        <v>202543</v>
      </c>
      <c r="H674">
        <v>261950</v>
      </c>
      <c r="I674" t="s">
        <v>287</v>
      </c>
      <c r="J674">
        <v>88162</v>
      </c>
      <c r="K674" t="s">
        <v>287</v>
      </c>
      <c r="L674">
        <v>54633</v>
      </c>
      <c r="M674">
        <v>0</v>
      </c>
      <c r="N674" t="s">
        <v>28</v>
      </c>
      <c r="O674">
        <v>0</v>
      </c>
      <c r="P674" t="s">
        <v>28</v>
      </c>
      <c r="Q674" t="s">
        <v>28</v>
      </c>
      <c r="R674" t="s">
        <v>38</v>
      </c>
      <c r="S674" t="s">
        <v>28</v>
      </c>
      <c r="T674" t="s">
        <v>28</v>
      </c>
      <c r="U674" t="s">
        <v>297</v>
      </c>
      <c r="V674" t="s">
        <v>288</v>
      </c>
      <c r="W674">
        <v>3</v>
      </c>
      <c r="X674" t="s">
        <v>289</v>
      </c>
      <c r="Y674" s="11">
        <v>42362</v>
      </c>
      <c r="Z674">
        <v>20151224</v>
      </c>
      <c r="AA674">
        <v>0</v>
      </c>
      <c r="AB674">
        <v>123452</v>
      </c>
      <c r="AC674" t="s">
        <v>306</v>
      </c>
      <c r="AD674" t="s">
        <v>283</v>
      </c>
      <c r="AE674" s="11">
        <v>43901</v>
      </c>
      <c r="AF674" s="11">
        <v>43901</v>
      </c>
      <c r="AG674">
        <v>30</v>
      </c>
      <c r="AH674">
        <v>0</v>
      </c>
      <c r="AI674" t="s">
        <v>290</v>
      </c>
      <c r="AJ674" t="s">
        <v>284</v>
      </c>
      <c r="AK674">
        <v>125</v>
      </c>
      <c r="AL674" t="s">
        <v>19</v>
      </c>
      <c r="AM674">
        <v>3</v>
      </c>
      <c r="AN674" t="s">
        <v>20</v>
      </c>
      <c r="AO674">
        <v>27</v>
      </c>
      <c r="AP674" t="s">
        <v>21</v>
      </c>
      <c r="AQ674" s="35" t="s">
        <v>489</v>
      </c>
      <c r="AR674" t="s">
        <v>34</v>
      </c>
      <c r="AS674" t="s">
        <v>29</v>
      </c>
      <c r="AT674" t="s">
        <v>69</v>
      </c>
      <c r="AU674" t="s">
        <v>24</v>
      </c>
      <c r="AV674" t="s">
        <v>84</v>
      </c>
      <c r="AW674" s="11" t="s">
        <v>109</v>
      </c>
      <c r="AX674" s="11" t="s">
        <v>116</v>
      </c>
      <c r="AY674">
        <v>6114.8900919999996</v>
      </c>
      <c r="AZ674">
        <v>1122617.1624759999</v>
      </c>
      <c r="BA674" s="42">
        <f t="shared" si="10"/>
        <v>25.77174385849403</v>
      </c>
    </row>
    <row r="675" spans="1:53" x14ac:dyDescent="0.25">
      <c r="A675">
        <v>968</v>
      </c>
      <c r="B675" t="s">
        <v>18</v>
      </c>
      <c r="C675">
        <v>8</v>
      </c>
      <c r="D675" t="s">
        <v>300</v>
      </c>
      <c r="E675" t="s">
        <v>301</v>
      </c>
      <c r="F675" t="s">
        <v>302</v>
      </c>
      <c r="G675">
        <v>198571</v>
      </c>
      <c r="H675">
        <v>256278</v>
      </c>
      <c r="I675" t="s">
        <v>287</v>
      </c>
      <c r="J675">
        <v>88289</v>
      </c>
      <c r="K675" t="s">
        <v>287</v>
      </c>
      <c r="L675">
        <v>55192</v>
      </c>
      <c r="M675">
        <v>0</v>
      </c>
      <c r="N675" t="s">
        <v>28</v>
      </c>
      <c r="O675">
        <v>0</v>
      </c>
      <c r="P675" t="s">
        <v>28</v>
      </c>
      <c r="Q675" t="s">
        <v>28</v>
      </c>
      <c r="R675" t="s">
        <v>38</v>
      </c>
      <c r="S675" t="s">
        <v>28</v>
      </c>
      <c r="T675" t="s">
        <v>28</v>
      </c>
      <c r="U675" t="s">
        <v>297</v>
      </c>
      <c r="V675" t="s">
        <v>288</v>
      </c>
      <c r="W675">
        <v>3</v>
      </c>
      <c r="X675" t="s">
        <v>289</v>
      </c>
      <c r="Y675" s="11">
        <v>42625</v>
      </c>
      <c r="Z675">
        <v>20160912</v>
      </c>
      <c r="AA675">
        <v>0</v>
      </c>
      <c r="AB675">
        <v>123452</v>
      </c>
      <c r="AC675" t="s">
        <v>282</v>
      </c>
      <c r="AD675" t="s">
        <v>283</v>
      </c>
      <c r="AE675" s="11">
        <v>43504</v>
      </c>
      <c r="AF675" s="11">
        <v>43504</v>
      </c>
      <c r="AG675">
        <v>30</v>
      </c>
      <c r="AH675">
        <v>0</v>
      </c>
      <c r="AI675" t="s">
        <v>290</v>
      </c>
      <c r="AJ675" t="s">
        <v>284</v>
      </c>
      <c r="AK675">
        <v>125</v>
      </c>
      <c r="AL675" t="s">
        <v>19</v>
      </c>
      <c r="AM675">
        <v>3</v>
      </c>
      <c r="AN675" t="s">
        <v>20</v>
      </c>
      <c r="AO675">
        <v>27</v>
      </c>
      <c r="AP675" t="s">
        <v>21</v>
      </c>
      <c r="AQ675" s="35" t="s">
        <v>489</v>
      </c>
      <c r="AR675" t="s">
        <v>34</v>
      </c>
      <c r="AS675" t="s">
        <v>29</v>
      </c>
      <c r="AT675" t="s">
        <v>69</v>
      </c>
      <c r="AU675" t="s">
        <v>24</v>
      </c>
      <c r="AV675" t="s">
        <v>84</v>
      </c>
      <c r="AW675" s="11" t="s">
        <v>109</v>
      </c>
      <c r="AX675" s="11" t="s">
        <v>116</v>
      </c>
      <c r="AY675">
        <v>6114.8900919999996</v>
      </c>
      <c r="AZ675">
        <v>1122617.1624759999</v>
      </c>
      <c r="BA675" s="42">
        <f t="shared" si="10"/>
        <v>25.77174385849403</v>
      </c>
    </row>
    <row r="676" spans="1:53" x14ac:dyDescent="0.25">
      <c r="A676">
        <v>1195</v>
      </c>
      <c r="B676" t="s">
        <v>18</v>
      </c>
      <c r="C676">
        <v>7</v>
      </c>
      <c r="D676" t="s">
        <v>294</v>
      </c>
      <c r="E676" t="s">
        <v>295</v>
      </c>
      <c r="F676" t="s">
        <v>296</v>
      </c>
      <c r="G676">
        <v>193154</v>
      </c>
      <c r="H676">
        <v>246812</v>
      </c>
      <c r="I676" t="s">
        <v>287</v>
      </c>
      <c r="J676">
        <v>88161</v>
      </c>
      <c r="K676" t="s">
        <v>287</v>
      </c>
      <c r="L676">
        <v>55061</v>
      </c>
      <c r="M676">
        <v>0</v>
      </c>
      <c r="N676" t="s">
        <v>28</v>
      </c>
      <c r="O676">
        <v>0</v>
      </c>
      <c r="P676" t="s">
        <v>28</v>
      </c>
      <c r="Q676" t="s">
        <v>28</v>
      </c>
      <c r="R676" t="s">
        <v>38</v>
      </c>
      <c r="S676" t="s">
        <v>28</v>
      </c>
      <c r="T676" t="s">
        <v>28</v>
      </c>
      <c r="U676" t="s">
        <v>297</v>
      </c>
      <c r="V676" t="s">
        <v>288</v>
      </c>
      <c r="W676">
        <v>3</v>
      </c>
      <c r="X676" t="s">
        <v>289</v>
      </c>
      <c r="Y676" s="11">
        <v>42362</v>
      </c>
      <c r="Z676">
        <v>20151224</v>
      </c>
      <c r="AA676">
        <v>0</v>
      </c>
      <c r="AB676">
        <v>123452</v>
      </c>
      <c r="AC676" t="s">
        <v>298</v>
      </c>
      <c r="AD676" t="s">
        <v>283</v>
      </c>
      <c r="AE676" s="11">
        <v>42857</v>
      </c>
      <c r="AF676" s="11">
        <v>42857</v>
      </c>
      <c r="AG676">
        <v>30</v>
      </c>
      <c r="AH676">
        <v>0</v>
      </c>
      <c r="AI676" t="s">
        <v>28</v>
      </c>
      <c r="AJ676" t="s">
        <v>284</v>
      </c>
      <c r="AK676">
        <v>125</v>
      </c>
      <c r="AL676" t="s">
        <v>19</v>
      </c>
      <c r="AM676">
        <v>3</v>
      </c>
      <c r="AN676" t="s">
        <v>20</v>
      </c>
      <c r="AO676">
        <v>27</v>
      </c>
      <c r="AP676" t="s">
        <v>21</v>
      </c>
      <c r="AQ676" s="35" t="s">
        <v>489</v>
      </c>
      <c r="AR676" t="s">
        <v>34</v>
      </c>
      <c r="AS676" t="s">
        <v>29</v>
      </c>
      <c r="AT676" t="s">
        <v>69</v>
      </c>
      <c r="AU676" t="s">
        <v>24</v>
      </c>
      <c r="AV676" t="s">
        <v>84</v>
      </c>
      <c r="AW676" s="11" t="s">
        <v>109</v>
      </c>
      <c r="AX676" t="s">
        <v>116</v>
      </c>
      <c r="AY676">
        <v>6114.8900919999996</v>
      </c>
      <c r="AZ676">
        <v>1122617.1624759999</v>
      </c>
      <c r="BA676" s="42">
        <f t="shared" si="10"/>
        <v>25.77174385849403</v>
      </c>
    </row>
    <row r="677" spans="1:53" x14ac:dyDescent="0.25">
      <c r="A677">
        <v>279</v>
      </c>
      <c r="B677" t="s">
        <v>18</v>
      </c>
      <c r="C677">
        <v>11</v>
      </c>
      <c r="D677" t="s">
        <v>318</v>
      </c>
      <c r="E677" t="s">
        <v>319</v>
      </c>
      <c r="F677" t="s">
        <v>320</v>
      </c>
      <c r="G677">
        <v>211963</v>
      </c>
      <c r="H677">
        <v>273612</v>
      </c>
      <c r="I677" t="s">
        <v>287</v>
      </c>
      <c r="J677">
        <v>88507</v>
      </c>
      <c r="K677" t="s">
        <v>287</v>
      </c>
      <c r="L677">
        <v>55338</v>
      </c>
      <c r="M677">
        <v>0</v>
      </c>
      <c r="N677" t="s">
        <v>28</v>
      </c>
      <c r="O677">
        <v>0</v>
      </c>
      <c r="P677" t="s">
        <v>28</v>
      </c>
      <c r="Q677" t="s">
        <v>28</v>
      </c>
      <c r="R677" t="s">
        <v>38</v>
      </c>
      <c r="S677" t="s">
        <v>28</v>
      </c>
      <c r="T677" t="s">
        <v>28</v>
      </c>
      <c r="U677" t="s">
        <v>321</v>
      </c>
      <c r="V677" t="s">
        <v>322</v>
      </c>
      <c r="W677">
        <v>9</v>
      </c>
      <c r="X677" t="s">
        <v>323</v>
      </c>
      <c r="Y677" s="11">
        <v>43129</v>
      </c>
      <c r="Z677">
        <v>20180129</v>
      </c>
      <c r="AA677">
        <v>0</v>
      </c>
      <c r="AB677">
        <v>0</v>
      </c>
      <c r="AC677" t="s">
        <v>298</v>
      </c>
      <c r="AD677" t="s">
        <v>283</v>
      </c>
      <c r="AE677" s="11">
        <v>44515</v>
      </c>
      <c r="AF677" s="11">
        <v>44517</v>
      </c>
      <c r="AG677">
        <v>30</v>
      </c>
      <c r="AH677">
        <v>0</v>
      </c>
      <c r="AI677" t="s">
        <v>28</v>
      </c>
      <c r="AJ677" t="s">
        <v>284</v>
      </c>
      <c r="AK677">
        <v>113</v>
      </c>
      <c r="AL677" t="s">
        <v>19</v>
      </c>
      <c r="AM677">
        <v>3</v>
      </c>
      <c r="AN677" t="s">
        <v>20</v>
      </c>
      <c r="AO677">
        <v>27</v>
      </c>
      <c r="AP677" t="s">
        <v>21</v>
      </c>
      <c r="AQ677" s="35" t="s">
        <v>472</v>
      </c>
      <c r="AR677" t="s">
        <v>29</v>
      </c>
      <c r="AS677" t="s">
        <v>22</v>
      </c>
      <c r="AT677" t="s">
        <v>45</v>
      </c>
      <c r="AU677" t="s">
        <v>24</v>
      </c>
      <c r="AV677" t="s">
        <v>84</v>
      </c>
      <c r="AW677" s="11" t="s">
        <v>101</v>
      </c>
      <c r="AX677" s="11" t="s">
        <v>103</v>
      </c>
      <c r="AY677">
        <v>5045.214594</v>
      </c>
      <c r="AZ677">
        <v>1123215.8212560001</v>
      </c>
      <c r="BA677" s="42">
        <f t="shared" si="10"/>
        <v>25.785487173002757</v>
      </c>
    </row>
    <row r="678" spans="1:53" x14ac:dyDescent="0.25">
      <c r="A678">
        <v>427</v>
      </c>
      <c r="B678" t="s">
        <v>18</v>
      </c>
      <c r="C678">
        <v>14</v>
      </c>
      <c r="D678" t="s">
        <v>458</v>
      </c>
      <c r="E678" t="s">
        <v>459</v>
      </c>
      <c r="F678" t="s">
        <v>460</v>
      </c>
      <c r="G678">
        <v>222149</v>
      </c>
      <c r="H678">
        <v>287985</v>
      </c>
      <c r="I678" t="s">
        <v>287</v>
      </c>
      <c r="J678">
        <v>88288</v>
      </c>
      <c r="K678" t="s">
        <v>287</v>
      </c>
      <c r="L678">
        <v>55401</v>
      </c>
      <c r="M678">
        <v>0</v>
      </c>
      <c r="N678" t="s">
        <v>28</v>
      </c>
      <c r="O678">
        <v>0</v>
      </c>
      <c r="P678" t="s">
        <v>28</v>
      </c>
      <c r="Q678" t="s">
        <v>28</v>
      </c>
      <c r="R678" t="s">
        <v>38</v>
      </c>
      <c r="S678" t="s">
        <v>28</v>
      </c>
      <c r="T678" t="s">
        <v>28</v>
      </c>
      <c r="U678" t="s">
        <v>297</v>
      </c>
      <c r="V678" t="s">
        <v>288</v>
      </c>
      <c r="W678">
        <v>3</v>
      </c>
      <c r="X678" t="s">
        <v>289</v>
      </c>
      <c r="Y678" s="11">
        <v>42625</v>
      </c>
      <c r="Z678">
        <v>20160912</v>
      </c>
      <c r="AA678">
        <v>0</v>
      </c>
      <c r="AB678">
        <v>123452</v>
      </c>
      <c r="AC678" t="s">
        <v>282</v>
      </c>
      <c r="AD678" t="s">
        <v>283</v>
      </c>
      <c r="AE678" s="11">
        <v>44956</v>
      </c>
      <c r="AF678" s="11">
        <v>44959</v>
      </c>
      <c r="AG678">
        <v>30</v>
      </c>
      <c r="AH678">
        <v>0</v>
      </c>
      <c r="AI678" t="s">
        <v>461</v>
      </c>
      <c r="AJ678" t="s">
        <v>284</v>
      </c>
      <c r="AK678">
        <v>113</v>
      </c>
      <c r="AL678" t="s">
        <v>19</v>
      </c>
      <c r="AM678">
        <v>3</v>
      </c>
      <c r="AN678" t="s">
        <v>20</v>
      </c>
      <c r="AO678">
        <v>27</v>
      </c>
      <c r="AP678" t="s">
        <v>21</v>
      </c>
      <c r="AQ678" s="35" t="s">
        <v>472</v>
      </c>
      <c r="AR678" t="s">
        <v>29</v>
      </c>
      <c r="AS678" t="s">
        <v>22</v>
      </c>
      <c r="AT678" t="s">
        <v>45</v>
      </c>
      <c r="AU678" t="s">
        <v>24</v>
      </c>
      <c r="AV678" t="s">
        <v>84</v>
      </c>
      <c r="AW678" s="11" t="s">
        <v>101</v>
      </c>
      <c r="AX678" s="11" t="s">
        <v>103</v>
      </c>
      <c r="AY678">
        <v>5045.214594</v>
      </c>
      <c r="AZ678">
        <v>1123215.8212560001</v>
      </c>
      <c r="BA678" s="42">
        <f t="shared" si="10"/>
        <v>25.785487173002757</v>
      </c>
    </row>
    <row r="679" spans="1:53" x14ac:dyDescent="0.25">
      <c r="A679">
        <v>672</v>
      </c>
      <c r="B679" t="s">
        <v>18</v>
      </c>
      <c r="C679">
        <v>9</v>
      </c>
      <c r="D679" t="s">
        <v>303</v>
      </c>
      <c r="E679" t="s">
        <v>304</v>
      </c>
      <c r="F679" t="s">
        <v>305</v>
      </c>
      <c r="G679">
        <v>202543</v>
      </c>
      <c r="H679">
        <v>261950</v>
      </c>
      <c r="I679" t="s">
        <v>287</v>
      </c>
      <c r="J679">
        <v>88162</v>
      </c>
      <c r="K679" t="s">
        <v>287</v>
      </c>
      <c r="L679">
        <v>54633</v>
      </c>
      <c r="M679">
        <v>0</v>
      </c>
      <c r="N679" t="s">
        <v>28</v>
      </c>
      <c r="O679">
        <v>0</v>
      </c>
      <c r="P679" t="s">
        <v>28</v>
      </c>
      <c r="Q679" t="s">
        <v>28</v>
      </c>
      <c r="R679" t="s">
        <v>38</v>
      </c>
      <c r="S679" t="s">
        <v>28</v>
      </c>
      <c r="T679" t="s">
        <v>28</v>
      </c>
      <c r="U679" t="s">
        <v>297</v>
      </c>
      <c r="V679" t="s">
        <v>288</v>
      </c>
      <c r="W679">
        <v>3</v>
      </c>
      <c r="X679" t="s">
        <v>289</v>
      </c>
      <c r="Y679" s="11">
        <v>42362</v>
      </c>
      <c r="Z679">
        <v>20151224</v>
      </c>
      <c r="AA679">
        <v>0</v>
      </c>
      <c r="AB679">
        <v>123452</v>
      </c>
      <c r="AC679" t="s">
        <v>306</v>
      </c>
      <c r="AD679" t="s">
        <v>283</v>
      </c>
      <c r="AE679" s="11">
        <v>43901</v>
      </c>
      <c r="AF679" s="11">
        <v>43901</v>
      </c>
      <c r="AG679">
        <v>30</v>
      </c>
      <c r="AH679">
        <v>0</v>
      </c>
      <c r="AI679" t="s">
        <v>290</v>
      </c>
      <c r="AJ679" t="s">
        <v>284</v>
      </c>
      <c r="AK679">
        <v>113</v>
      </c>
      <c r="AL679" t="s">
        <v>19</v>
      </c>
      <c r="AM679">
        <v>3</v>
      </c>
      <c r="AN679" t="s">
        <v>20</v>
      </c>
      <c r="AO679">
        <v>27</v>
      </c>
      <c r="AP679" t="s">
        <v>21</v>
      </c>
      <c r="AQ679" s="35" t="s">
        <v>472</v>
      </c>
      <c r="AR679" t="s">
        <v>29</v>
      </c>
      <c r="AS679" t="s">
        <v>22</v>
      </c>
      <c r="AT679" t="s">
        <v>45</v>
      </c>
      <c r="AU679" t="s">
        <v>24</v>
      </c>
      <c r="AV679" t="s">
        <v>84</v>
      </c>
      <c r="AW679" s="11" t="s">
        <v>101</v>
      </c>
      <c r="AX679" s="11" t="s">
        <v>103</v>
      </c>
      <c r="AY679">
        <v>5045.214594</v>
      </c>
      <c r="AZ679">
        <v>1123215.8212560001</v>
      </c>
      <c r="BA679" s="42">
        <f t="shared" ref="BA679:BA742" si="11">AZ679/43560</f>
        <v>25.785487173002757</v>
      </c>
    </row>
    <row r="680" spans="1:53" x14ac:dyDescent="0.25">
      <c r="A680">
        <v>899</v>
      </c>
      <c r="B680" t="s">
        <v>18</v>
      </c>
      <c r="C680">
        <v>8</v>
      </c>
      <c r="D680" t="s">
        <v>300</v>
      </c>
      <c r="E680" t="s">
        <v>301</v>
      </c>
      <c r="F680" t="s">
        <v>302</v>
      </c>
      <c r="G680">
        <v>198571</v>
      </c>
      <c r="H680">
        <v>256278</v>
      </c>
      <c r="I680" t="s">
        <v>287</v>
      </c>
      <c r="J680">
        <v>88289</v>
      </c>
      <c r="K680" t="s">
        <v>287</v>
      </c>
      <c r="L680">
        <v>55192</v>
      </c>
      <c r="M680">
        <v>0</v>
      </c>
      <c r="N680" t="s">
        <v>28</v>
      </c>
      <c r="O680">
        <v>0</v>
      </c>
      <c r="P680" t="s">
        <v>28</v>
      </c>
      <c r="Q680" t="s">
        <v>28</v>
      </c>
      <c r="R680" t="s">
        <v>38</v>
      </c>
      <c r="S680" t="s">
        <v>28</v>
      </c>
      <c r="T680" t="s">
        <v>28</v>
      </c>
      <c r="U680" t="s">
        <v>297</v>
      </c>
      <c r="V680" t="s">
        <v>288</v>
      </c>
      <c r="W680">
        <v>3</v>
      </c>
      <c r="X680" t="s">
        <v>289</v>
      </c>
      <c r="Y680" s="11">
        <v>42625</v>
      </c>
      <c r="Z680">
        <v>20160912</v>
      </c>
      <c r="AA680">
        <v>0</v>
      </c>
      <c r="AB680">
        <v>123452</v>
      </c>
      <c r="AC680" t="s">
        <v>282</v>
      </c>
      <c r="AD680" t="s">
        <v>283</v>
      </c>
      <c r="AE680" s="11">
        <v>43504</v>
      </c>
      <c r="AF680" s="11">
        <v>43504</v>
      </c>
      <c r="AG680">
        <v>30</v>
      </c>
      <c r="AH680">
        <v>0</v>
      </c>
      <c r="AI680" t="s">
        <v>290</v>
      </c>
      <c r="AJ680" t="s">
        <v>284</v>
      </c>
      <c r="AK680">
        <v>113</v>
      </c>
      <c r="AL680" t="s">
        <v>19</v>
      </c>
      <c r="AM680">
        <v>3</v>
      </c>
      <c r="AN680" t="s">
        <v>20</v>
      </c>
      <c r="AO680">
        <v>27</v>
      </c>
      <c r="AP680" t="s">
        <v>21</v>
      </c>
      <c r="AQ680" s="35" t="s">
        <v>472</v>
      </c>
      <c r="AR680" t="s">
        <v>29</v>
      </c>
      <c r="AS680" t="s">
        <v>22</v>
      </c>
      <c r="AT680" t="s">
        <v>45</v>
      </c>
      <c r="AU680" t="s">
        <v>24</v>
      </c>
      <c r="AV680" t="s">
        <v>84</v>
      </c>
      <c r="AW680" s="11" t="s">
        <v>101</v>
      </c>
      <c r="AX680" t="s">
        <v>103</v>
      </c>
      <c r="AY680">
        <v>5045.214594</v>
      </c>
      <c r="AZ680">
        <v>1123215.8212560001</v>
      </c>
      <c r="BA680" s="42">
        <f t="shared" si="11"/>
        <v>25.785487173002757</v>
      </c>
    </row>
    <row r="681" spans="1:53" x14ac:dyDescent="0.25">
      <c r="A681">
        <v>1126</v>
      </c>
      <c r="B681" t="s">
        <v>18</v>
      </c>
      <c r="C681">
        <v>7</v>
      </c>
      <c r="D681" t="s">
        <v>294</v>
      </c>
      <c r="E681" t="s">
        <v>295</v>
      </c>
      <c r="F681" t="s">
        <v>296</v>
      </c>
      <c r="G681">
        <v>193154</v>
      </c>
      <c r="H681">
        <v>246812</v>
      </c>
      <c r="I681" t="s">
        <v>287</v>
      </c>
      <c r="J681">
        <v>88161</v>
      </c>
      <c r="K681" t="s">
        <v>287</v>
      </c>
      <c r="L681">
        <v>55061</v>
      </c>
      <c r="M681">
        <v>0</v>
      </c>
      <c r="N681" t="s">
        <v>28</v>
      </c>
      <c r="O681">
        <v>0</v>
      </c>
      <c r="P681" t="s">
        <v>28</v>
      </c>
      <c r="Q681" t="s">
        <v>28</v>
      </c>
      <c r="R681" t="s">
        <v>38</v>
      </c>
      <c r="S681" t="s">
        <v>28</v>
      </c>
      <c r="T681" t="s">
        <v>28</v>
      </c>
      <c r="U681" t="s">
        <v>297</v>
      </c>
      <c r="V681" t="s">
        <v>288</v>
      </c>
      <c r="W681">
        <v>3</v>
      </c>
      <c r="X681" t="s">
        <v>289</v>
      </c>
      <c r="Y681" s="11">
        <v>42362</v>
      </c>
      <c r="Z681">
        <v>20151224</v>
      </c>
      <c r="AA681">
        <v>0</v>
      </c>
      <c r="AB681">
        <v>123452</v>
      </c>
      <c r="AC681" t="s">
        <v>298</v>
      </c>
      <c r="AD681" t="s">
        <v>283</v>
      </c>
      <c r="AE681" s="11">
        <v>42857</v>
      </c>
      <c r="AF681" s="11">
        <v>42857</v>
      </c>
      <c r="AG681">
        <v>30</v>
      </c>
      <c r="AH681">
        <v>0</v>
      </c>
      <c r="AI681" t="s">
        <v>28</v>
      </c>
      <c r="AJ681" t="s">
        <v>284</v>
      </c>
      <c r="AK681">
        <v>113</v>
      </c>
      <c r="AL681" t="s">
        <v>19</v>
      </c>
      <c r="AM681">
        <v>3</v>
      </c>
      <c r="AN681" t="s">
        <v>20</v>
      </c>
      <c r="AO681">
        <v>27</v>
      </c>
      <c r="AP681" t="s">
        <v>21</v>
      </c>
      <c r="AQ681" s="35" t="s">
        <v>472</v>
      </c>
      <c r="AR681" t="s">
        <v>29</v>
      </c>
      <c r="AS681" t="s">
        <v>22</v>
      </c>
      <c r="AT681" t="s">
        <v>45</v>
      </c>
      <c r="AU681" t="s">
        <v>24</v>
      </c>
      <c r="AV681" t="s">
        <v>84</v>
      </c>
      <c r="AW681" s="11" t="s">
        <v>101</v>
      </c>
      <c r="AX681" s="11" t="s">
        <v>103</v>
      </c>
      <c r="AY681">
        <v>5045.214594</v>
      </c>
      <c r="AZ681">
        <v>1123215.8212560001</v>
      </c>
      <c r="BA681" s="42">
        <f t="shared" si="11"/>
        <v>25.785487173002757</v>
      </c>
    </row>
    <row r="682" spans="1:53" x14ac:dyDescent="0.25">
      <c r="A682">
        <v>1301</v>
      </c>
      <c r="B682" t="s">
        <v>18</v>
      </c>
      <c r="C682">
        <v>16</v>
      </c>
      <c r="D682" t="s">
        <v>462</v>
      </c>
      <c r="E682" t="s">
        <v>454</v>
      </c>
      <c r="F682" t="s">
        <v>455</v>
      </c>
      <c r="G682">
        <v>223436</v>
      </c>
      <c r="H682">
        <v>290084</v>
      </c>
      <c r="I682" t="s">
        <v>277</v>
      </c>
      <c r="J682">
        <v>17738</v>
      </c>
      <c r="K682" t="s">
        <v>277</v>
      </c>
      <c r="L682">
        <v>18858</v>
      </c>
      <c r="M682">
        <v>0</v>
      </c>
      <c r="N682" t="s">
        <v>28</v>
      </c>
      <c r="O682">
        <v>0</v>
      </c>
      <c r="P682" t="s">
        <v>28</v>
      </c>
      <c r="Q682" t="s">
        <v>28</v>
      </c>
      <c r="R682" t="s">
        <v>278</v>
      </c>
      <c r="S682" t="s">
        <v>28</v>
      </c>
      <c r="T682" t="s">
        <v>28</v>
      </c>
      <c r="U682" t="s">
        <v>279</v>
      </c>
      <c r="V682" t="s">
        <v>288</v>
      </c>
      <c r="W682">
        <v>3</v>
      </c>
      <c r="X682" t="s">
        <v>289</v>
      </c>
      <c r="Y682" s="11">
        <v>41597</v>
      </c>
      <c r="Z682">
        <v>20131119</v>
      </c>
      <c r="AA682">
        <v>0</v>
      </c>
      <c r="AB682">
        <v>1128.9000000000001</v>
      </c>
      <c r="AC682" t="s">
        <v>456</v>
      </c>
      <c r="AD682" t="s">
        <v>283</v>
      </c>
      <c r="AE682" s="11">
        <v>45131</v>
      </c>
      <c r="AF682" s="11">
        <v>45132</v>
      </c>
      <c r="AG682">
        <v>30</v>
      </c>
      <c r="AH682">
        <v>0</v>
      </c>
      <c r="AI682" t="s">
        <v>457</v>
      </c>
      <c r="AJ682" t="s">
        <v>284</v>
      </c>
      <c r="AK682">
        <v>147</v>
      </c>
      <c r="AL682" t="s">
        <v>19</v>
      </c>
      <c r="AM682">
        <v>3</v>
      </c>
      <c r="AN682" t="s">
        <v>20</v>
      </c>
      <c r="AO682">
        <v>27</v>
      </c>
      <c r="AP682" t="s">
        <v>21</v>
      </c>
      <c r="AQ682" s="35" t="s">
        <v>479</v>
      </c>
      <c r="AR682" t="s">
        <v>38</v>
      </c>
      <c r="AS682" t="s">
        <v>29</v>
      </c>
      <c r="AT682" t="s">
        <v>57</v>
      </c>
      <c r="AU682" t="s">
        <v>24</v>
      </c>
      <c r="AV682" t="s">
        <v>84</v>
      </c>
      <c r="AW682" s="11" t="s">
        <v>126</v>
      </c>
      <c r="AX682" s="11" t="s">
        <v>139</v>
      </c>
      <c r="AY682">
        <v>4306.3673959999996</v>
      </c>
      <c r="AZ682">
        <v>1126435.4648529999</v>
      </c>
      <c r="BA682" s="42">
        <f t="shared" si="11"/>
        <v>25.859400019582182</v>
      </c>
    </row>
    <row r="683" spans="1:53" x14ac:dyDescent="0.25">
      <c r="A683">
        <v>571</v>
      </c>
      <c r="B683" t="s">
        <v>18</v>
      </c>
      <c r="C683">
        <v>14</v>
      </c>
      <c r="D683" t="s">
        <v>458</v>
      </c>
      <c r="E683" t="s">
        <v>459</v>
      </c>
      <c r="F683" t="s">
        <v>460</v>
      </c>
      <c r="G683">
        <v>222149</v>
      </c>
      <c r="H683">
        <v>287985</v>
      </c>
      <c r="I683" t="s">
        <v>287</v>
      </c>
      <c r="J683">
        <v>88288</v>
      </c>
      <c r="K683" t="s">
        <v>287</v>
      </c>
      <c r="L683">
        <v>55401</v>
      </c>
      <c r="M683">
        <v>0</v>
      </c>
      <c r="N683" t="s">
        <v>28</v>
      </c>
      <c r="O683">
        <v>0</v>
      </c>
      <c r="P683" t="s">
        <v>28</v>
      </c>
      <c r="Q683" t="s">
        <v>28</v>
      </c>
      <c r="R683" t="s">
        <v>38</v>
      </c>
      <c r="S683" t="s">
        <v>28</v>
      </c>
      <c r="T683" t="s">
        <v>28</v>
      </c>
      <c r="U683" t="s">
        <v>297</v>
      </c>
      <c r="V683" t="s">
        <v>288</v>
      </c>
      <c r="W683">
        <v>3</v>
      </c>
      <c r="X683" t="s">
        <v>289</v>
      </c>
      <c r="Y683" s="11">
        <v>42625</v>
      </c>
      <c r="Z683">
        <v>20160912</v>
      </c>
      <c r="AA683">
        <v>0</v>
      </c>
      <c r="AB683">
        <v>123452</v>
      </c>
      <c r="AC683" t="s">
        <v>282</v>
      </c>
      <c r="AD683" t="s">
        <v>283</v>
      </c>
      <c r="AE683" s="11">
        <v>44956</v>
      </c>
      <c r="AF683" s="11">
        <v>44959</v>
      </c>
      <c r="AG683">
        <v>30</v>
      </c>
      <c r="AH683">
        <v>0</v>
      </c>
      <c r="AI683" t="s">
        <v>461</v>
      </c>
      <c r="AJ683" t="s">
        <v>284</v>
      </c>
      <c r="AK683">
        <v>49</v>
      </c>
      <c r="AL683" t="s">
        <v>19</v>
      </c>
      <c r="AM683">
        <v>2</v>
      </c>
      <c r="AN683" t="s">
        <v>20</v>
      </c>
      <c r="AO683">
        <v>27</v>
      </c>
      <c r="AP683" t="s">
        <v>21</v>
      </c>
      <c r="AQ683" s="35" t="s">
        <v>492</v>
      </c>
      <c r="AR683" t="s">
        <v>29</v>
      </c>
      <c r="AS683" t="s">
        <v>38</v>
      </c>
      <c r="AT683" t="s">
        <v>51</v>
      </c>
      <c r="AU683" t="s">
        <v>24</v>
      </c>
      <c r="AV683" t="s">
        <v>374</v>
      </c>
      <c r="AW683" s="11" t="s">
        <v>415</v>
      </c>
      <c r="AX683" s="11" t="s">
        <v>427</v>
      </c>
      <c r="AY683">
        <v>4390.2118460000002</v>
      </c>
      <c r="AZ683">
        <v>1133029.620377</v>
      </c>
      <c r="BA683" s="42">
        <f t="shared" si="11"/>
        <v>26.010781000390264</v>
      </c>
    </row>
    <row r="684" spans="1:53" x14ac:dyDescent="0.25">
      <c r="A684">
        <v>730</v>
      </c>
      <c r="B684" t="s">
        <v>18</v>
      </c>
      <c r="C684">
        <v>9</v>
      </c>
      <c r="D684" t="s">
        <v>303</v>
      </c>
      <c r="E684" t="s">
        <v>304</v>
      </c>
      <c r="F684" t="s">
        <v>305</v>
      </c>
      <c r="G684">
        <v>202543</v>
      </c>
      <c r="H684">
        <v>261950</v>
      </c>
      <c r="I684" t="s">
        <v>287</v>
      </c>
      <c r="J684">
        <v>88162</v>
      </c>
      <c r="K684" t="s">
        <v>287</v>
      </c>
      <c r="L684">
        <v>54633</v>
      </c>
      <c r="M684">
        <v>0</v>
      </c>
      <c r="N684" t="s">
        <v>28</v>
      </c>
      <c r="O684">
        <v>0</v>
      </c>
      <c r="P684" t="s">
        <v>28</v>
      </c>
      <c r="Q684" t="s">
        <v>28</v>
      </c>
      <c r="R684" t="s">
        <v>38</v>
      </c>
      <c r="S684" t="s">
        <v>28</v>
      </c>
      <c r="T684" t="s">
        <v>28</v>
      </c>
      <c r="U684" t="s">
        <v>297</v>
      </c>
      <c r="V684" t="s">
        <v>288</v>
      </c>
      <c r="W684">
        <v>3</v>
      </c>
      <c r="X684" t="s">
        <v>289</v>
      </c>
      <c r="Y684" s="11">
        <v>42362</v>
      </c>
      <c r="Z684">
        <v>20151224</v>
      </c>
      <c r="AA684">
        <v>0</v>
      </c>
      <c r="AB684">
        <v>123452</v>
      </c>
      <c r="AC684" t="s">
        <v>306</v>
      </c>
      <c r="AD684" t="s">
        <v>283</v>
      </c>
      <c r="AE684" s="11">
        <v>43901</v>
      </c>
      <c r="AF684" s="11">
        <v>43901</v>
      </c>
      <c r="AG684">
        <v>30</v>
      </c>
      <c r="AH684">
        <v>0</v>
      </c>
      <c r="AI684" t="s">
        <v>290</v>
      </c>
      <c r="AJ684" t="s">
        <v>284</v>
      </c>
      <c r="AK684">
        <v>49</v>
      </c>
      <c r="AL684" t="s">
        <v>19</v>
      </c>
      <c r="AM684">
        <v>2</v>
      </c>
      <c r="AN684" t="s">
        <v>20</v>
      </c>
      <c r="AO684">
        <v>27</v>
      </c>
      <c r="AP684" t="s">
        <v>21</v>
      </c>
      <c r="AQ684" s="35" t="s">
        <v>492</v>
      </c>
      <c r="AR684" t="s">
        <v>29</v>
      </c>
      <c r="AS684" t="s">
        <v>38</v>
      </c>
      <c r="AT684" t="s">
        <v>51</v>
      </c>
      <c r="AU684" t="s">
        <v>24</v>
      </c>
      <c r="AV684" t="s">
        <v>374</v>
      </c>
      <c r="AW684" s="11" t="s">
        <v>415</v>
      </c>
      <c r="AX684" t="s">
        <v>427</v>
      </c>
      <c r="AY684">
        <v>4390.2118460000002</v>
      </c>
      <c r="AZ684">
        <v>1133029.620377</v>
      </c>
      <c r="BA684" s="42">
        <f t="shared" si="11"/>
        <v>26.010781000390264</v>
      </c>
    </row>
    <row r="685" spans="1:53" x14ac:dyDescent="0.25">
      <c r="A685">
        <v>957</v>
      </c>
      <c r="B685" t="s">
        <v>18</v>
      </c>
      <c r="C685">
        <v>8</v>
      </c>
      <c r="D685" t="s">
        <v>300</v>
      </c>
      <c r="E685" t="s">
        <v>301</v>
      </c>
      <c r="F685" t="s">
        <v>302</v>
      </c>
      <c r="G685">
        <v>198571</v>
      </c>
      <c r="H685">
        <v>256278</v>
      </c>
      <c r="I685" t="s">
        <v>287</v>
      </c>
      <c r="J685">
        <v>88289</v>
      </c>
      <c r="K685" t="s">
        <v>287</v>
      </c>
      <c r="L685">
        <v>55192</v>
      </c>
      <c r="M685">
        <v>0</v>
      </c>
      <c r="N685" t="s">
        <v>28</v>
      </c>
      <c r="O685">
        <v>0</v>
      </c>
      <c r="P685" t="s">
        <v>28</v>
      </c>
      <c r="Q685" t="s">
        <v>28</v>
      </c>
      <c r="R685" t="s">
        <v>38</v>
      </c>
      <c r="S685" t="s">
        <v>28</v>
      </c>
      <c r="T685" t="s">
        <v>28</v>
      </c>
      <c r="U685" t="s">
        <v>297</v>
      </c>
      <c r="V685" t="s">
        <v>288</v>
      </c>
      <c r="W685">
        <v>3</v>
      </c>
      <c r="X685" t="s">
        <v>289</v>
      </c>
      <c r="Y685" s="11">
        <v>42625</v>
      </c>
      <c r="Z685">
        <v>20160912</v>
      </c>
      <c r="AA685">
        <v>0</v>
      </c>
      <c r="AB685">
        <v>123452</v>
      </c>
      <c r="AC685" t="s">
        <v>282</v>
      </c>
      <c r="AD685" t="s">
        <v>283</v>
      </c>
      <c r="AE685" s="11">
        <v>43504</v>
      </c>
      <c r="AF685" s="11">
        <v>43504</v>
      </c>
      <c r="AG685">
        <v>30</v>
      </c>
      <c r="AH685">
        <v>0</v>
      </c>
      <c r="AI685" t="s">
        <v>290</v>
      </c>
      <c r="AJ685" t="s">
        <v>284</v>
      </c>
      <c r="AK685">
        <v>49</v>
      </c>
      <c r="AL685" t="s">
        <v>19</v>
      </c>
      <c r="AM685">
        <v>2</v>
      </c>
      <c r="AN685" t="s">
        <v>20</v>
      </c>
      <c r="AO685">
        <v>27</v>
      </c>
      <c r="AP685" t="s">
        <v>21</v>
      </c>
      <c r="AQ685" s="35" t="s">
        <v>492</v>
      </c>
      <c r="AR685" t="s">
        <v>29</v>
      </c>
      <c r="AS685" t="s">
        <v>38</v>
      </c>
      <c r="AT685" t="s">
        <v>51</v>
      </c>
      <c r="AU685" t="s">
        <v>24</v>
      </c>
      <c r="AV685" t="s">
        <v>374</v>
      </c>
      <c r="AW685" s="11" t="s">
        <v>415</v>
      </c>
      <c r="AX685" s="11" t="s">
        <v>427</v>
      </c>
      <c r="AY685">
        <v>4390.2118460000002</v>
      </c>
      <c r="AZ685">
        <v>1133029.620377</v>
      </c>
      <c r="BA685" s="42">
        <f t="shared" si="11"/>
        <v>26.010781000390264</v>
      </c>
    </row>
    <row r="686" spans="1:53" x14ac:dyDescent="0.25">
      <c r="A686">
        <v>1184</v>
      </c>
      <c r="B686" t="s">
        <v>18</v>
      </c>
      <c r="C686">
        <v>7</v>
      </c>
      <c r="D686" t="s">
        <v>294</v>
      </c>
      <c r="E686" t="s">
        <v>295</v>
      </c>
      <c r="F686" t="s">
        <v>296</v>
      </c>
      <c r="G686">
        <v>193154</v>
      </c>
      <c r="H686">
        <v>246812</v>
      </c>
      <c r="I686" t="s">
        <v>287</v>
      </c>
      <c r="J686">
        <v>88161</v>
      </c>
      <c r="K686" t="s">
        <v>287</v>
      </c>
      <c r="L686">
        <v>55061</v>
      </c>
      <c r="M686">
        <v>0</v>
      </c>
      <c r="N686" t="s">
        <v>28</v>
      </c>
      <c r="O686">
        <v>0</v>
      </c>
      <c r="P686" t="s">
        <v>28</v>
      </c>
      <c r="Q686" t="s">
        <v>28</v>
      </c>
      <c r="R686" t="s">
        <v>38</v>
      </c>
      <c r="S686" t="s">
        <v>28</v>
      </c>
      <c r="T686" t="s">
        <v>28</v>
      </c>
      <c r="U686" t="s">
        <v>297</v>
      </c>
      <c r="V686" t="s">
        <v>288</v>
      </c>
      <c r="W686">
        <v>3</v>
      </c>
      <c r="X686" t="s">
        <v>289</v>
      </c>
      <c r="Y686" s="11">
        <v>42362</v>
      </c>
      <c r="Z686">
        <v>20151224</v>
      </c>
      <c r="AA686">
        <v>0</v>
      </c>
      <c r="AB686">
        <v>123452</v>
      </c>
      <c r="AC686" t="s">
        <v>298</v>
      </c>
      <c r="AD686" t="s">
        <v>283</v>
      </c>
      <c r="AE686" s="11">
        <v>42857</v>
      </c>
      <c r="AF686" s="11">
        <v>42857</v>
      </c>
      <c r="AG686">
        <v>30</v>
      </c>
      <c r="AH686">
        <v>0</v>
      </c>
      <c r="AI686" t="s">
        <v>28</v>
      </c>
      <c r="AJ686" t="s">
        <v>284</v>
      </c>
      <c r="AK686">
        <v>49</v>
      </c>
      <c r="AL686" t="s">
        <v>19</v>
      </c>
      <c r="AM686">
        <v>2</v>
      </c>
      <c r="AN686" t="s">
        <v>20</v>
      </c>
      <c r="AO686">
        <v>27</v>
      </c>
      <c r="AP686" t="s">
        <v>21</v>
      </c>
      <c r="AQ686" s="35" t="s">
        <v>492</v>
      </c>
      <c r="AR686" t="s">
        <v>29</v>
      </c>
      <c r="AS686" t="s">
        <v>38</v>
      </c>
      <c r="AT686" t="s">
        <v>51</v>
      </c>
      <c r="AU686" t="s">
        <v>24</v>
      </c>
      <c r="AV686" t="s">
        <v>374</v>
      </c>
      <c r="AW686" s="11" t="s">
        <v>415</v>
      </c>
      <c r="AX686" s="11" t="s">
        <v>427</v>
      </c>
      <c r="AY686">
        <v>4390.2118460000002</v>
      </c>
      <c r="AZ686">
        <v>1133029.620377</v>
      </c>
      <c r="BA686" s="42">
        <f t="shared" si="11"/>
        <v>26.010781000390264</v>
      </c>
    </row>
    <row r="687" spans="1:53" x14ac:dyDescent="0.25">
      <c r="A687">
        <v>1368</v>
      </c>
      <c r="B687" t="s">
        <v>18</v>
      </c>
      <c r="C687">
        <v>2</v>
      </c>
      <c r="D687" t="s">
        <v>463</v>
      </c>
      <c r="E687">
        <v>46085</v>
      </c>
      <c r="F687" t="s">
        <v>464</v>
      </c>
      <c r="G687">
        <v>98485</v>
      </c>
      <c r="H687">
        <v>84904</v>
      </c>
      <c r="I687" t="s">
        <v>277</v>
      </c>
      <c r="J687">
        <v>4601</v>
      </c>
      <c r="K687" t="s">
        <v>277</v>
      </c>
      <c r="L687">
        <v>4325</v>
      </c>
      <c r="M687">
        <v>46085</v>
      </c>
      <c r="N687" t="s">
        <v>28</v>
      </c>
      <c r="O687">
        <v>0</v>
      </c>
      <c r="P687" t="s">
        <v>28</v>
      </c>
      <c r="Q687" t="s">
        <v>28</v>
      </c>
      <c r="R687" t="s">
        <v>278</v>
      </c>
      <c r="S687" t="s">
        <v>28</v>
      </c>
      <c r="T687" t="s">
        <v>28</v>
      </c>
      <c r="U687" t="s">
        <v>465</v>
      </c>
      <c r="V687" t="s">
        <v>288</v>
      </c>
      <c r="W687">
        <v>3</v>
      </c>
      <c r="X687" t="s">
        <v>289</v>
      </c>
      <c r="Y687" s="11">
        <v>25099</v>
      </c>
      <c r="Z687">
        <v>19680918</v>
      </c>
      <c r="AA687">
        <v>0</v>
      </c>
      <c r="AB687">
        <v>1687.5</v>
      </c>
      <c r="AC687" t="s">
        <v>466</v>
      </c>
      <c r="AD687" t="s">
        <v>283</v>
      </c>
      <c r="AE687" s="11">
        <v>35765</v>
      </c>
      <c r="AF687" s="11">
        <v>35765</v>
      </c>
      <c r="AG687">
        <v>0</v>
      </c>
      <c r="AH687">
        <v>0</v>
      </c>
      <c r="AI687" t="s">
        <v>467</v>
      </c>
      <c r="AJ687" t="s">
        <v>291</v>
      </c>
      <c r="AK687">
        <v>49</v>
      </c>
      <c r="AL687" t="s">
        <v>19</v>
      </c>
      <c r="AM687">
        <v>2</v>
      </c>
      <c r="AN687" t="s">
        <v>20</v>
      </c>
      <c r="AO687">
        <v>27</v>
      </c>
      <c r="AP687" t="s">
        <v>21</v>
      </c>
      <c r="AQ687" s="35" t="s">
        <v>492</v>
      </c>
      <c r="AR687" t="s">
        <v>29</v>
      </c>
      <c r="AS687" t="s">
        <v>38</v>
      </c>
      <c r="AT687" t="s">
        <v>51</v>
      </c>
      <c r="AU687" t="s">
        <v>24</v>
      </c>
      <c r="AV687" t="s">
        <v>374</v>
      </c>
      <c r="AW687" s="11" t="s">
        <v>415</v>
      </c>
      <c r="AX687" s="11" t="s">
        <v>427</v>
      </c>
      <c r="AY687">
        <v>4390.2118460000002</v>
      </c>
      <c r="AZ687">
        <v>1133029.620377</v>
      </c>
      <c r="BA687" s="42">
        <f t="shared" si="11"/>
        <v>26.010781000390264</v>
      </c>
    </row>
    <row r="688" spans="1:53" x14ac:dyDescent="0.25">
      <c r="A688">
        <v>595</v>
      </c>
      <c r="B688" t="s">
        <v>18</v>
      </c>
      <c r="C688">
        <v>14</v>
      </c>
      <c r="D688" t="s">
        <v>458</v>
      </c>
      <c r="E688" t="s">
        <v>459</v>
      </c>
      <c r="F688" t="s">
        <v>460</v>
      </c>
      <c r="G688">
        <v>222149</v>
      </c>
      <c r="H688">
        <v>287985</v>
      </c>
      <c r="I688" t="s">
        <v>287</v>
      </c>
      <c r="J688">
        <v>88288</v>
      </c>
      <c r="K688" t="s">
        <v>287</v>
      </c>
      <c r="L688">
        <v>55401</v>
      </c>
      <c r="M688">
        <v>0</v>
      </c>
      <c r="N688" t="s">
        <v>28</v>
      </c>
      <c r="O688">
        <v>0</v>
      </c>
      <c r="P688" t="s">
        <v>28</v>
      </c>
      <c r="Q688" t="s">
        <v>28</v>
      </c>
      <c r="R688" t="s">
        <v>38</v>
      </c>
      <c r="S688" t="s">
        <v>28</v>
      </c>
      <c r="T688" t="s">
        <v>28</v>
      </c>
      <c r="U688" t="s">
        <v>297</v>
      </c>
      <c r="V688" t="s">
        <v>288</v>
      </c>
      <c r="W688">
        <v>3</v>
      </c>
      <c r="X688" t="s">
        <v>289</v>
      </c>
      <c r="Y688" s="11">
        <v>42625</v>
      </c>
      <c r="Z688">
        <v>20160912</v>
      </c>
      <c r="AA688">
        <v>0</v>
      </c>
      <c r="AB688">
        <v>123452</v>
      </c>
      <c r="AC688" t="s">
        <v>282</v>
      </c>
      <c r="AD688" t="s">
        <v>283</v>
      </c>
      <c r="AE688" s="11">
        <v>44956</v>
      </c>
      <c r="AF688" s="11">
        <v>44959</v>
      </c>
      <c r="AG688">
        <v>30</v>
      </c>
      <c r="AH688">
        <v>0</v>
      </c>
      <c r="AI688" t="s">
        <v>461</v>
      </c>
      <c r="AJ688" t="s">
        <v>284</v>
      </c>
      <c r="AK688">
        <v>164</v>
      </c>
      <c r="AL688" t="s">
        <v>19</v>
      </c>
      <c r="AM688">
        <v>3</v>
      </c>
      <c r="AN688" t="s">
        <v>20</v>
      </c>
      <c r="AO688">
        <v>27</v>
      </c>
      <c r="AP688" t="s">
        <v>21</v>
      </c>
      <c r="AQ688" s="35" t="s">
        <v>486</v>
      </c>
      <c r="AR688" t="s">
        <v>34</v>
      </c>
      <c r="AS688" t="s">
        <v>34</v>
      </c>
      <c r="AT688" t="s">
        <v>41</v>
      </c>
      <c r="AU688" t="s">
        <v>24</v>
      </c>
      <c r="AV688" t="s">
        <v>84</v>
      </c>
      <c r="AW688" s="11" t="s">
        <v>156</v>
      </c>
      <c r="AX688" t="s">
        <v>158</v>
      </c>
      <c r="AY688">
        <v>5162.8416049999996</v>
      </c>
      <c r="AZ688">
        <v>1140917.110593</v>
      </c>
      <c r="BA688" s="42">
        <f t="shared" si="11"/>
        <v>26.191852860261708</v>
      </c>
    </row>
    <row r="689" spans="1:53" x14ac:dyDescent="0.25">
      <c r="A689">
        <v>641</v>
      </c>
      <c r="B689" t="s">
        <v>18</v>
      </c>
      <c r="C689">
        <v>9</v>
      </c>
      <c r="D689" t="s">
        <v>303</v>
      </c>
      <c r="E689" t="s">
        <v>304</v>
      </c>
      <c r="F689" t="s">
        <v>305</v>
      </c>
      <c r="G689">
        <v>202543</v>
      </c>
      <c r="H689">
        <v>261950</v>
      </c>
      <c r="I689" t="s">
        <v>287</v>
      </c>
      <c r="J689">
        <v>88162</v>
      </c>
      <c r="K689" t="s">
        <v>287</v>
      </c>
      <c r="L689">
        <v>54633</v>
      </c>
      <c r="M689">
        <v>0</v>
      </c>
      <c r="N689" t="s">
        <v>28</v>
      </c>
      <c r="O689">
        <v>0</v>
      </c>
      <c r="P689" t="s">
        <v>28</v>
      </c>
      <c r="Q689" t="s">
        <v>28</v>
      </c>
      <c r="R689" t="s">
        <v>38</v>
      </c>
      <c r="S689" t="s">
        <v>28</v>
      </c>
      <c r="T689" t="s">
        <v>28</v>
      </c>
      <c r="U689" t="s">
        <v>297</v>
      </c>
      <c r="V689" t="s">
        <v>288</v>
      </c>
      <c r="W689">
        <v>3</v>
      </c>
      <c r="X689" t="s">
        <v>289</v>
      </c>
      <c r="Y689" s="11">
        <v>42362</v>
      </c>
      <c r="Z689">
        <v>20151224</v>
      </c>
      <c r="AA689">
        <v>0</v>
      </c>
      <c r="AB689">
        <v>123452</v>
      </c>
      <c r="AC689" t="s">
        <v>306</v>
      </c>
      <c r="AD689" t="s">
        <v>283</v>
      </c>
      <c r="AE689" s="11">
        <v>43901</v>
      </c>
      <c r="AF689" s="11">
        <v>43901</v>
      </c>
      <c r="AG689">
        <v>30</v>
      </c>
      <c r="AH689">
        <v>0</v>
      </c>
      <c r="AI689" t="s">
        <v>290</v>
      </c>
      <c r="AJ689" t="s">
        <v>284</v>
      </c>
      <c r="AK689">
        <v>164</v>
      </c>
      <c r="AL689" t="s">
        <v>19</v>
      </c>
      <c r="AM689">
        <v>3</v>
      </c>
      <c r="AN689" t="s">
        <v>20</v>
      </c>
      <c r="AO689">
        <v>27</v>
      </c>
      <c r="AP689" t="s">
        <v>21</v>
      </c>
      <c r="AQ689" s="35" t="s">
        <v>486</v>
      </c>
      <c r="AR689" t="s">
        <v>34</v>
      </c>
      <c r="AS689" t="s">
        <v>34</v>
      </c>
      <c r="AT689" t="s">
        <v>41</v>
      </c>
      <c r="AU689" t="s">
        <v>24</v>
      </c>
      <c r="AV689" t="s">
        <v>84</v>
      </c>
      <c r="AW689" s="11" t="s">
        <v>156</v>
      </c>
      <c r="AX689" s="11" t="s">
        <v>158</v>
      </c>
      <c r="AY689">
        <v>5162.8416049999996</v>
      </c>
      <c r="AZ689">
        <v>1140917.110593</v>
      </c>
      <c r="BA689" s="42">
        <f t="shared" si="11"/>
        <v>26.191852860261708</v>
      </c>
    </row>
    <row r="690" spans="1:53" x14ac:dyDescent="0.25">
      <c r="A690">
        <v>868</v>
      </c>
      <c r="B690" t="s">
        <v>18</v>
      </c>
      <c r="C690">
        <v>8</v>
      </c>
      <c r="D690" t="s">
        <v>300</v>
      </c>
      <c r="E690" t="s">
        <v>301</v>
      </c>
      <c r="F690" t="s">
        <v>302</v>
      </c>
      <c r="G690">
        <v>198571</v>
      </c>
      <c r="H690">
        <v>256278</v>
      </c>
      <c r="I690" t="s">
        <v>287</v>
      </c>
      <c r="J690">
        <v>88289</v>
      </c>
      <c r="K690" t="s">
        <v>287</v>
      </c>
      <c r="L690">
        <v>55192</v>
      </c>
      <c r="M690">
        <v>0</v>
      </c>
      <c r="N690" t="s">
        <v>28</v>
      </c>
      <c r="O690">
        <v>0</v>
      </c>
      <c r="P690" t="s">
        <v>28</v>
      </c>
      <c r="Q690" t="s">
        <v>28</v>
      </c>
      <c r="R690" t="s">
        <v>38</v>
      </c>
      <c r="S690" t="s">
        <v>28</v>
      </c>
      <c r="T690" t="s">
        <v>28</v>
      </c>
      <c r="U690" t="s">
        <v>297</v>
      </c>
      <c r="V690" t="s">
        <v>288</v>
      </c>
      <c r="W690">
        <v>3</v>
      </c>
      <c r="X690" t="s">
        <v>289</v>
      </c>
      <c r="Y690" s="11">
        <v>42625</v>
      </c>
      <c r="Z690">
        <v>20160912</v>
      </c>
      <c r="AA690">
        <v>0</v>
      </c>
      <c r="AB690">
        <v>123452</v>
      </c>
      <c r="AC690" t="s">
        <v>282</v>
      </c>
      <c r="AD690" t="s">
        <v>283</v>
      </c>
      <c r="AE690" s="11">
        <v>43504</v>
      </c>
      <c r="AF690" s="11">
        <v>43504</v>
      </c>
      <c r="AG690">
        <v>30</v>
      </c>
      <c r="AH690">
        <v>0</v>
      </c>
      <c r="AI690" t="s">
        <v>290</v>
      </c>
      <c r="AJ690" t="s">
        <v>284</v>
      </c>
      <c r="AK690">
        <v>164</v>
      </c>
      <c r="AL690" t="s">
        <v>19</v>
      </c>
      <c r="AM690">
        <v>3</v>
      </c>
      <c r="AN690" t="s">
        <v>20</v>
      </c>
      <c r="AO690">
        <v>27</v>
      </c>
      <c r="AP690" t="s">
        <v>21</v>
      </c>
      <c r="AQ690" s="35" t="s">
        <v>486</v>
      </c>
      <c r="AR690" t="s">
        <v>34</v>
      </c>
      <c r="AS690" t="s">
        <v>34</v>
      </c>
      <c r="AT690" t="s">
        <v>41</v>
      </c>
      <c r="AU690" t="s">
        <v>24</v>
      </c>
      <c r="AV690" t="s">
        <v>84</v>
      </c>
      <c r="AW690" s="11" t="s">
        <v>156</v>
      </c>
      <c r="AX690" s="11" t="s">
        <v>158</v>
      </c>
      <c r="AY690">
        <v>5162.8416049999996</v>
      </c>
      <c r="AZ690">
        <v>1140917.110593</v>
      </c>
      <c r="BA690" s="42">
        <f t="shared" si="11"/>
        <v>26.191852860261708</v>
      </c>
    </row>
    <row r="691" spans="1:53" x14ac:dyDescent="0.25">
      <c r="A691">
        <v>1095</v>
      </c>
      <c r="B691" t="s">
        <v>18</v>
      </c>
      <c r="C691">
        <v>7</v>
      </c>
      <c r="D691" t="s">
        <v>294</v>
      </c>
      <c r="E691" t="s">
        <v>295</v>
      </c>
      <c r="F691" t="s">
        <v>296</v>
      </c>
      <c r="G691">
        <v>193154</v>
      </c>
      <c r="H691">
        <v>246812</v>
      </c>
      <c r="I691" t="s">
        <v>287</v>
      </c>
      <c r="J691">
        <v>88161</v>
      </c>
      <c r="K691" t="s">
        <v>287</v>
      </c>
      <c r="L691">
        <v>55061</v>
      </c>
      <c r="M691">
        <v>0</v>
      </c>
      <c r="N691" t="s">
        <v>28</v>
      </c>
      <c r="O691">
        <v>0</v>
      </c>
      <c r="P691" t="s">
        <v>28</v>
      </c>
      <c r="Q691" t="s">
        <v>28</v>
      </c>
      <c r="R691" t="s">
        <v>38</v>
      </c>
      <c r="S691" t="s">
        <v>28</v>
      </c>
      <c r="T691" t="s">
        <v>28</v>
      </c>
      <c r="U691" t="s">
        <v>297</v>
      </c>
      <c r="V691" t="s">
        <v>288</v>
      </c>
      <c r="W691">
        <v>3</v>
      </c>
      <c r="X691" t="s">
        <v>289</v>
      </c>
      <c r="Y691" s="11">
        <v>42362</v>
      </c>
      <c r="Z691">
        <v>20151224</v>
      </c>
      <c r="AA691">
        <v>0</v>
      </c>
      <c r="AB691">
        <v>123452</v>
      </c>
      <c r="AC691" t="s">
        <v>298</v>
      </c>
      <c r="AD691" t="s">
        <v>283</v>
      </c>
      <c r="AE691" s="11">
        <v>42857</v>
      </c>
      <c r="AF691" s="11">
        <v>42857</v>
      </c>
      <c r="AG691">
        <v>30</v>
      </c>
      <c r="AH691">
        <v>0</v>
      </c>
      <c r="AI691" t="s">
        <v>28</v>
      </c>
      <c r="AJ691" t="s">
        <v>284</v>
      </c>
      <c r="AK691">
        <v>164</v>
      </c>
      <c r="AL691" t="s">
        <v>19</v>
      </c>
      <c r="AM691">
        <v>3</v>
      </c>
      <c r="AN691" t="s">
        <v>20</v>
      </c>
      <c r="AO691">
        <v>27</v>
      </c>
      <c r="AP691" t="s">
        <v>21</v>
      </c>
      <c r="AQ691" s="35" t="s">
        <v>486</v>
      </c>
      <c r="AR691" t="s">
        <v>34</v>
      </c>
      <c r="AS691" t="s">
        <v>34</v>
      </c>
      <c r="AT691" t="s">
        <v>41</v>
      </c>
      <c r="AU691" t="s">
        <v>24</v>
      </c>
      <c r="AV691" t="s">
        <v>84</v>
      </c>
      <c r="AW691" s="11" t="s">
        <v>156</v>
      </c>
      <c r="AX691" s="11" t="s">
        <v>158</v>
      </c>
      <c r="AY691">
        <v>5162.8416049999996</v>
      </c>
      <c r="AZ691">
        <v>1140917.110593</v>
      </c>
      <c r="BA691" s="42">
        <f t="shared" si="11"/>
        <v>26.191852860261708</v>
      </c>
    </row>
    <row r="692" spans="1:53" x14ac:dyDescent="0.25">
      <c r="A692">
        <v>1328</v>
      </c>
      <c r="B692" t="s">
        <v>18</v>
      </c>
      <c r="C692">
        <v>16</v>
      </c>
      <c r="D692" t="s">
        <v>462</v>
      </c>
      <c r="E692" t="s">
        <v>454</v>
      </c>
      <c r="F692" t="s">
        <v>455</v>
      </c>
      <c r="G692">
        <v>223436</v>
      </c>
      <c r="H692">
        <v>290084</v>
      </c>
      <c r="I692" t="s">
        <v>277</v>
      </c>
      <c r="J692">
        <v>17738</v>
      </c>
      <c r="K692" t="s">
        <v>277</v>
      </c>
      <c r="L692">
        <v>18858</v>
      </c>
      <c r="M692">
        <v>0</v>
      </c>
      <c r="N692" t="s">
        <v>28</v>
      </c>
      <c r="O692">
        <v>0</v>
      </c>
      <c r="P692" t="s">
        <v>28</v>
      </c>
      <c r="Q692" t="s">
        <v>28</v>
      </c>
      <c r="R692" t="s">
        <v>278</v>
      </c>
      <c r="S692" t="s">
        <v>28</v>
      </c>
      <c r="T692" t="s">
        <v>28</v>
      </c>
      <c r="U692" t="s">
        <v>279</v>
      </c>
      <c r="V692" t="s">
        <v>288</v>
      </c>
      <c r="W692">
        <v>3</v>
      </c>
      <c r="X692" t="s">
        <v>289</v>
      </c>
      <c r="Y692" s="11">
        <v>41597</v>
      </c>
      <c r="Z692">
        <v>20131119</v>
      </c>
      <c r="AA692">
        <v>0</v>
      </c>
      <c r="AB692">
        <v>1128.9000000000001</v>
      </c>
      <c r="AC692" t="s">
        <v>456</v>
      </c>
      <c r="AD692" t="s">
        <v>283</v>
      </c>
      <c r="AE692" s="11">
        <v>45131</v>
      </c>
      <c r="AF692" s="11">
        <v>45132</v>
      </c>
      <c r="AG692">
        <v>30</v>
      </c>
      <c r="AH692">
        <v>0</v>
      </c>
      <c r="AI692" t="s">
        <v>457</v>
      </c>
      <c r="AJ692" t="s">
        <v>284</v>
      </c>
      <c r="AK692">
        <v>195</v>
      </c>
      <c r="AL692" t="s">
        <v>19</v>
      </c>
      <c r="AM692">
        <v>3</v>
      </c>
      <c r="AN692" t="s">
        <v>20</v>
      </c>
      <c r="AO692">
        <v>27</v>
      </c>
      <c r="AP692" t="s">
        <v>21</v>
      </c>
      <c r="AQ692" s="35" t="s">
        <v>481</v>
      </c>
      <c r="AR692" t="s">
        <v>22</v>
      </c>
      <c r="AS692" t="s">
        <v>22</v>
      </c>
      <c r="AT692" t="s">
        <v>23</v>
      </c>
      <c r="AU692" t="s">
        <v>24</v>
      </c>
      <c r="AV692" t="s">
        <v>84</v>
      </c>
      <c r="AW692" s="11" t="s">
        <v>192</v>
      </c>
      <c r="AX692" t="s">
        <v>193</v>
      </c>
      <c r="AY692">
        <v>5543.162746</v>
      </c>
      <c r="AZ692">
        <v>1148571.1350740001</v>
      </c>
      <c r="BA692" s="42">
        <f t="shared" si="11"/>
        <v>26.367565084343436</v>
      </c>
    </row>
    <row r="693" spans="1:53" x14ac:dyDescent="0.25">
      <c r="A693">
        <v>590</v>
      </c>
      <c r="B693" t="s">
        <v>18</v>
      </c>
      <c r="C693">
        <v>14</v>
      </c>
      <c r="D693" t="s">
        <v>458</v>
      </c>
      <c r="E693" t="s">
        <v>459</v>
      </c>
      <c r="F693" t="s">
        <v>460</v>
      </c>
      <c r="G693">
        <v>222149</v>
      </c>
      <c r="H693">
        <v>287985</v>
      </c>
      <c r="I693" t="s">
        <v>287</v>
      </c>
      <c r="J693">
        <v>88288</v>
      </c>
      <c r="K693" t="s">
        <v>287</v>
      </c>
      <c r="L693">
        <v>55401</v>
      </c>
      <c r="M693">
        <v>0</v>
      </c>
      <c r="N693" t="s">
        <v>28</v>
      </c>
      <c r="O693">
        <v>0</v>
      </c>
      <c r="P693" t="s">
        <v>28</v>
      </c>
      <c r="Q693" t="s">
        <v>28</v>
      </c>
      <c r="R693" t="s">
        <v>38</v>
      </c>
      <c r="S693" t="s">
        <v>28</v>
      </c>
      <c r="T693" t="s">
        <v>28</v>
      </c>
      <c r="U693" t="s">
        <v>297</v>
      </c>
      <c r="V693" t="s">
        <v>288</v>
      </c>
      <c r="W693">
        <v>3</v>
      </c>
      <c r="X693" t="s">
        <v>289</v>
      </c>
      <c r="Y693" s="11">
        <v>42625</v>
      </c>
      <c r="Z693">
        <v>20160912</v>
      </c>
      <c r="AA693">
        <v>0</v>
      </c>
      <c r="AB693">
        <v>123452</v>
      </c>
      <c r="AC693" t="s">
        <v>282</v>
      </c>
      <c r="AD693" t="s">
        <v>283</v>
      </c>
      <c r="AE693" s="11">
        <v>44956</v>
      </c>
      <c r="AF693" s="11">
        <v>44959</v>
      </c>
      <c r="AG693">
        <v>30</v>
      </c>
      <c r="AH693">
        <v>0</v>
      </c>
      <c r="AI693" t="s">
        <v>461</v>
      </c>
      <c r="AJ693" t="s">
        <v>284</v>
      </c>
      <c r="AK693">
        <v>159</v>
      </c>
      <c r="AL693" t="s">
        <v>19</v>
      </c>
      <c r="AM693">
        <v>3</v>
      </c>
      <c r="AN693" t="s">
        <v>20</v>
      </c>
      <c r="AO693">
        <v>27</v>
      </c>
      <c r="AP693" t="s">
        <v>21</v>
      </c>
      <c r="AQ693" s="35" t="s">
        <v>482</v>
      </c>
      <c r="AR693" t="s">
        <v>29</v>
      </c>
      <c r="AS693" t="s">
        <v>29</v>
      </c>
      <c r="AT693" t="s">
        <v>49</v>
      </c>
      <c r="AU693" t="s">
        <v>24</v>
      </c>
      <c r="AV693" t="s">
        <v>84</v>
      </c>
      <c r="AW693" s="11" t="s">
        <v>141</v>
      </c>
      <c r="AX693" s="11" t="s">
        <v>152</v>
      </c>
      <c r="AY693">
        <v>6173.7516530000003</v>
      </c>
      <c r="AZ693">
        <v>1159897.584665</v>
      </c>
      <c r="BA693" s="42">
        <f t="shared" si="11"/>
        <v>26.627584588269052</v>
      </c>
    </row>
    <row r="694" spans="1:53" x14ac:dyDescent="0.25">
      <c r="A694">
        <v>650</v>
      </c>
      <c r="B694" t="s">
        <v>18</v>
      </c>
      <c r="C694">
        <v>9</v>
      </c>
      <c r="D694" t="s">
        <v>303</v>
      </c>
      <c r="E694" t="s">
        <v>304</v>
      </c>
      <c r="F694" t="s">
        <v>305</v>
      </c>
      <c r="G694">
        <v>202543</v>
      </c>
      <c r="H694">
        <v>261950</v>
      </c>
      <c r="I694" t="s">
        <v>287</v>
      </c>
      <c r="J694">
        <v>88162</v>
      </c>
      <c r="K694" t="s">
        <v>287</v>
      </c>
      <c r="L694">
        <v>54633</v>
      </c>
      <c r="M694">
        <v>0</v>
      </c>
      <c r="N694" t="s">
        <v>28</v>
      </c>
      <c r="O694">
        <v>0</v>
      </c>
      <c r="P694" t="s">
        <v>28</v>
      </c>
      <c r="Q694" t="s">
        <v>28</v>
      </c>
      <c r="R694" t="s">
        <v>38</v>
      </c>
      <c r="S694" t="s">
        <v>28</v>
      </c>
      <c r="T694" t="s">
        <v>28</v>
      </c>
      <c r="U694" t="s">
        <v>297</v>
      </c>
      <c r="V694" t="s">
        <v>288</v>
      </c>
      <c r="W694">
        <v>3</v>
      </c>
      <c r="X694" t="s">
        <v>289</v>
      </c>
      <c r="Y694" s="11">
        <v>42362</v>
      </c>
      <c r="Z694">
        <v>20151224</v>
      </c>
      <c r="AA694">
        <v>0</v>
      </c>
      <c r="AB694">
        <v>123452</v>
      </c>
      <c r="AC694" t="s">
        <v>306</v>
      </c>
      <c r="AD694" t="s">
        <v>283</v>
      </c>
      <c r="AE694" s="11">
        <v>43901</v>
      </c>
      <c r="AF694" s="11">
        <v>43901</v>
      </c>
      <c r="AG694">
        <v>30</v>
      </c>
      <c r="AH694">
        <v>0</v>
      </c>
      <c r="AI694" t="s">
        <v>290</v>
      </c>
      <c r="AJ694" t="s">
        <v>284</v>
      </c>
      <c r="AK694">
        <v>159</v>
      </c>
      <c r="AL694" t="s">
        <v>19</v>
      </c>
      <c r="AM694">
        <v>3</v>
      </c>
      <c r="AN694" t="s">
        <v>20</v>
      </c>
      <c r="AO694">
        <v>27</v>
      </c>
      <c r="AP694" t="s">
        <v>21</v>
      </c>
      <c r="AQ694" s="35" t="s">
        <v>482</v>
      </c>
      <c r="AR694" t="s">
        <v>29</v>
      </c>
      <c r="AS694" t="s">
        <v>29</v>
      </c>
      <c r="AT694" t="s">
        <v>49</v>
      </c>
      <c r="AU694" t="s">
        <v>24</v>
      </c>
      <c r="AV694" t="s">
        <v>84</v>
      </c>
      <c r="AW694" s="11" t="s">
        <v>141</v>
      </c>
      <c r="AX694" s="11" t="s">
        <v>152</v>
      </c>
      <c r="AY694">
        <v>6173.7516530000003</v>
      </c>
      <c r="AZ694">
        <v>1159897.584665</v>
      </c>
      <c r="BA694" s="42">
        <f t="shared" si="11"/>
        <v>26.627584588269052</v>
      </c>
    </row>
    <row r="695" spans="1:53" x14ac:dyDescent="0.25">
      <c r="A695">
        <v>877</v>
      </c>
      <c r="B695" t="s">
        <v>18</v>
      </c>
      <c r="C695">
        <v>8</v>
      </c>
      <c r="D695" t="s">
        <v>300</v>
      </c>
      <c r="E695" t="s">
        <v>301</v>
      </c>
      <c r="F695" t="s">
        <v>302</v>
      </c>
      <c r="G695">
        <v>198571</v>
      </c>
      <c r="H695">
        <v>256278</v>
      </c>
      <c r="I695" t="s">
        <v>287</v>
      </c>
      <c r="J695">
        <v>88289</v>
      </c>
      <c r="K695" t="s">
        <v>287</v>
      </c>
      <c r="L695">
        <v>55192</v>
      </c>
      <c r="M695">
        <v>0</v>
      </c>
      <c r="N695" t="s">
        <v>28</v>
      </c>
      <c r="O695">
        <v>0</v>
      </c>
      <c r="P695" t="s">
        <v>28</v>
      </c>
      <c r="Q695" t="s">
        <v>28</v>
      </c>
      <c r="R695" t="s">
        <v>38</v>
      </c>
      <c r="S695" t="s">
        <v>28</v>
      </c>
      <c r="T695" t="s">
        <v>28</v>
      </c>
      <c r="U695" t="s">
        <v>297</v>
      </c>
      <c r="V695" t="s">
        <v>288</v>
      </c>
      <c r="W695">
        <v>3</v>
      </c>
      <c r="X695" t="s">
        <v>289</v>
      </c>
      <c r="Y695" s="11">
        <v>42625</v>
      </c>
      <c r="Z695">
        <v>20160912</v>
      </c>
      <c r="AA695">
        <v>0</v>
      </c>
      <c r="AB695">
        <v>123452</v>
      </c>
      <c r="AC695" t="s">
        <v>282</v>
      </c>
      <c r="AD695" t="s">
        <v>283</v>
      </c>
      <c r="AE695" s="11">
        <v>43504</v>
      </c>
      <c r="AF695" s="11">
        <v>43504</v>
      </c>
      <c r="AG695">
        <v>30</v>
      </c>
      <c r="AH695">
        <v>0</v>
      </c>
      <c r="AI695" t="s">
        <v>290</v>
      </c>
      <c r="AJ695" t="s">
        <v>284</v>
      </c>
      <c r="AK695">
        <v>159</v>
      </c>
      <c r="AL695" t="s">
        <v>19</v>
      </c>
      <c r="AM695">
        <v>3</v>
      </c>
      <c r="AN695" t="s">
        <v>20</v>
      </c>
      <c r="AO695">
        <v>27</v>
      </c>
      <c r="AP695" t="s">
        <v>21</v>
      </c>
      <c r="AQ695" s="35" t="s">
        <v>482</v>
      </c>
      <c r="AR695" t="s">
        <v>29</v>
      </c>
      <c r="AS695" t="s">
        <v>29</v>
      </c>
      <c r="AT695" t="s">
        <v>49</v>
      </c>
      <c r="AU695" t="s">
        <v>24</v>
      </c>
      <c r="AV695" t="s">
        <v>84</v>
      </c>
      <c r="AW695" s="11" t="s">
        <v>141</v>
      </c>
      <c r="AX695" s="11" t="s">
        <v>152</v>
      </c>
      <c r="AY695">
        <v>6173.7516530000003</v>
      </c>
      <c r="AZ695">
        <v>1159897.584665</v>
      </c>
      <c r="BA695" s="42">
        <f t="shared" si="11"/>
        <v>26.627584588269052</v>
      </c>
    </row>
    <row r="696" spans="1:53" x14ac:dyDescent="0.25">
      <c r="A696">
        <v>1104</v>
      </c>
      <c r="B696" t="s">
        <v>18</v>
      </c>
      <c r="C696">
        <v>7</v>
      </c>
      <c r="D696" t="s">
        <v>294</v>
      </c>
      <c r="E696" t="s">
        <v>295</v>
      </c>
      <c r="F696" t="s">
        <v>296</v>
      </c>
      <c r="G696">
        <v>193154</v>
      </c>
      <c r="H696">
        <v>246812</v>
      </c>
      <c r="I696" t="s">
        <v>287</v>
      </c>
      <c r="J696">
        <v>88161</v>
      </c>
      <c r="K696" t="s">
        <v>287</v>
      </c>
      <c r="L696">
        <v>55061</v>
      </c>
      <c r="M696">
        <v>0</v>
      </c>
      <c r="N696" t="s">
        <v>28</v>
      </c>
      <c r="O696">
        <v>0</v>
      </c>
      <c r="P696" t="s">
        <v>28</v>
      </c>
      <c r="Q696" t="s">
        <v>28</v>
      </c>
      <c r="R696" t="s">
        <v>38</v>
      </c>
      <c r="S696" t="s">
        <v>28</v>
      </c>
      <c r="T696" t="s">
        <v>28</v>
      </c>
      <c r="U696" t="s">
        <v>297</v>
      </c>
      <c r="V696" t="s">
        <v>288</v>
      </c>
      <c r="W696">
        <v>3</v>
      </c>
      <c r="X696" t="s">
        <v>289</v>
      </c>
      <c r="Y696" s="11">
        <v>42362</v>
      </c>
      <c r="Z696">
        <v>20151224</v>
      </c>
      <c r="AA696">
        <v>0</v>
      </c>
      <c r="AB696">
        <v>123452</v>
      </c>
      <c r="AC696" t="s">
        <v>298</v>
      </c>
      <c r="AD696" t="s">
        <v>283</v>
      </c>
      <c r="AE696" s="11">
        <v>42857</v>
      </c>
      <c r="AF696" s="11">
        <v>42857</v>
      </c>
      <c r="AG696">
        <v>30</v>
      </c>
      <c r="AH696">
        <v>0</v>
      </c>
      <c r="AI696" t="s">
        <v>28</v>
      </c>
      <c r="AJ696" t="s">
        <v>284</v>
      </c>
      <c r="AK696">
        <v>159</v>
      </c>
      <c r="AL696" t="s">
        <v>19</v>
      </c>
      <c r="AM696">
        <v>3</v>
      </c>
      <c r="AN696" t="s">
        <v>20</v>
      </c>
      <c r="AO696">
        <v>27</v>
      </c>
      <c r="AP696" t="s">
        <v>21</v>
      </c>
      <c r="AQ696" s="35" t="s">
        <v>482</v>
      </c>
      <c r="AR696" t="s">
        <v>29</v>
      </c>
      <c r="AS696" t="s">
        <v>29</v>
      </c>
      <c r="AT696" t="s">
        <v>49</v>
      </c>
      <c r="AU696" t="s">
        <v>24</v>
      </c>
      <c r="AV696" t="s">
        <v>84</v>
      </c>
      <c r="AW696" s="11" t="s">
        <v>141</v>
      </c>
      <c r="AX696" t="s">
        <v>152</v>
      </c>
      <c r="AY696">
        <v>6173.7516530000003</v>
      </c>
      <c r="AZ696">
        <v>1159897.584665</v>
      </c>
      <c r="BA696" s="42">
        <f t="shared" si="11"/>
        <v>26.627584588269052</v>
      </c>
    </row>
    <row r="697" spans="1:53" x14ac:dyDescent="0.25">
      <c r="A697">
        <v>570</v>
      </c>
      <c r="B697" t="s">
        <v>18</v>
      </c>
      <c r="C697">
        <v>14</v>
      </c>
      <c r="D697" t="s">
        <v>458</v>
      </c>
      <c r="E697" t="s">
        <v>459</v>
      </c>
      <c r="F697" t="s">
        <v>460</v>
      </c>
      <c r="G697">
        <v>222149</v>
      </c>
      <c r="H697">
        <v>287985</v>
      </c>
      <c r="I697" t="s">
        <v>287</v>
      </c>
      <c r="J697">
        <v>88288</v>
      </c>
      <c r="K697" t="s">
        <v>287</v>
      </c>
      <c r="L697">
        <v>55401</v>
      </c>
      <c r="M697">
        <v>0</v>
      </c>
      <c r="N697" t="s">
        <v>28</v>
      </c>
      <c r="O697">
        <v>0</v>
      </c>
      <c r="P697" t="s">
        <v>28</v>
      </c>
      <c r="Q697" t="s">
        <v>28</v>
      </c>
      <c r="R697" t="s">
        <v>38</v>
      </c>
      <c r="S697" t="s">
        <v>28</v>
      </c>
      <c r="T697" t="s">
        <v>28</v>
      </c>
      <c r="U697" t="s">
        <v>297</v>
      </c>
      <c r="V697" t="s">
        <v>288</v>
      </c>
      <c r="W697">
        <v>3</v>
      </c>
      <c r="X697" t="s">
        <v>289</v>
      </c>
      <c r="Y697" s="11">
        <v>42625</v>
      </c>
      <c r="Z697">
        <v>20160912</v>
      </c>
      <c r="AA697">
        <v>0</v>
      </c>
      <c r="AB697">
        <v>123452</v>
      </c>
      <c r="AC697" t="s">
        <v>282</v>
      </c>
      <c r="AD697" t="s">
        <v>283</v>
      </c>
      <c r="AE697" s="11">
        <v>44956</v>
      </c>
      <c r="AF697" s="11">
        <v>44959</v>
      </c>
      <c r="AG697">
        <v>30</v>
      </c>
      <c r="AH697">
        <v>0</v>
      </c>
      <c r="AI697" t="s">
        <v>461</v>
      </c>
      <c r="AJ697" t="s">
        <v>284</v>
      </c>
      <c r="AK697">
        <v>48</v>
      </c>
      <c r="AL697" t="s">
        <v>19</v>
      </c>
      <c r="AM697">
        <v>2</v>
      </c>
      <c r="AN697" t="s">
        <v>20</v>
      </c>
      <c r="AO697">
        <v>27</v>
      </c>
      <c r="AP697" t="s">
        <v>21</v>
      </c>
      <c r="AQ697" s="35" t="s">
        <v>492</v>
      </c>
      <c r="AR697" t="s">
        <v>29</v>
      </c>
      <c r="AS697" t="s">
        <v>29</v>
      </c>
      <c r="AT697" t="s">
        <v>49</v>
      </c>
      <c r="AU697" t="s">
        <v>24</v>
      </c>
      <c r="AV697" t="s">
        <v>374</v>
      </c>
      <c r="AW697" s="11" t="s">
        <v>415</v>
      </c>
      <c r="AX697" s="11" t="s">
        <v>426</v>
      </c>
      <c r="AY697">
        <v>4452.7365259999997</v>
      </c>
      <c r="AZ697">
        <v>1168661.358005</v>
      </c>
      <c r="BA697" s="42">
        <f t="shared" si="11"/>
        <v>26.828773140610654</v>
      </c>
    </row>
    <row r="698" spans="1:53" x14ac:dyDescent="0.25">
      <c r="A698">
        <v>692</v>
      </c>
      <c r="B698" t="s">
        <v>18</v>
      </c>
      <c r="C698">
        <v>9</v>
      </c>
      <c r="D698" t="s">
        <v>303</v>
      </c>
      <c r="E698" t="s">
        <v>304</v>
      </c>
      <c r="F698" t="s">
        <v>305</v>
      </c>
      <c r="G698">
        <v>202543</v>
      </c>
      <c r="H698">
        <v>261950</v>
      </c>
      <c r="I698" t="s">
        <v>287</v>
      </c>
      <c r="J698">
        <v>88162</v>
      </c>
      <c r="K698" t="s">
        <v>287</v>
      </c>
      <c r="L698">
        <v>54633</v>
      </c>
      <c r="M698">
        <v>0</v>
      </c>
      <c r="N698" t="s">
        <v>28</v>
      </c>
      <c r="O698">
        <v>0</v>
      </c>
      <c r="P698" t="s">
        <v>28</v>
      </c>
      <c r="Q698" t="s">
        <v>28</v>
      </c>
      <c r="R698" t="s">
        <v>38</v>
      </c>
      <c r="S698" t="s">
        <v>28</v>
      </c>
      <c r="T698" t="s">
        <v>28</v>
      </c>
      <c r="U698" t="s">
        <v>297</v>
      </c>
      <c r="V698" t="s">
        <v>288</v>
      </c>
      <c r="W698">
        <v>3</v>
      </c>
      <c r="X698" t="s">
        <v>289</v>
      </c>
      <c r="Y698" s="11">
        <v>42362</v>
      </c>
      <c r="Z698">
        <v>20151224</v>
      </c>
      <c r="AA698">
        <v>0</v>
      </c>
      <c r="AB698">
        <v>123452</v>
      </c>
      <c r="AC698" t="s">
        <v>306</v>
      </c>
      <c r="AD698" t="s">
        <v>283</v>
      </c>
      <c r="AE698" s="11">
        <v>43901</v>
      </c>
      <c r="AF698" s="11">
        <v>43901</v>
      </c>
      <c r="AG698">
        <v>30</v>
      </c>
      <c r="AH698">
        <v>0</v>
      </c>
      <c r="AI698" t="s">
        <v>290</v>
      </c>
      <c r="AJ698" t="s">
        <v>284</v>
      </c>
      <c r="AK698">
        <v>48</v>
      </c>
      <c r="AL698" t="s">
        <v>19</v>
      </c>
      <c r="AM698">
        <v>2</v>
      </c>
      <c r="AN698" t="s">
        <v>20</v>
      </c>
      <c r="AO698">
        <v>27</v>
      </c>
      <c r="AP698" t="s">
        <v>21</v>
      </c>
      <c r="AQ698" s="35" t="s">
        <v>492</v>
      </c>
      <c r="AR698" t="s">
        <v>29</v>
      </c>
      <c r="AS698" t="s">
        <v>29</v>
      </c>
      <c r="AT698" t="s">
        <v>49</v>
      </c>
      <c r="AU698" t="s">
        <v>24</v>
      </c>
      <c r="AV698" t="s">
        <v>374</v>
      </c>
      <c r="AW698" s="11" t="s">
        <v>415</v>
      </c>
      <c r="AX698" s="11" t="s">
        <v>426</v>
      </c>
      <c r="AY698">
        <v>4452.7365259999997</v>
      </c>
      <c r="AZ698">
        <v>1168661.358005</v>
      </c>
      <c r="BA698" s="42">
        <f t="shared" si="11"/>
        <v>26.828773140610654</v>
      </c>
    </row>
    <row r="699" spans="1:53" x14ac:dyDescent="0.25">
      <c r="A699">
        <v>919</v>
      </c>
      <c r="B699" t="s">
        <v>18</v>
      </c>
      <c r="C699">
        <v>8</v>
      </c>
      <c r="D699" t="s">
        <v>300</v>
      </c>
      <c r="E699" t="s">
        <v>301</v>
      </c>
      <c r="F699" t="s">
        <v>302</v>
      </c>
      <c r="G699">
        <v>198571</v>
      </c>
      <c r="H699">
        <v>256278</v>
      </c>
      <c r="I699" t="s">
        <v>287</v>
      </c>
      <c r="J699">
        <v>88289</v>
      </c>
      <c r="K699" t="s">
        <v>287</v>
      </c>
      <c r="L699">
        <v>55192</v>
      </c>
      <c r="M699">
        <v>0</v>
      </c>
      <c r="N699" t="s">
        <v>28</v>
      </c>
      <c r="O699">
        <v>0</v>
      </c>
      <c r="P699" t="s">
        <v>28</v>
      </c>
      <c r="Q699" t="s">
        <v>28</v>
      </c>
      <c r="R699" t="s">
        <v>38</v>
      </c>
      <c r="S699" t="s">
        <v>28</v>
      </c>
      <c r="T699" t="s">
        <v>28</v>
      </c>
      <c r="U699" t="s">
        <v>297</v>
      </c>
      <c r="V699" t="s">
        <v>288</v>
      </c>
      <c r="W699">
        <v>3</v>
      </c>
      <c r="X699" t="s">
        <v>289</v>
      </c>
      <c r="Y699" s="11">
        <v>42625</v>
      </c>
      <c r="Z699">
        <v>20160912</v>
      </c>
      <c r="AA699">
        <v>0</v>
      </c>
      <c r="AB699">
        <v>123452</v>
      </c>
      <c r="AC699" t="s">
        <v>282</v>
      </c>
      <c r="AD699" t="s">
        <v>283</v>
      </c>
      <c r="AE699" s="11">
        <v>43504</v>
      </c>
      <c r="AF699" s="11">
        <v>43504</v>
      </c>
      <c r="AG699">
        <v>30</v>
      </c>
      <c r="AH699">
        <v>0</v>
      </c>
      <c r="AI699" t="s">
        <v>290</v>
      </c>
      <c r="AJ699" t="s">
        <v>284</v>
      </c>
      <c r="AK699">
        <v>48</v>
      </c>
      <c r="AL699" t="s">
        <v>19</v>
      </c>
      <c r="AM699">
        <v>2</v>
      </c>
      <c r="AN699" t="s">
        <v>20</v>
      </c>
      <c r="AO699">
        <v>27</v>
      </c>
      <c r="AP699" t="s">
        <v>21</v>
      </c>
      <c r="AQ699" s="35" t="s">
        <v>492</v>
      </c>
      <c r="AR699" t="s">
        <v>29</v>
      </c>
      <c r="AS699" t="s">
        <v>29</v>
      </c>
      <c r="AT699" t="s">
        <v>49</v>
      </c>
      <c r="AU699" t="s">
        <v>24</v>
      </c>
      <c r="AV699" t="s">
        <v>374</v>
      </c>
      <c r="AW699" s="11" t="s">
        <v>415</v>
      </c>
      <c r="AX699" s="11" t="s">
        <v>426</v>
      </c>
      <c r="AY699">
        <v>4452.7365259999997</v>
      </c>
      <c r="AZ699">
        <v>1168661.358005</v>
      </c>
      <c r="BA699" s="42">
        <f t="shared" si="11"/>
        <v>26.828773140610654</v>
      </c>
    </row>
    <row r="700" spans="1:53" x14ac:dyDescent="0.25">
      <c r="A700">
        <v>1146</v>
      </c>
      <c r="B700" t="s">
        <v>18</v>
      </c>
      <c r="C700">
        <v>7</v>
      </c>
      <c r="D700" t="s">
        <v>294</v>
      </c>
      <c r="E700" t="s">
        <v>295</v>
      </c>
      <c r="F700" t="s">
        <v>296</v>
      </c>
      <c r="G700">
        <v>193154</v>
      </c>
      <c r="H700">
        <v>246812</v>
      </c>
      <c r="I700" t="s">
        <v>287</v>
      </c>
      <c r="J700">
        <v>88161</v>
      </c>
      <c r="K700" t="s">
        <v>287</v>
      </c>
      <c r="L700">
        <v>55061</v>
      </c>
      <c r="M700">
        <v>0</v>
      </c>
      <c r="N700" t="s">
        <v>28</v>
      </c>
      <c r="O700">
        <v>0</v>
      </c>
      <c r="P700" t="s">
        <v>28</v>
      </c>
      <c r="Q700" t="s">
        <v>28</v>
      </c>
      <c r="R700" t="s">
        <v>38</v>
      </c>
      <c r="S700" t="s">
        <v>28</v>
      </c>
      <c r="T700" t="s">
        <v>28</v>
      </c>
      <c r="U700" t="s">
        <v>297</v>
      </c>
      <c r="V700" t="s">
        <v>288</v>
      </c>
      <c r="W700">
        <v>3</v>
      </c>
      <c r="X700" t="s">
        <v>289</v>
      </c>
      <c r="Y700" s="11">
        <v>42362</v>
      </c>
      <c r="Z700">
        <v>20151224</v>
      </c>
      <c r="AA700">
        <v>0</v>
      </c>
      <c r="AB700">
        <v>123452</v>
      </c>
      <c r="AC700" t="s">
        <v>298</v>
      </c>
      <c r="AD700" t="s">
        <v>283</v>
      </c>
      <c r="AE700" s="11">
        <v>42857</v>
      </c>
      <c r="AF700" s="11">
        <v>42857</v>
      </c>
      <c r="AG700">
        <v>30</v>
      </c>
      <c r="AH700">
        <v>0</v>
      </c>
      <c r="AI700" t="s">
        <v>28</v>
      </c>
      <c r="AJ700" t="s">
        <v>284</v>
      </c>
      <c r="AK700">
        <v>48</v>
      </c>
      <c r="AL700" t="s">
        <v>19</v>
      </c>
      <c r="AM700">
        <v>2</v>
      </c>
      <c r="AN700" t="s">
        <v>20</v>
      </c>
      <c r="AO700">
        <v>27</v>
      </c>
      <c r="AP700" t="s">
        <v>21</v>
      </c>
      <c r="AQ700" s="35" t="s">
        <v>492</v>
      </c>
      <c r="AR700" t="s">
        <v>29</v>
      </c>
      <c r="AS700" t="s">
        <v>29</v>
      </c>
      <c r="AT700" t="s">
        <v>49</v>
      </c>
      <c r="AU700" t="s">
        <v>24</v>
      </c>
      <c r="AV700" t="s">
        <v>374</v>
      </c>
      <c r="AW700" s="11" t="s">
        <v>415</v>
      </c>
      <c r="AX700" t="s">
        <v>426</v>
      </c>
      <c r="AY700">
        <v>4452.7365259999997</v>
      </c>
      <c r="AZ700">
        <v>1168661.358005</v>
      </c>
      <c r="BA700" s="42">
        <f t="shared" si="11"/>
        <v>26.828773140610654</v>
      </c>
    </row>
    <row r="701" spans="1:53" x14ac:dyDescent="0.25">
      <c r="A701">
        <v>1343</v>
      </c>
      <c r="B701" t="s">
        <v>18</v>
      </c>
      <c r="C701">
        <v>2</v>
      </c>
      <c r="D701" t="s">
        <v>463</v>
      </c>
      <c r="E701">
        <v>46085</v>
      </c>
      <c r="F701" t="s">
        <v>464</v>
      </c>
      <c r="G701">
        <v>98485</v>
      </c>
      <c r="H701">
        <v>84904</v>
      </c>
      <c r="I701" t="s">
        <v>277</v>
      </c>
      <c r="J701">
        <v>4601</v>
      </c>
      <c r="K701" t="s">
        <v>277</v>
      </c>
      <c r="L701">
        <v>4325</v>
      </c>
      <c r="M701">
        <v>46085</v>
      </c>
      <c r="N701" t="s">
        <v>28</v>
      </c>
      <c r="O701">
        <v>0</v>
      </c>
      <c r="P701" t="s">
        <v>28</v>
      </c>
      <c r="Q701" t="s">
        <v>28</v>
      </c>
      <c r="R701" t="s">
        <v>278</v>
      </c>
      <c r="S701" t="s">
        <v>28</v>
      </c>
      <c r="T701" t="s">
        <v>28</v>
      </c>
      <c r="U701" t="s">
        <v>465</v>
      </c>
      <c r="V701" t="s">
        <v>288</v>
      </c>
      <c r="W701">
        <v>3</v>
      </c>
      <c r="X701" t="s">
        <v>289</v>
      </c>
      <c r="Y701" s="11">
        <v>25099</v>
      </c>
      <c r="Z701">
        <v>19680918</v>
      </c>
      <c r="AA701">
        <v>0</v>
      </c>
      <c r="AB701">
        <v>1687.5</v>
      </c>
      <c r="AC701" t="s">
        <v>466</v>
      </c>
      <c r="AD701" t="s">
        <v>283</v>
      </c>
      <c r="AE701" s="11">
        <v>35765</v>
      </c>
      <c r="AF701" s="11">
        <v>35765</v>
      </c>
      <c r="AG701">
        <v>0</v>
      </c>
      <c r="AH701">
        <v>0</v>
      </c>
      <c r="AI701" t="s">
        <v>467</v>
      </c>
      <c r="AJ701" t="s">
        <v>291</v>
      </c>
      <c r="AK701">
        <v>48</v>
      </c>
      <c r="AL701" t="s">
        <v>19</v>
      </c>
      <c r="AM701">
        <v>2</v>
      </c>
      <c r="AN701" t="s">
        <v>20</v>
      </c>
      <c r="AO701">
        <v>27</v>
      </c>
      <c r="AP701" t="s">
        <v>21</v>
      </c>
      <c r="AQ701" s="35" t="s">
        <v>492</v>
      </c>
      <c r="AR701" t="s">
        <v>29</v>
      </c>
      <c r="AS701" t="s">
        <v>29</v>
      </c>
      <c r="AT701" t="s">
        <v>49</v>
      </c>
      <c r="AU701" t="s">
        <v>24</v>
      </c>
      <c r="AV701" t="s">
        <v>374</v>
      </c>
      <c r="AW701" s="11" t="s">
        <v>415</v>
      </c>
      <c r="AX701" s="11" t="s">
        <v>426</v>
      </c>
      <c r="AY701">
        <v>4452.7365259999997</v>
      </c>
      <c r="AZ701">
        <v>1168661.358005</v>
      </c>
      <c r="BA701" s="42">
        <f t="shared" si="11"/>
        <v>26.828773140610654</v>
      </c>
    </row>
    <row r="702" spans="1:53" x14ac:dyDescent="0.25">
      <c r="A702">
        <v>59</v>
      </c>
      <c r="B702" t="s">
        <v>18</v>
      </c>
      <c r="C702">
        <v>15</v>
      </c>
      <c r="D702" t="s">
        <v>453</v>
      </c>
      <c r="E702" t="s">
        <v>454</v>
      </c>
      <c r="F702" t="s">
        <v>455</v>
      </c>
      <c r="G702">
        <v>223436</v>
      </c>
      <c r="H702">
        <v>290083</v>
      </c>
      <c r="I702" t="s">
        <v>277</v>
      </c>
      <c r="J702">
        <v>17738</v>
      </c>
      <c r="K702" t="s">
        <v>277</v>
      </c>
      <c r="L702">
        <v>18858</v>
      </c>
      <c r="M702">
        <v>0</v>
      </c>
      <c r="N702" t="s">
        <v>28</v>
      </c>
      <c r="O702">
        <v>0</v>
      </c>
      <c r="P702" t="s">
        <v>28</v>
      </c>
      <c r="Q702" t="s">
        <v>28</v>
      </c>
      <c r="R702" t="s">
        <v>278</v>
      </c>
      <c r="S702" t="s">
        <v>28</v>
      </c>
      <c r="T702" t="s">
        <v>28</v>
      </c>
      <c r="U702" t="s">
        <v>279</v>
      </c>
      <c r="V702" t="s">
        <v>280</v>
      </c>
      <c r="W702">
        <v>3</v>
      </c>
      <c r="X702" t="s">
        <v>281</v>
      </c>
      <c r="Y702" s="11">
        <v>41597</v>
      </c>
      <c r="Z702">
        <v>20131119</v>
      </c>
      <c r="AA702">
        <v>1</v>
      </c>
      <c r="AB702">
        <v>8013.5</v>
      </c>
      <c r="AC702" t="s">
        <v>456</v>
      </c>
      <c r="AD702" t="s">
        <v>283</v>
      </c>
      <c r="AE702" s="11">
        <v>45131</v>
      </c>
      <c r="AF702" s="11">
        <v>45132</v>
      </c>
      <c r="AG702">
        <v>30</v>
      </c>
      <c r="AH702">
        <v>0</v>
      </c>
      <c r="AI702" t="s">
        <v>457</v>
      </c>
      <c r="AJ702" t="s">
        <v>284</v>
      </c>
      <c r="AK702">
        <v>140</v>
      </c>
      <c r="AL702" t="s">
        <v>19</v>
      </c>
      <c r="AM702">
        <v>3</v>
      </c>
      <c r="AN702" t="s">
        <v>20</v>
      </c>
      <c r="AO702">
        <v>27</v>
      </c>
      <c r="AP702" t="s">
        <v>21</v>
      </c>
      <c r="AQ702" s="35" t="s">
        <v>479</v>
      </c>
      <c r="AR702" t="s">
        <v>34</v>
      </c>
      <c r="AS702" t="s">
        <v>29</v>
      </c>
      <c r="AT702" t="s">
        <v>69</v>
      </c>
      <c r="AU702" t="s">
        <v>24</v>
      </c>
      <c r="AV702" t="s">
        <v>84</v>
      </c>
      <c r="AW702" s="11" t="s">
        <v>126</v>
      </c>
      <c r="AX702" s="11" t="s">
        <v>132</v>
      </c>
      <c r="AY702">
        <v>4267.3413039999996</v>
      </c>
      <c r="AZ702">
        <v>1191034.2123680001</v>
      </c>
      <c r="BA702" s="42">
        <f t="shared" si="11"/>
        <v>27.342383204040406</v>
      </c>
    </row>
    <row r="703" spans="1:53" x14ac:dyDescent="0.25">
      <c r="A703">
        <v>83</v>
      </c>
      <c r="B703" t="s">
        <v>18</v>
      </c>
      <c r="C703">
        <v>13</v>
      </c>
      <c r="D703" t="s">
        <v>292</v>
      </c>
      <c r="E703">
        <v>96681</v>
      </c>
      <c r="F703" t="s">
        <v>293</v>
      </c>
      <c r="G703">
        <v>221549</v>
      </c>
      <c r="H703">
        <v>287099</v>
      </c>
      <c r="I703" t="s">
        <v>287</v>
      </c>
      <c r="J703">
        <v>86866</v>
      </c>
      <c r="K703" t="s">
        <v>287</v>
      </c>
      <c r="L703">
        <v>55324</v>
      </c>
      <c r="M703">
        <v>96681</v>
      </c>
      <c r="N703" t="s">
        <v>28</v>
      </c>
      <c r="O703">
        <v>0</v>
      </c>
      <c r="P703" t="s">
        <v>28</v>
      </c>
      <c r="Q703" t="s">
        <v>28</v>
      </c>
      <c r="R703" t="s">
        <v>38</v>
      </c>
      <c r="S703" t="s">
        <v>28</v>
      </c>
      <c r="T703" t="s">
        <v>28</v>
      </c>
      <c r="U703" t="s">
        <v>279</v>
      </c>
      <c r="V703" t="s">
        <v>288</v>
      </c>
      <c r="W703">
        <v>3</v>
      </c>
      <c r="X703" t="s">
        <v>289</v>
      </c>
      <c r="Y703" s="11">
        <v>39223</v>
      </c>
      <c r="Z703">
        <v>20070521</v>
      </c>
      <c r="AA703">
        <v>0</v>
      </c>
      <c r="AB703">
        <v>7605.6</v>
      </c>
      <c r="AC703" t="s">
        <v>282</v>
      </c>
      <c r="AD703" t="s">
        <v>283</v>
      </c>
      <c r="AE703" s="11">
        <v>44823</v>
      </c>
      <c r="AF703" s="11">
        <v>44823</v>
      </c>
      <c r="AG703">
        <v>30</v>
      </c>
      <c r="AH703">
        <v>0</v>
      </c>
      <c r="AI703" t="s">
        <v>290</v>
      </c>
      <c r="AJ703" t="s">
        <v>291</v>
      </c>
      <c r="AK703">
        <v>147</v>
      </c>
      <c r="AL703" t="s">
        <v>19</v>
      </c>
      <c r="AM703">
        <v>3</v>
      </c>
      <c r="AN703" t="s">
        <v>20</v>
      </c>
      <c r="AO703">
        <v>27</v>
      </c>
      <c r="AP703" t="s">
        <v>21</v>
      </c>
      <c r="AQ703" s="35" t="s">
        <v>479</v>
      </c>
      <c r="AR703" t="s">
        <v>38</v>
      </c>
      <c r="AS703" t="s">
        <v>29</v>
      </c>
      <c r="AT703" t="s">
        <v>57</v>
      </c>
      <c r="AU703" t="s">
        <v>24</v>
      </c>
      <c r="AV703" t="s">
        <v>84</v>
      </c>
      <c r="AW703" s="11" t="s">
        <v>126</v>
      </c>
      <c r="AX703" s="11" t="s">
        <v>139</v>
      </c>
      <c r="AY703">
        <v>5528.5653739999998</v>
      </c>
      <c r="AZ703">
        <v>1192442.4141510001</v>
      </c>
      <c r="BA703" s="42">
        <f t="shared" si="11"/>
        <v>27.374711068663913</v>
      </c>
    </row>
    <row r="704" spans="1:53" x14ac:dyDescent="0.25">
      <c r="A704">
        <v>180</v>
      </c>
      <c r="B704" t="s">
        <v>18</v>
      </c>
      <c r="C704">
        <v>12</v>
      </c>
      <c r="D704" t="s">
        <v>285</v>
      </c>
      <c r="E704">
        <v>96680</v>
      </c>
      <c r="F704" t="s">
        <v>286</v>
      </c>
      <c r="G704">
        <v>221543</v>
      </c>
      <c r="H704">
        <v>287093</v>
      </c>
      <c r="I704" t="s">
        <v>287</v>
      </c>
      <c r="J704">
        <v>70272</v>
      </c>
      <c r="K704" t="s">
        <v>287</v>
      </c>
      <c r="L704">
        <v>55323</v>
      </c>
      <c r="M704">
        <v>96680</v>
      </c>
      <c r="N704" t="s">
        <v>28</v>
      </c>
      <c r="O704">
        <v>0</v>
      </c>
      <c r="P704" t="s">
        <v>28</v>
      </c>
      <c r="Q704" t="s">
        <v>28</v>
      </c>
      <c r="R704" t="s">
        <v>38</v>
      </c>
      <c r="S704" t="s">
        <v>28</v>
      </c>
      <c r="T704" t="s">
        <v>28</v>
      </c>
      <c r="U704" t="s">
        <v>279</v>
      </c>
      <c r="V704" t="s">
        <v>288</v>
      </c>
      <c r="W704">
        <v>3</v>
      </c>
      <c r="X704" t="s">
        <v>289</v>
      </c>
      <c r="Y704" s="11">
        <v>32965</v>
      </c>
      <c r="Z704">
        <v>19900402</v>
      </c>
      <c r="AA704">
        <v>0</v>
      </c>
      <c r="AB704">
        <v>7582.6</v>
      </c>
      <c r="AC704" t="s">
        <v>282</v>
      </c>
      <c r="AD704" t="s">
        <v>283</v>
      </c>
      <c r="AE704" s="11">
        <v>44820</v>
      </c>
      <c r="AF704" s="11">
        <v>44820</v>
      </c>
      <c r="AG704">
        <v>30</v>
      </c>
      <c r="AH704">
        <v>0</v>
      </c>
      <c r="AI704" t="s">
        <v>290</v>
      </c>
      <c r="AJ704" t="s">
        <v>291</v>
      </c>
      <c r="AK704">
        <v>147</v>
      </c>
      <c r="AL704" t="s">
        <v>19</v>
      </c>
      <c r="AM704">
        <v>3</v>
      </c>
      <c r="AN704" t="s">
        <v>20</v>
      </c>
      <c r="AO704">
        <v>27</v>
      </c>
      <c r="AP704" t="s">
        <v>21</v>
      </c>
      <c r="AQ704" s="35" t="s">
        <v>479</v>
      </c>
      <c r="AR704" t="s">
        <v>38</v>
      </c>
      <c r="AS704" t="s">
        <v>29</v>
      </c>
      <c r="AT704" t="s">
        <v>57</v>
      </c>
      <c r="AU704" t="s">
        <v>24</v>
      </c>
      <c r="AV704" t="s">
        <v>84</v>
      </c>
      <c r="AW704" s="11" t="s">
        <v>126</v>
      </c>
      <c r="AX704" t="s">
        <v>139</v>
      </c>
      <c r="AY704">
        <v>5528.5653739999998</v>
      </c>
      <c r="AZ704">
        <v>1192442.4141510001</v>
      </c>
      <c r="BA704" s="42">
        <f t="shared" si="11"/>
        <v>27.374711068663913</v>
      </c>
    </row>
    <row r="705" spans="1:53" x14ac:dyDescent="0.25">
      <c r="A705">
        <v>282</v>
      </c>
      <c r="B705" t="s">
        <v>18</v>
      </c>
      <c r="C705">
        <v>11</v>
      </c>
      <c r="D705" t="s">
        <v>318</v>
      </c>
      <c r="E705" t="s">
        <v>319</v>
      </c>
      <c r="F705" t="s">
        <v>320</v>
      </c>
      <c r="G705">
        <v>211963</v>
      </c>
      <c r="H705">
        <v>273612</v>
      </c>
      <c r="I705" t="s">
        <v>287</v>
      </c>
      <c r="J705">
        <v>88507</v>
      </c>
      <c r="K705" t="s">
        <v>287</v>
      </c>
      <c r="L705">
        <v>55338</v>
      </c>
      <c r="M705">
        <v>0</v>
      </c>
      <c r="N705" t="s">
        <v>28</v>
      </c>
      <c r="O705">
        <v>0</v>
      </c>
      <c r="P705" t="s">
        <v>28</v>
      </c>
      <c r="Q705" t="s">
        <v>28</v>
      </c>
      <c r="R705" t="s">
        <v>38</v>
      </c>
      <c r="S705" t="s">
        <v>28</v>
      </c>
      <c r="T705" t="s">
        <v>28</v>
      </c>
      <c r="U705" t="s">
        <v>321</v>
      </c>
      <c r="V705" t="s">
        <v>322</v>
      </c>
      <c r="W705">
        <v>9</v>
      </c>
      <c r="X705" t="s">
        <v>323</v>
      </c>
      <c r="Y705" s="11">
        <v>43129</v>
      </c>
      <c r="Z705">
        <v>20180129</v>
      </c>
      <c r="AA705">
        <v>0</v>
      </c>
      <c r="AB705">
        <v>0</v>
      </c>
      <c r="AC705" t="s">
        <v>298</v>
      </c>
      <c r="AD705" t="s">
        <v>283</v>
      </c>
      <c r="AE705" s="11">
        <v>44515</v>
      </c>
      <c r="AF705" s="11">
        <v>44517</v>
      </c>
      <c r="AG705">
        <v>30</v>
      </c>
      <c r="AH705">
        <v>0</v>
      </c>
      <c r="AI705" t="s">
        <v>28</v>
      </c>
      <c r="AJ705" t="s">
        <v>284</v>
      </c>
      <c r="AK705">
        <v>147</v>
      </c>
      <c r="AL705" t="s">
        <v>19</v>
      </c>
      <c r="AM705">
        <v>3</v>
      </c>
      <c r="AN705" t="s">
        <v>20</v>
      </c>
      <c r="AO705">
        <v>27</v>
      </c>
      <c r="AP705" t="s">
        <v>21</v>
      </c>
      <c r="AQ705" s="35" t="s">
        <v>479</v>
      </c>
      <c r="AR705" t="s">
        <v>38</v>
      </c>
      <c r="AS705" t="s">
        <v>29</v>
      </c>
      <c r="AT705" t="s">
        <v>57</v>
      </c>
      <c r="AU705" t="s">
        <v>24</v>
      </c>
      <c r="AV705" t="s">
        <v>84</v>
      </c>
      <c r="AW705" s="11" t="s">
        <v>126</v>
      </c>
      <c r="AX705" s="11" t="s">
        <v>139</v>
      </c>
      <c r="AY705">
        <v>5528.5653739999998</v>
      </c>
      <c r="AZ705">
        <v>1192442.4141510001</v>
      </c>
      <c r="BA705" s="42">
        <f t="shared" si="11"/>
        <v>27.374711068663913</v>
      </c>
    </row>
    <row r="706" spans="1:53" x14ac:dyDescent="0.25">
      <c r="A706">
        <v>432</v>
      </c>
      <c r="B706" t="s">
        <v>18</v>
      </c>
      <c r="C706">
        <v>14</v>
      </c>
      <c r="D706" t="s">
        <v>458</v>
      </c>
      <c r="E706" t="s">
        <v>459</v>
      </c>
      <c r="F706" t="s">
        <v>460</v>
      </c>
      <c r="G706">
        <v>222149</v>
      </c>
      <c r="H706">
        <v>287985</v>
      </c>
      <c r="I706" t="s">
        <v>287</v>
      </c>
      <c r="J706">
        <v>88288</v>
      </c>
      <c r="K706" t="s">
        <v>287</v>
      </c>
      <c r="L706">
        <v>55401</v>
      </c>
      <c r="M706">
        <v>0</v>
      </c>
      <c r="N706" t="s">
        <v>28</v>
      </c>
      <c r="O706">
        <v>0</v>
      </c>
      <c r="P706" t="s">
        <v>28</v>
      </c>
      <c r="Q706" t="s">
        <v>28</v>
      </c>
      <c r="R706" t="s">
        <v>38</v>
      </c>
      <c r="S706" t="s">
        <v>28</v>
      </c>
      <c r="T706" t="s">
        <v>28</v>
      </c>
      <c r="U706" t="s">
        <v>297</v>
      </c>
      <c r="V706" t="s">
        <v>288</v>
      </c>
      <c r="W706">
        <v>3</v>
      </c>
      <c r="X706" t="s">
        <v>289</v>
      </c>
      <c r="Y706" s="11">
        <v>42625</v>
      </c>
      <c r="Z706">
        <v>20160912</v>
      </c>
      <c r="AA706">
        <v>0</v>
      </c>
      <c r="AB706">
        <v>123452</v>
      </c>
      <c r="AC706" t="s">
        <v>282</v>
      </c>
      <c r="AD706" t="s">
        <v>283</v>
      </c>
      <c r="AE706" s="11">
        <v>44956</v>
      </c>
      <c r="AF706" s="11">
        <v>44959</v>
      </c>
      <c r="AG706">
        <v>30</v>
      </c>
      <c r="AH706">
        <v>0</v>
      </c>
      <c r="AI706" t="s">
        <v>461</v>
      </c>
      <c r="AJ706" t="s">
        <v>284</v>
      </c>
      <c r="AK706">
        <v>147</v>
      </c>
      <c r="AL706" t="s">
        <v>19</v>
      </c>
      <c r="AM706">
        <v>3</v>
      </c>
      <c r="AN706" t="s">
        <v>20</v>
      </c>
      <c r="AO706">
        <v>27</v>
      </c>
      <c r="AP706" t="s">
        <v>21</v>
      </c>
      <c r="AQ706" s="35" t="s">
        <v>479</v>
      </c>
      <c r="AR706" t="s">
        <v>38</v>
      </c>
      <c r="AS706" t="s">
        <v>29</v>
      </c>
      <c r="AT706" t="s">
        <v>57</v>
      </c>
      <c r="AU706" t="s">
        <v>24</v>
      </c>
      <c r="AV706" t="s">
        <v>84</v>
      </c>
      <c r="AW706" s="11" t="s">
        <v>126</v>
      </c>
      <c r="AX706" s="11" t="s">
        <v>139</v>
      </c>
      <c r="AY706">
        <v>5528.5653739999998</v>
      </c>
      <c r="AZ706">
        <v>1192442.4141510001</v>
      </c>
      <c r="BA706" s="42">
        <f t="shared" si="11"/>
        <v>27.374711068663913</v>
      </c>
    </row>
    <row r="707" spans="1:53" x14ac:dyDescent="0.25">
      <c r="A707">
        <v>678</v>
      </c>
      <c r="B707" t="s">
        <v>18</v>
      </c>
      <c r="C707">
        <v>9</v>
      </c>
      <c r="D707" t="s">
        <v>303</v>
      </c>
      <c r="E707" t="s">
        <v>304</v>
      </c>
      <c r="F707" t="s">
        <v>305</v>
      </c>
      <c r="G707">
        <v>202543</v>
      </c>
      <c r="H707">
        <v>261950</v>
      </c>
      <c r="I707" t="s">
        <v>287</v>
      </c>
      <c r="J707">
        <v>88162</v>
      </c>
      <c r="K707" t="s">
        <v>287</v>
      </c>
      <c r="L707">
        <v>54633</v>
      </c>
      <c r="M707">
        <v>0</v>
      </c>
      <c r="N707" t="s">
        <v>28</v>
      </c>
      <c r="O707">
        <v>0</v>
      </c>
      <c r="P707" t="s">
        <v>28</v>
      </c>
      <c r="Q707" t="s">
        <v>28</v>
      </c>
      <c r="R707" t="s">
        <v>38</v>
      </c>
      <c r="S707" t="s">
        <v>28</v>
      </c>
      <c r="T707" t="s">
        <v>28</v>
      </c>
      <c r="U707" t="s">
        <v>297</v>
      </c>
      <c r="V707" t="s">
        <v>288</v>
      </c>
      <c r="W707">
        <v>3</v>
      </c>
      <c r="X707" t="s">
        <v>289</v>
      </c>
      <c r="Y707" s="11">
        <v>42362</v>
      </c>
      <c r="Z707">
        <v>20151224</v>
      </c>
      <c r="AA707">
        <v>0</v>
      </c>
      <c r="AB707">
        <v>123452</v>
      </c>
      <c r="AC707" t="s">
        <v>306</v>
      </c>
      <c r="AD707" t="s">
        <v>283</v>
      </c>
      <c r="AE707" s="11">
        <v>43901</v>
      </c>
      <c r="AF707" s="11">
        <v>43901</v>
      </c>
      <c r="AG707">
        <v>30</v>
      </c>
      <c r="AH707">
        <v>0</v>
      </c>
      <c r="AI707" t="s">
        <v>290</v>
      </c>
      <c r="AJ707" t="s">
        <v>284</v>
      </c>
      <c r="AK707">
        <v>147</v>
      </c>
      <c r="AL707" t="s">
        <v>19</v>
      </c>
      <c r="AM707">
        <v>3</v>
      </c>
      <c r="AN707" t="s">
        <v>20</v>
      </c>
      <c r="AO707">
        <v>27</v>
      </c>
      <c r="AP707" t="s">
        <v>21</v>
      </c>
      <c r="AQ707" s="35" t="s">
        <v>479</v>
      </c>
      <c r="AR707" t="s">
        <v>38</v>
      </c>
      <c r="AS707" t="s">
        <v>29</v>
      </c>
      <c r="AT707" t="s">
        <v>57</v>
      </c>
      <c r="AU707" t="s">
        <v>24</v>
      </c>
      <c r="AV707" t="s">
        <v>84</v>
      </c>
      <c r="AW707" s="11" t="s">
        <v>126</v>
      </c>
      <c r="AX707" s="11" t="s">
        <v>139</v>
      </c>
      <c r="AY707">
        <v>5528.5653739999998</v>
      </c>
      <c r="AZ707">
        <v>1192442.4141510001</v>
      </c>
      <c r="BA707" s="42">
        <f t="shared" si="11"/>
        <v>27.374711068663913</v>
      </c>
    </row>
    <row r="708" spans="1:53" x14ac:dyDescent="0.25">
      <c r="A708">
        <v>905</v>
      </c>
      <c r="B708" t="s">
        <v>18</v>
      </c>
      <c r="C708">
        <v>8</v>
      </c>
      <c r="D708" t="s">
        <v>300</v>
      </c>
      <c r="E708" t="s">
        <v>301</v>
      </c>
      <c r="F708" t="s">
        <v>302</v>
      </c>
      <c r="G708">
        <v>198571</v>
      </c>
      <c r="H708">
        <v>256278</v>
      </c>
      <c r="I708" t="s">
        <v>287</v>
      </c>
      <c r="J708">
        <v>88289</v>
      </c>
      <c r="K708" t="s">
        <v>287</v>
      </c>
      <c r="L708">
        <v>55192</v>
      </c>
      <c r="M708">
        <v>0</v>
      </c>
      <c r="N708" t="s">
        <v>28</v>
      </c>
      <c r="O708">
        <v>0</v>
      </c>
      <c r="P708" t="s">
        <v>28</v>
      </c>
      <c r="Q708" t="s">
        <v>28</v>
      </c>
      <c r="R708" t="s">
        <v>38</v>
      </c>
      <c r="S708" t="s">
        <v>28</v>
      </c>
      <c r="T708" t="s">
        <v>28</v>
      </c>
      <c r="U708" t="s">
        <v>297</v>
      </c>
      <c r="V708" t="s">
        <v>288</v>
      </c>
      <c r="W708">
        <v>3</v>
      </c>
      <c r="X708" t="s">
        <v>289</v>
      </c>
      <c r="Y708" s="11">
        <v>42625</v>
      </c>
      <c r="Z708">
        <v>20160912</v>
      </c>
      <c r="AA708">
        <v>0</v>
      </c>
      <c r="AB708">
        <v>123452</v>
      </c>
      <c r="AC708" t="s">
        <v>282</v>
      </c>
      <c r="AD708" t="s">
        <v>283</v>
      </c>
      <c r="AE708" s="11">
        <v>43504</v>
      </c>
      <c r="AF708" s="11">
        <v>43504</v>
      </c>
      <c r="AG708">
        <v>30</v>
      </c>
      <c r="AH708">
        <v>0</v>
      </c>
      <c r="AI708" t="s">
        <v>290</v>
      </c>
      <c r="AJ708" t="s">
        <v>284</v>
      </c>
      <c r="AK708">
        <v>147</v>
      </c>
      <c r="AL708" t="s">
        <v>19</v>
      </c>
      <c r="AM708">
        <v>3</v>
      </c>
      <c r="AN708" t="s">
        <v>20</v>
      </c>
      <c r="AO708">
        <v>27</v>
      </c>
      <c r="AP708" t="s">
        <v>21</v>
      </c>
      <c r="AQ708" s="35" t="s">
        <v>479</v>
      </c>
      <c r="AR708" t="s">
        <v>38</v>
      </c>
      <c r="AS708" t="s">
        <v>29</v>
      </c>
      <c r="AT708" t="s">
        <v>57</v>
      </c>
      <c r="AU708" t="s">
        <v>24</v>
      </c>
      <c r="AV708" t="s">
        <v>84</v>
      </c>
      <c r="AW708" s="11" t="s">
        <v>126</v>
      </c>
      <c r="AX708" t="s">
        <v>139</v>
      </c>
      <c r="AY708">
        <v>5528.5653739999998</v>
      </c>
      <c r="AZ708">
        <v>1192442.4141510001</v>
      </c>
      <c r="BA708" s="42">
        <f t="shared" si="11"/>
        <v>27.374711068663913</v>
      </c>
    </row>
    <row r="709" spans="1:53" x14ac:dyDescent="0.25">
      <c r="A709">
        <v>1132</v>
      </c>
      <c r="B709" t="s">
        <v>18</v>
      </c>
      <c r="C709">
        <v>7</v>
      </c>
      <c r="D709" t="s">
        <v>294</v>
      </c>
      <c r="E709" t="s">
        <v>295</v>
      </c>
      <c r="F709" t="s">
        <v>296</v>
      </c>
      <c r="G709">
        <v>193154</v>
      </c>
      <c r="H709">
        <v>246812</v>
      </c>
      <c r="I709" t="s">
        <v>287</v>
      </c>
      <c r="J709">
        <v>88161</v>
      </c>
      <c r="K709" t="s">
        <v>287</v>
      </c>
      <c r="L709">
        <v>55061</v>
      </c>
      <c r="M709">
        <v>0</v>
      </c>
      <c r="N709" t="s">
        <v>28</v>
      </c>
      <c r="O709">
        <v>0</v>
      </c>
      <c r="P709" t="s">
        <v>28</v>
      </c>
      <c r="Q709" t="s">
        <v>28</v>
      </c>
      <c r="R709" t="s">
        <v>38</v>
      </c>
      <c r="S709" t="s">
        <v>28</v>
      </c>
      <c r="T709" t="s">
        <v>28</v>
      </c>
      <c r="U709" t="s">
        <v>297</v>
      </c>
      <c r="V709" t="s">
        <v>288</v>
      </c>
      <c r="W709">
        <v>3</v>
      </c>
      <c r="X709" t="s">
        <v>289</v>
      </c>
      <c r="Y709" s="11">
        <v>42362</v>
      </c>
      <c r="Z709">
        <v>20151224</v>
      </c>
      <c r="AA709">
        <v>0</v>
      </c>
      <c r="AB709">
        <v>123452</v>
      </c>
      <c r="AC709" t="s">
        <v>298</v>
      </c>
      <c r="AD709" t="s">
        <v>283</v>
      </c>
      <c r="AE709" s="11">
        <v>42857</v>
      </c>
      <c r="AF709" s="11">
        <v>42857</v>
      </c>
      <c r="AG709">
        <v>30</v>
      </c>
      <c r="AH709">
        <v>0</v>
      </c>
      <c r="AI709" t="s">
        <v>28</v>
      </c>
      <c r="AJ709" t="s">
        <v>284</v>
      </c>
      <c r="AK709">
        <v>147</v>
      </c>
      <c r="AL709" t="s">
        <v>19</v>
      </c>
      <c r="AM709">
        <v>3</v>
      </c>
      <c r="AN709" t="s">
        <v>20</v>
      </c>
      <c r="AO709">
        <v>27</v>
      </c>
      <c r="AP709" t="s">
        <v>21</v>
      </c>
      <c r="AQ709" s="35" t="s">
        <v>479</v>
      </c>
      <c r="AR709" t="s">
        <v>38</v>
      </c>
      <c r="AS709" t="s">
        <v>29</v>
      </c>
      <c r="AT709" t="s">
        <v>57</v>
      </c>
      <c r="AU709" t="s">
        <v>24</v>
      </c>
      <c r="AV709" t="s">
        <v>84</v>
      </c>
      <c r="AW709" s="11" t="s">
        <v>126</v>
      </c>
      <c r="AX709" s="11" t="s">
        <v>139</v>
      </c>
      <c r="AY709">
        <v>5528.5653739999998</v>
      </c>
      <c r="AZ709">
        <v>1192442.4141510001</v>
      </c>
      <c r="BA709" s="42">
        <f t="shared" si="11"/>
        <v>27.374711068663913</v>
      </c>
    </row>
    <row r="710" spans="1:53" x14ac:dyDescent="0.25">
      <c r="A710">
        <v>39</v>
      </c>
      <c r="B710" t="s">
        <v>18</v>
      </c>
      <c r="C710">
        <v>15</v>
      </c>
      <c r="D710" t="s">
        <v>453</v>
      </c>
      <c r="E710" t="s">
        <v>454</v>
      </c>
      <c r="F710" t="s">
        <v>455</v>
      </c>
      <c r="G710">
        <v>223436</v>
      </c>
      <c r="H710">
        <v>290083</v>
      </c>
      <c r="I710" t="s">
        <v>277</v>
      </c>
      <c r="J710">
        <v>17738</v>
      </c>
      <c r="K710" t="s">
        <v>277</v>
      </c>
      <c r="L710">
        <v>18858</v>
      </c>
      <c r="M710">
        <v>0</v>
      </c>
      <c r="N710" t="s">
        <v>28</v>
      </c>
      <c r="O710">
        <v>0</v>
      </c>
      <c r="P710" t="s">
        <v>28</v>
      </c>
      <c r="Q710" t="s">
        <v>28</v>
      </c>
      <c r="R710" t="s">
        <v>278</v>
      </c>
      <c r="S710" t="s">
        <v>28</v>
      </c>
      <c r="T710" t="s">
        <v>28</v>
      </c>
      <c r="U710" t="s">
        <v>279</v>
      </c>
      <c r="V710" t="s">
        <v>280</v>
      </c>
      <c r="W710">
        <v>3</v>
      </c>
      <c r="X710" t="s">
        <v>281</v>
      </c>
      <c r="Y710" s="11">
        <v>41597</v>
      </c>
      <c r="Z710">
        <v>20131119</v>
      </c>
      <c r="AA710">
        <v>1</v>
      </c>
      <c r="AB710">
        <v>8013.5</v>
      </c>
      <c r="AC710" t="s">
        <v>456</v>
      </c>
      <c r="AD710" t="s">
        <v>283</v>
      </c>
      <c r="AE710" s="11">
        <v>45131</v>
      </c>
      <c r="AF710" s="11">
        <v>45132</v>
      </c>
      <c r="AG710">
        <v>30</v>
      </c>
      <c r="AH710">
        <v>0</v>
      </c>
      <c r="AI710" t="s">
        <v>457</v>
      </c>
      <c r="AJ710" t="s">
        <v>284</v>
      </c>
      <c r="AK710">
        <v>92</v>
      </c>
      <c r="AL710" t="s">
        <v>19</v>
      </c>
      <c r="AM710">
        <v>3</v>
      </c>
      <c r="AN710" t="s">
        <v>20</v>
      </c>
      <c r="AO710">
        <v>26</v>
      </c>
      <c r="AP710" t="s">
        <v>21</v>
      </c>
      <c r="AQ710" s="35" t="s">
        <v>480</v>
      </c>
      <c r="AR710" t="s">
        <v>38</v>
      </c>
      <c r="AS710" t="s">
        <v>34</v>
      </c>
      <c r="AT710" t="s">
        <v>55</v>
      </c>
      <c r="AU710" t="s">
        <v>24</v>
      </c>
      <c r="AV710" t="s">
        <v>25</v>
      </c>
      <c r="AW710" s="11" t="s">
        <v>61</v>
      </c>
      <c r="AX710" s="11" t="s">
        <v>77</v>
      </c>
      <c r="AY710">
        <v>6986.8603130000001</v>
      </c>
      <c r="AZ710">
        <v>1211247.470215</v>
      </c>
      <c r="BA710" s="42">
        <f t="shared" si="11"/>
        <v>27.806415753328743</v>
      </c>
    </row>
    <row r="711" spans="1:53" x14ac:dyDescent="0.25">
      <c r="A711">
        <v>123</v>
      </c>
      <c r="B711" t="s">
        <v>18</v>
      </c>
      <c r="C711">
        <v>13</v>
      </c>
      <c r="D711" t="s">
        <v>292</v>
      </c>
      <c r="E711">
        <v>96681</v>
      </c>
      <c r="F711" t="s">
        <v>293</v>
      </c>
      <c r="G711">
        <v>221549</v>
      </c>
      <c r="H711">
        <v>287099</v>
      </c>
      <c r="I711" t="s">
        <v>287</v>
      </c>
      <c r="J711">
        <v>86866</v>
      </c>
      <c r="K711" t="s">
        <v>287</v>
      </c>
      <c r="L711">
        <v>55324</v>
      </c>
      <c r="M711">
        <v>96681</v>
      </c>
      <c r="N711" t="s">
        <v>28</v>
      </c>
      <c r="O711">
        <v>0</v>
      </c>
      <c r="P711" t="s">
        <v>28</v>
      </c>
      <c r="Q711" t="s">
        <v>28</v>
      </c>
      <c r="R711" t="s">
        <v>38</v>
      </c>
      <c r="S711" t="s">
        <v>28</v>
      </c>
      <c r="T711" t="s">
        <v>28</v>
      </c>
      <c r="U711" t="s">
        <v>279</v>
      </c>
      <c r="V711" t="s">
        <v>288</v>
      </c>
      <c r="W711">
        <v>3</v>
      </c>
      <c r="X711" t="s">
        <v>289</v>
      </c>
      <c r="Y711" s="11">
        <v>39223</v>
      </c>
      <c r="Z711">
        <v>20070521</v>
      </c>
      <c r="AA711">
        <v>0</v>
      </c>
      <c r="AB711">
        <v>7605.6</v>
      </c>
      <c r="AC711" t="s">
        <v>282</v>
      </c>
      <c r="AD711" t="s">
        <v>283</v>
      </c>
      <c r="AE711" s="11">
        <v>44823</v>
      </c>
      <c r="AF711" s="11">
        <v>44823</v>
      </c>
      <c r="AG711">
        <v>30</v>
      </c>
      <c r="AH711">
        <v>0</v>
      </c>
      <c r="AI711" t="s">
        <v>290</v>
      </c>
      <c r="AJ711" t="s">
        <v>291</v>
      </c>
      <c r="AK711">
        <v>92</v>
      </c>
      <c r="AL711" t="s">
        <v>19</v>
      </c>
      <c r="AM711">
        <v>3</v>
      </c>
      <c r="AN711" t="s">
        <v>20</v>
      </c>
      <c r="AO711">
        <v>26</v>
      </c>
      <c r="AP711" t="s">
        <v>21</v>
      </c>
      <c r="AQ711" s="35" t="s">
        <v>480</v>
      </c>
      <c r="AR711" t="s">
        <v>38</v>
      </c>
      <c r="AS711" t="s">
        <v>34</v>
      </c>
      <c r="AT711" t="s">
        <v>55</v>
      </c>
      <c r="AU711" t="s">
        <v>24</v>
      </c>
      <c r="AV711" t="s">
        <v>25</v>
      </c>
      <c r="AW711" s="11" t="s">
        <v>61</v>
      </c>
      <c r="AX711" s="11" t="s">
        <v>77</v>
      </c>
      <c r="AY711">
        <v>6986.8603130000001</v>
      </c>
      <c r="AZ711">
        <v>1211247.470215</v>
      </c>
      <c r="BA711" s="42">
        <f t="shared" si="11"/>
        <v>27.806415753328743</v>
      </c>
    </row>
    <row r="712" spans="1:53" x14ac:dyDescent="0.25">
      <c r="A712">
        <v>239</v>
      </c>
      <c r="B712" t="s">
        <v>18</v>
      </c>
      <c r="C712">
        <v>12</v>
      </c>
      <c r="D712" t="s">
        <v>285</v>
      </c>
      <c r="E712">
        <v>96680</v>
      </c>
      <c r="F712" t="s">
        <v>286</v>
      </c>
      <c r="G712">
        <v>221543</v>
      </c>
      <c r="H712">
        <v>287093</v>
      </c>
      <c r="I712" t="s">
        <v>287</v>
      </c>
      <c r="J712">
        <v>70272</v>
      </c>
      <c r="K712" t="s">
        <v>287</v>
      </c>
      <c r="L712">
        <v>55323</v>
      </c>
      <c r="M712">
        <v>96680</v>
      </c>
      <c r="N712" t="s">
        <v>28</v>
      </c>
      <c r="O712">
        <v>0</v>
      </c>
      <c r="P712" t="s">
        <v>28</v>
      </c>
      <c r="Q712" t="s">
        <v>28</v>
      </c>
      <c r="R712" t="s">
        <v>38</v>
      </c>
      <c r="S712" t="s">
        <v>28</v>
      </c>
      <c r="T712" t="s">
        <v>28</v>
      </c>
      <c r="U712" t="s">
        <v>279</v>
      </c>
      <c r="V712" t="s">
        <v>288</v>
      </c>
      <c r="W712">
        <v>3</v>
      </c>
      <c r="X712" t="s">
        <v>289</v>
      </c>
      <c r="Y712" s="11">
        <v>32965</v>
      </c>
      <c r="Z712">
        <v>19900402</v>
      </c>
      <c r="AA712">
        <v>0</v>
      </c>
      <c r="AB712">
        <v>7582.6</v>
      </c>
      <c r="AC712" t="s">
        <v>282</v>
      </c>
      <c r="AD712" t="s">
        <v>283</v>
      </c>
      <c r="AE712" s="11">
        <v>44820</v>
      </c>
      <c r="AF712" s="11">
        <v>44820</v>
      </c>
      <c r="AG712">
        <v>30</v>
      </c>
      <c r="AH712">
        <v>0</v>
      </c>
      <c r="AI712" t="s">
        <v>290</v>
      </c>
      <c r="AJ712" t="s">
        <v>291</v>
      </c>
      <c r="AK712">
        <v>92</v>
      </c>
      <c r="AL712" t="s">
        <v>19</v>
      </c>
      <c r="AM712">
        <v>3</v>
      </c>
      <c r="AN712" t="s">
        <v>20</v>
      </c>
      <c r="AO712">
        <v>26</v>
      </c>
      <c r="AP712" t="s">
        <v>21</v>
      </c>
      <c r="AQ712" s="35" t="s">
        <v>480</v>
      </c>
      <c r="AR712" t="s">
        <v>38</v>
      </c>
      <c r="AS712" t="s">
        <v>34</v>
      </c>
      <c r="AT712" t="s">
        <v>55</v>
      </c>
      <c r="AU712" t="s">
        <v>24</v>
      </c>
      <c r="AV712" t="s">
        <v>25</v>
      </c>
      <c r="AW712" s="11" t="s">
        <v>61</v>
      </c>
      <c r="AX712" t="s">
        <v>77</v>
      </c>
      <c r="AY712">
        <v>6986.8603130000001</v>
      </c>
      <c r="AZ712">
        <v>1211247.470215</v>
      </c>
      <c r="BA712" s="42">
        <f t="shared" si="11"/>
        <v>27.806415753328743</v>
      </c>
    </row>
    <row r="713" spans="1:53" x14ac:dyDescent="0.25">
      <c r="A713">
        <v>588</v>
      </c>
      <c r="B713" t="s">
        <v>18</v>
      </c>
      <c r="C713">
        <v>14</v>
      </c>
      <c r="D713" t="s">
        <v>458</v>
      </c>
      <c r="E713" t="s">
        <v>459</v>
      </c>
      <c r="F713" t="s">
        <v>460</v>
      </c>
      <c r="G713">
        <v>222149</v>
      </c>
      <c r="H713">
        <v>287985</v>
      </c>
      <c r="I713" t="s">
        <v>287</v>
      </c>
      <c r="J713">
        <v>88288</v>
      </c>
      <c r="K713" t="s">
        <v>287</v>
      </c>
      <c r="L713">
        <v>55401</v>
      </c>
      <c r="M713">
        <v>0</v>
      </c>
      <c r="N713" t="s">
        <v>28</v>
      </c>
      <c r="O713">
        <v>0</v>
      </c>
      <c r="P713" t="s">
        <v>28</v>
      </c>
      <c r="Q713" t="s">
        <v>28</v>
      </c>
      <c r="R713" t="s">
        <v>38</v>
      </c>
      <c r="S713" t="s">
        <v>28</v>
      </c>
      <c r="T713" t="s">
        <v>28</v>
      </c>
      <c r="U713" t="s">
        <v>297</v>
      </c>
      <c r="V713" t="s">
        <v>288</v>
      </c>
      <c r="W713">
        <v>3</v>
      </c>
      <c r="X713" t="s">
        <v>289</v>
      </c>
      <c r="Y713" s="11">
        <v>42625</v>
      </c>
      <c r="Z713">
        <v>20160912</v>
      </c>
      <c r="AA713">
        <v>0</v>
      </c>
      <c r="AB713">
        <v>123452</v>
      </c>
      <c r="AC713" t="s">
        <v>282</v>
      </c>
      <c r="AD713" t="s">
        <v>283</v>
      </c>
      <c r="AE713" s="11">
        <v>44956</v>
      </c>
      <c r="AF713" s="11">
        <v>44959</v>
      </c>
      <c r="AG713">
        <v>30</v>
      </c>
      <c r="AH713">
        <v>0</v>
      </c>
      <c r="AI713" t="s">
        <v>461</v>
      </c>
      <c r="AJ713" t="s">
        <v>284</v>
      </c>
      <c r="AK713">
        <v>157</v>
      </c>
      <c r="AL713" t="s">
        <v>19</v>
      </c>
      <c r="AM713">
        <v>3</v>
      </c>
      <c r="AN713" t="s">
        <v>20</v>
      </c>
      <c r="AO713">
        <v>27</v>
      </c>
      <c r="AP713" t="s">
        <v>21</v>
      </c>
      <c r="AQ713" s="35" t="s">
        <v>482</v>
      </c>
      <c r="AR713" t="s">
        <v>29</v>
      </c>
      <c r="AS713" t="s">
        <v>22</v>
      </c>
      <c r="AT713" t="s">
        <v>45</v>
      </c>
      <c r="AU713" t="s">
        <v>24</v>
      </c>
      <c r="AV713" t="s">
        <v>84</v>
      </c>
      <c r="AW713" s="11" t="s">
        <v>141</v>
      </c>
      <c r="AX713" s="11" t="s">
        <v>150</v>
      </c>
      <c r="AY713">
        <v>6152.7637169999998</v>
      </c>
      <c r="AZ713">
        <v>1213231.5636430001</v>
      </c>
      <c r="BA713" s="42">
        <f t="shared" si="11"/>
        <v>27.851964270959598</v>
      </c>
    </row>
    <row r="714" spans="1:53" x14ac:dyDescent="0.25">
      <c r="A714">
        <v>656</v>
      </c>
      <c r="B714" t="s">
        <v>18</v>
      </c>
      <c r="C714">
        <v>9</v>
      </c>
      <c r="D714" t="s">
        <v>303</v>
      </c>
      <c r="E714" t="s">
        <v>304</v>
      </c>
      <c r="F714" t="s">
        <v>305</v>
      </c>
      <c r="G714">
        <v>202543</v>
      </c>
      <c r="H714">
        <v>261950</v>
      </c>
      <c r="I714" t="s">
        <v>287</v>
      </c>
      <c r="J714">
        <v>88162</v>
      </c>
      <c r="K714" t="s">
        <v>287</v>
      </c>
      <c r="L714">
        <v>54633</v>
      </c>
      <c r="M714">
        <v>0</v>
      </c>
      <c r="N714" t="s">
        <v>28</v>
      </c>
      <c r="O714">
        <v>0</v>
      </c>
      <c r="P714" t="s">
        <v>28</v>
      </c>
      <c r="Q714" t="s">
        <v>28</v>
      </c>
      <c r="R714" t="s">
        <v>38</v>
      </c>
      <c r="S714" t="s">
        <v>28</v>
      </c>
      <c r="T714" t="s">
        <v>28</v>
      </c>
      <c r="U714" t="s">
        <v>297</v>
      </c>
      <c r="V714" t="s">
        <v>288</v>
      </c>
      <c r="W714">
        <v>3</v>
      </c>
      <c r="X714" t="s">
        <v>289</v>
      </c>
      <c r="Y714" s="11">
        <v>42362</v>
      </c>
      <c r="Z714">
        <v>20151224</v>
      </c>
      <c r="AA714">
        <v>0</v>
      </c>
      <c r="AB714">
        <v>123452</v>
      </c>
      <c r="AC714" t="s">
        <v>306</v>
      </c>
      <c r="AD714" t="s">
        <v>283</v>
      </c>
      <c r="AE714" s="11">
        <v>43901</v>
      </c>
      <c r="AF714" s="11">
        <v>43901</v>
      </c>
      <c r="AG714">
        <v>30</v>
      </c>
      <c r="AH714">
        <v>0</v>
      </c>
      <c r="AI714" t="s">
        <v>290</v>
      </c>
      <c r="AJ714" t="s">
        <v>284</v>
      </c>
      <c r="AK714">
        <v>157</v>
      </c>
      <c r="AL714" t="s">
        <v>19</v>
      </c>
      <c r="AM714">
        <v>3</v>
      </c>
      <c r="AN714" t="s">
        <v>20</v>
      </c>
      <c r="AO714">
        <v>27</v>
      </c>
      <c r="AP714" t="s">
        <v>21</v>
      </c>
      <c r="AQ714" s="35" t="s">
        <v>482</v>
      </c>
      <c r="AR714" t="s">
        <v>29</v>
      </c>
      <c r="AS714" t="s">
        <v>22</v>
      </c>
      <c r="AT714" t="s">
        <v>45</v>
      </c>
      <c r="AU714" t="s">
        <v>24</v>
      </c>
      <c r="AV714" t="s">
        <v>84</v>
      </c>
      <c r="AW714" s="11" t="s">
        <v>141</v>
      </c>
      <c r="AX714" s="11" t="s">
        <v>150</v>
      </c>
      <c r="AY714">
        <v>6152.7637169999998</v>
      </c>
      <c r="AZ714">
        <v>1213231.5636430001</v>
      </c>
      <c r="BA714" s="42">
        <f t="shared" si="11"/>
        <v>27.851964270959598</v>
      </c>
    </row>
    <row r="715" spans="1:53" x14ac:dyDescent="0.25">
      <c r="A715">
        <v>883</v>
      </c>
      <c r="B715" t="s">
        <v>18</v>
      </c>
      <c r="C715">
        <v>8</v>
      </c>
      <c r="D715" t="s">
        <v>300</v>
      </c>
      <c r="E715" t="s">
        <v>301</v>
      </c>
      <c r="F715" t="s">
        <v>302</v>
      </c>
      <c r="G715">
        <v>198571</v>
      </c>
      <c r="H715">
        <v>256278</v>
      </c>
      <c r="I715" t="s">
        <v>287</v>
      </c>
      <c r="J715">
        <v>88289</v>
      </c>
      <c r="K715" t="s">
        <v>287</v>
      </c>
      <c r="L715">
        <v>55192</v>
      </c>
      <c r="M715">
        <v>0</v>
      </c>
      <c r="N715" t="s">
        <v>28</v>
      </c>
      <c r="O715">
        <v>0</v>
      </c>
      <c r="P715" t="s">
        <v>28</v>
      </c>
      <c r="Q715" t="s">
        <v>28</v>
      </c>
      <c r="R715" t="s">
        <v>38</v>
      </c>
      <c r="S715" t="s">
        <v>28</v>
      </c>
      <c r="T715" t="s">
        <v>28</v>
      </c>
      <c r="U715" t="s">
        <v>297</v>
      </c>
      <c r="V715" t="s">
        <v>288</v>
      </c>
      <c r="W715">
        <v>3</v>
      </c>
      <c r="X715" t="s">
        <v>289</v>
      </c>
      <c r="Y715" s="11">
        <v>42625</v>
      </c>
      <c r="Z715">
        <v>20160912</v>
      </c>
      <c r="AA715">
        <v>0</v>
      </c>
      <c r="AB715">
        <v>123452</v>
      </c>
      <c r="AC715" t="s">
        <v>282</v>
      </c>
      <c r="AD715" t="s">
        <v>283</v>
      </c>
      <c r="AE715" s="11">
        <v>43504</v>
      </c>
      <c r="AF715" s="11">
        <v>43504</v>
      </c>
      <c r="AG715">
        <v>30</v>
      </c>
      <c r="AH715">
        <v>0</v>
      </c>
      <c r="AI715" t="s">
        <v>290</v>
      </c>
      <c r="AJ715" t="s">
        <v>284</v>
      </c>
      <c r="AK715">
        <v>157</v>
      </c>
      <c r="AL715" t="s">
        <v>19</v>
      </c>
      <c r="AM715">
        <v>3</v>
      </c>
      <c r="AN715" t="s">
        <v>20</v>
      </c>
      <c r="AO715">
        <v>27</v>
      </c>
      <c r="AP715" t="s">
        <v>21</v>
      </c>
      <c r="AQ715" s="35" t="s">
        <v>482</v>
      </c>
      <c r="AR715" t="s">
        <v>29</v>
      </c>
      <c r="AS715" t="s">
        <v>22</v>
      </c>
      <c r="AT715" t="s">
        <v>45</v>
      </c>
      <c r="AU715" t="s">
        <v>24</v>
      </c>
      <c r="AV715" t="s">
        <v>84</v>
      </c>
      <c r="AW715" s="11" t="s">
        <v>141</v>
      </c>
      <c r="AX715" s="11" t="s">
        <v>150</v>
      </c>
      <c r="AY715">
        <v>6152.7637169999998</v>
      </c>
      <c r="AZ715">
        <v>1213231.5636430001</v>
      </c>
      <c r="BA715" s="42">
        <f t="shared" si="11"/>
        <v>27.851964270959598</v>
      </c>
    </row>
    <row r="716" spans="1:53" x14ac:dyDescent="0.25">
      <c r="A716">
        <v>1110</v>
      </c>
      <c r="B716" t="s">
        <v>18</v>
      </c>
      <c r="C716">
        <v>7</v>
      </c>
      <c r="D716" t="s">
        <v>294</v>
      </c>
      <c r="E716" t="s">
        <v>295</v>
      </c>
      <c r="F716" t="s">
        <v>296</v>
      </c>
      <c r="G716">
        <v>193154</v>
      </c>
      <c r="H716">
        <v>246812</v>
      </c>
      <c r="I716" t="s">
        <v>287</v>
      </c>
      <c r="J716">
        <v>88161</v>
      </c>
      <c r="K716" t="s">
        <v>287</v>
      </c>
      <c r="L716">
        <v>55061</v>
      </c>
      <c r="M716">
        <v>0</v>
      </c>
      <c r="N716" t="s">
        <v>28</v>
      </c>
      <c r="O716">
        <v>0</v>
      </c>
      <c r="P716" t="s">
        <v>28</v>
      </c>
      <c r="Q716" t="s">
        <v>28</v>
      </c>
      <c r="R716" t="s">
        <v>38</v>
      </c>
      <c r="S716" t="s">
        <v>28</v>
      </c>
      <c r="T716" t="s">
        <v>28</v>
      </c>
      <c r="U716" t="s">
        <v>297</v>
      </c>
      <c r="V716" t="s">
        <v>288</v>
      </c>
      <c r="W716">
        <v>3</v>
      </c>
      <c r="X716" t="s">
        <v>289</v>
      </c>
      <c r="Y716" s="11">
        <v>42362</v>
      </c>
      <c r="Z716">
        <v>20151224</v>
      </c>
      <c r="AA716">
        <v>0</v>
      </c>
      <c r="AB716">
        <v>123452</v>
      </c>
      <c r="AC716" t="s">
        <v>298</v>
      </c>
      <c r="AD716" t="s">
        <v>283</v>
      </c>
      <c r="AE716" s="11">
        <v>42857</v>
      </c>
      <c r="AF716" s="11">
        <v>42857</v>
      </c>
      <c r="AG716">
        <v>30</v>
      </c>
      <c r="AH716">
        <v>0</v>
      </c>
      <c r="AI716" t="s">
        <v>28</v>
      </c>
      <c r="AJ716" t="s">
        <v>284</v>
      </c>
      <c r="AK716">
        <v>157</v>
      </c>
      <c r="AL716" t="s">
        <v>19</v>
      </c>
      <c r="AM716">
        <v>3</v>
      </c>
      <c r="AN716" t="s">
        <v>20</v>
      </c>
      <c r="AO716">
        <v>27</v>
      </c>
      <c r="AP716" t="s">
        <v>21</v>
      </c>
      <c r="AQ716" s="35" t="s">
        <v>482</v>
      </c>
      <c r="AR716" t="s">
        <v>29</v>
      </c>
      <c r="AS716" t="s">
        <v>22</v>
      </c>
      <c r="AT716" t="s">
        <v>45</v>
      </c>
      <c r="AU716" t="s">
        <v>24</v>
      </c>
      <c r="AV716" t="s">
        <v>84</v>
      </c>
      <c r="AW716" s="11" t="s">
        <v>141</v>
      </c>
      <c r="AX716" t="s">
        <v>150</v>
      </c>
      <c r="AY716">
        <v>6152.7637169999998</v>
      </c>
      <c r="AZ716">
        <v>1213231.5636430001</v>
      </c>
      <c r="BA716" s="42">
        <f t="shared" si="11"/>
        <v>27.851964270959598</v>
      </c>
    </row>
    <row r="717" spans="1:53" x14ac:dyDescent="0.25">
      <c r="A717">
        <v>362</v>
      </c>
      <c r="B717" t="s">
        <v>18</v>
      </c>
      <c r="C717">
        <v>11</v>
      </c>
      <c r="D717" t="s">
        <v>318</v>
      </c>
      <c r="E717" t="s">
        <v>319</v>
      </c>
      <c r="F717" t="s">
        <v>320</v>
      </c>
      <c r="G717">
        <v>211963</v>
      </c>
      <c r="H717">
        <v>273612</v>
      </c>
      <c r="I717" t="s">
        <v>287</v>
      </c>
      <c r="J717">
        <v>88507</v>
      </c>
      <c r="K717" t="s">
        <v>287</v>
      </c>
      <c r="L717">
        <v>55338</v>
      </c>
      <c r="M717">
        <v>0</v>
      </c>
      <c r="N717" t="s">
        <v>28</v>
      </c>
      <c r="O717">
        <v>0</v>
      </c>
      <c r="P717" t="s">
        <v>28</v>
      </c>
      <c r="Q717" t="s">
        <v>28</v>
      </c>
      <c r="R717" t="s">
        <v>38</v>
      </c>
      <c r="S717" t="s">
        <v>28</v>
      </c>
      <c r="T717" t="s">
        <v>28</v>
      </c>
      <c r="U717" t="s">
        <v>321</v>
      </c>
      <c r="V717" t="s">
        <v>322</v>
      </c>
      <c r="W717">
        <v>9</v>
      </c>
      <c r="X717" t="s">
        <v>323</v>
      </c>
      <c r="Y717" s="11">
        <v>43129</v>
      </c>
      <c r="Z717">
        <v>20180129</v>
      </c>
      <c r="AA717">
        <v>0</v>
      </c>
      <c r="AB717">
        <v>0</v>
      </c>
      <c r="AC717" t="s">
        <v>298</v>
      </c>
      <c r="AD717" t="s">
        <v>283</v>
      </c>
      <c r="AE717" s="11">
        <v>44515</v>
      </c>
      <c r="AF717" s="11">
        <v>44517</v>
      </c>
      <c r="AG717">
        <v>30</v>
      </c>
      <c r="AH717">
        <v>0</v>
      </c>
      <c r="AI717" t="s">
        <v>28</v>
      </c>
      <c r="AJ717" t="s">
        <v>284</v>
      </c>
      <c r="AK717">
        <v>83</v>
      </c>
      <c r="AL717" t="s">
        <v>19</v>
      </c>
      <c r="AM717">
        <v>3</v>
      </c>
      <c r="AN717" t="s">
        <v>20</v>
      </c>
      <c r="AO717">
        <v>26</v>
      </c>
      <c r="AP717" t="s">
        <v>21</v>
      </c>
      <c r="AQ717" s="35" t="s">
        <v>480</v>
      </c>
      <c r="AR717" t="s">
        <v>34</v>
      </c>
      <c r="AS717" t="s">
        <v>22</v>
      </c>
      <c r="AT717" t="s">
        <v>66</v>
      </c>
      <c r="AU717" t="s">
        <v>24</v>
      </c>
      <c r="AV717" t="s">
        <v>25</v>
      </c>
      <c r="AW717" s="11" t="s">
        <v>61</v>
      </c>
      <c r="AX717" s="11" t="s">
        <v>67</v>
      </c>
      <c r="AY717">
        <v>6391.6935739999999</v>
      </c>
      <c r="AZ717">
        <v>1223938.814543</v>
      </c>
      <c r="BA717" s="42">
        <f t="shared" si="11"/>
        <v>28.097768928902664</v>
      </c>
    </row>
    <row r="718" spans="1:53" x14ac:dyDescent="0.25">
      <c r="A718">
        <v>514</v>
      </c>
      <c r="B718" t="s">
        <v>18</v>
      </c>
      <c r="C718">
        <v>14</v>
      </c>
      <c r="D718" t="s">
        <v>458</v>
      </c>
      <c r="E718" t="s">
        <v>459</v>
      </c>
      <c r="F718" t="s">
        <v>460</v>
      </c>
      <c r="G718">
        <v>222149</v>
      </c>
      <c r="H718">
        <v>287985</v>
      </c>
      <c r="I718" t="s">
        <v>287</v>
      </c>
      <c r="J718">
        <v>88288</v>
      </c>
      <c r="K718" t="s">
        <v>287</v>
      </c>
      <c r="L718">
        <v>55401</v>
      </c>
      <c r="M718">
        <v>0</v>
      </c>
      <c r="N718" t="s">
        <v>28</v>
      </c>
      <c r="O718">
        <v>0</v>
      </c>
      <c r="P718" t="s">
        <v>28</v>
      </c>
      <c r="Q718" t="s">
        <v>28</v>
      </c>
      <c r="R718" t="s">
        <v>38</v>
      </c>
      <c r="S718" t="s">
        <v>28</v>
      </c>
      <c r="T718" t="s">
        <v>28</v>
      </c>
      <c r="U718" t="s">
        <v>297</v>
      </c>
      <c r="V718" t="s">
        <v>288</v>
      </c>
      <c r="W718">
        <v>3</v>
      </c>
      <c r="X718" t="s">
        <v>289</v>
      </c>
      <c r="Y718" s="11">
        <v>42625</v>
      </c>
      <c r="Z718">
        <v>20160912</v>
      </c>
      <c r="AA718">
        <v>0</v>
      </c>
      <c r="AB718">
        <v>123452</v>
      </c>
      <c r="AC718" t="s">
        <v>282</v>
      </c>
      <c r="AD718" t="s">
        <v>283</v>
      </c>
      <c r="AE718" s="11">
        <v>44956</v>
      </c>
      <c r="AF718" s="11">
        <v>44959</v>
      </c>
      <c r="AG718">
        <v>30</v>
      </c>
      <c r="AH718">
        <v>0</v>
      </c>
      <c r="AI718" t="s">
        <v>461</v>
      </c>
      <c r="AJ718" t="s">
        <v>284</v>
      </c>
      <c r="AK718">
        <v>83</v>
      </c>
      <c r="AL718" t="s">
        <v>19</v>
      </c>
      <c r="AM718">
        <v>3</v>
      </c>
      <c r="AN718" t="s">
        <v>20</v>
      </c>
      <c r="AO718">
        <v>26</v>
      </c>
      <c r="AP718" t="s">
        <v>21</v>
      </c>
      <c r="AQ718" s="35" t="s">
        <v>480</v>
      </c>
      <c r="AR718" t="s">
        <v>34</v>
      </c>
      <c r="AS718" t="s">
        <v>22</v>
      </c>
      <c r="AT718" t="s">
        <v>66</v>
      </c>
      <c r="AU718" t="s">
        <v>24</v>
      </c>
      <c r="AV718" t="s">
        <v>25</v>
      </c>
      <c r="AW718" s="11" t="s">
        <v>61</v>
      </c>
      <c r="AX718" s="11" t="s">
        <v>67</v>
      </c>
      <c r="AY718">
        <v>6391.6935739999999</v>
      </c>
      <c r="AZ718">
        <v>1223938.814543</v>
      </c>
      <c r="BA718" s="42">
        <f t="shared" si="11"/>
        <v>28.097768928902664</v>
      </c>
    </row>
    <row r="719" spans="1:53" x14ac:dyDescent="0.25">
      <c r="A719">
        <v>805</v>
      </c>
      <c r="B719" t="s">
        <v>18</v>
      </c>
      <c r="C719">
        <v>9</v>
      </c>
      <c r="D719" t="s">
        <v>303</v>
      </c>
      <c r="E719" t="s">
        <v>304</v>
      </c>
      <c r="F719" t="s">
        <v>305</v>
      </c>
      <c r="G719">
        <v>202543</v>
      </c>
      <c r="H719">
        <v>261950</v>
      </c>
      <c r="I719" t="s">
        <v>287</v>
      </c>
      <c r="J719">
        <v>88162</v>
      </c>
      <c r="K719" t="s">
        <v>287</v>
      </c>
      <c r="L719">
        <v>54633</v>
      </c>
      <c r="M719">
        <v>0</v>
      </c>
      <c r="N719" t="s">
        <v>28</v>
      </c>
      <c r="O719">
        <v>0</v>
      </c>
      <c r="P719" t="s">
        <v>28</v>
      </c>
      <c r="Q719" t="s">
        <v>28</v>
      </c>
      <c r="R719" t="s">
        <v>38</v>
      </c>
      <c r="S719" t="s">
        <v>28</v>
      </c>
      <c r="T719" t="s">
        <v>28</v>
      </c>
      <c r="U719" t="s">
        <v>297</v>
      </c>
      <c r="V719" t="s">
        <v>288</v>
      </c>
      <c r="W719">
        <v>3</v>
      </c>
      <c r="X719" t="s">
        <v>289</v>
      </c>
      <c r="Y719" s="11">
        <v>42362</v>
      </c>
      <c r="Z719">
        <v>20151224</v>
      </c>
      <c r="AA719">
        <v>0</v>
      </c>
      <c r="AB719">
        <v>123452</v>
      </c>
      <c r="AC719" t="s">
        <v>306</v>
      </c>
      <c r="AD719" t="s">
        <v>283</v>
      </c>
      <c r="AE719" s="11">
        <v>43901</v>
      </c>
      <c r="AF719" s="11">
        <v>43901</v>
      </c>
      <c r="AG719">
        <v>30</v>
      </c>
      <c r="AH719">
        <v>0</v>
      </c>
      <c r="AI719" t="s">
        <v>290</v>
      </c>
      <c r="AJ719" t="s">
        <v>284</v>
      </c>
      <c r="AK719">
        <v>83</v>
      </c>
      <c r="AL719" t="s">
        <v>19</v>
      </c>
      <c r="AM719">
        <v>3</v>
      </c>
      <c r="AN719" t="s">
        <v>20</v>
      </c>
      <c r="AO719">
        <v>26</v>
      </c>
      <c r="AP719" t="s">
        <v>21</v>
      </c>
      <c r="AQ719" s="35" t="s">
        <v>480</v>
      </c>
      <c r="AR719" t="s">
        <v>34</v>
      </c>
      <c r="AS719" t="s">
        <v>22</v>
      </c>
      <c r="AT719" t="s">
        <v>66</v>
      </c>
      <c r="AU719" t="s">
        <v>24</v>
      </c>
      <c r="AV719" t="s">
        <v>25</v>
      </c>
      <c r="AW719" s="11" t="s">
        <v>61</v>
      </c>
      <c r="AX719" s="11" t="s">
        <v>67</v>
      </c>
      <c r="AY719">
        <v>6391.6935739999999</v>
      </c>
      <c r="AZ719">
        <v>1223938.814543</v>
      </c>
      <c r="BA719" s="42">
        <f t="shared" si="11"/>
        <v>28.097768928902664</v>
      </c>
    </row>
    <row r="720" spans="1:53" x14ac:dyDescent="0.25">
      <c r="A720">
        <v>1032</v>
      </c>
      <c r="B720" t="s">
        <v>18</v>
      </c>
      <c r="C720">
        <v>8</v>
      </c>
      <c r="D720" t="s">
        <v>300</v>
      </c>
      <c r="E720" t="s">
        <v>301</v>
      </c>
      <c r="F720" t="s">
        <v>302</v>
      </c>
      <c r="G720">
        <v>198571</v>
      </c>
      <c r="H720">
        <v>256278</v>
      </c>
      <c r="I720" t="s">
        <v>287</v>
      </c>
      <c r="J720">
        <v>88289</v>
      </c>
      <c r="K720" t="s">
        <v>287</v>
      </c>
      <c r="L720">
        <v>55192</v>
      </c>
      <c r="M720">
        <v>0</v>
      </c>
      <c r="N720" t="s">
        <v>28</v>
      </c>
      <c r="O720">
        <v>0</v>
      </c>
      <c r="P720" t="s">
        <v>28</v>
      </c>
      <c r="Q720" t="s">
        <v>28</v>
      </c>
      <c r="R720" t="s">
        <v>38</v>
      </c>
      <c r="S720" t="s">
        <v>28</v>
      </c>
      <c r="T720" t="s">
        <v>28</v>
      </c>
      <c r="U720" t="s">
        <v>297</v>
      </c>
      <c r="V720" t="s">
        <v>288</v>
      </c>
      <c r="W720">
        <v>3</v>
      </c>
      <c r="X720" t="s">
        <v>289</v>
      </c>
      <c r="Y720" s="11">
        <v>42625</v>
      </c>
      <c r="Z720">
        <v>20160912</v>
      </c>
      <c r="AA720">
        <v>0</v>
      </c>
      <c r="AB720">
        <v>123452</v>
      </c>
      <c r="AC720" t="s">
        <v>282</v>
      </c>
      <c r="AD720" t="s">
        <v>283</v>
      </c>
      <c r="AE720" s="11">
        <v>43504</v>
      </c>
      <c r="AF720" s="11">
        <v>43504</v>
      </c>
      <c r="AG720">
        <v>30</v>
      </c>
      <c r="AH720">
        <v>0</v>
      </c>
      <c r="AI720" t="s">
        <v>290</v>
      </c>
      <c r="AJ720" t="s">
        <v>284</v>
      </c>
      <c r="AK720">
        <v>83</v>
      </c>
      <c r="AL720" t="s">
        <v>19</v>
      </c>
      <c r="AM720">
        <v>3</v>
      </c>
      <c r="AN720" t="s">
        <v>20</v>
      </c>
      <c r="AO720">
        <v>26</v>
      </c>
      <c r="AP720" t="s">
        <v>21</v>
      </c>
      <c r="AQ720" s="35" t="s">
        <v>480</v>
      </c>
      <c r="AR720" t="s">
        <v>34</v>
      </c>
      <c r="AS720" t="s">
        <v>22</v>
      </c>
      <c r="AT720" t="s">
        <v>66</v>
      </c>
      <c r="AU720" t="s">
        <v>24</v>
      </c>
      <c r="AV720" t="s">
        <v>25</v>
      </c>
      <c r="AW720" s="11" t="s">
        <v>61</v>
      </c>
      <c r="AX720" t="s">
        <v>67</v>
      </c>
      <c r="AY720">
        <v>6391.6935739999999</v>
      </c>
      <c r="AZ720">
        <v>1223938.814543</v>
      </c>
      <c r="BA720" s="42">
        <f t="shared" si="11"/>
        <v>28.097768928902664</v>
      </c>
    </row>
    <row r="721" spans="1:53" x14ac:dyDescent="0.25">
      <c r="A721">
        <v>1259</v>
      </c>
      <c r="B721" t="s">
        <v>18</v>
      </c>
      <c r="C721">
        <v>7</v>
      </c>
      <c r="D721" t="s">
        <v>294</v>
      </c>
      <c r="E721" t="s">
        <v>295</v>
      </c>
      <c r="F721" t="s">
        <v>296</v>
      </c>
      <c r="G721">
        <v>193154</v>
      </c>
      <c r="H721">
        <v>246812</v>
      </c>
      <c r="I721" t="s">
        <v>287</v>
      </c>
      <c r="J721">
        <v>88161</v>
      </c>
      <c r="K721" t="s">
        <v>287</v>
      </c>
      <c r="L721">
        <v>55061</v>
      </c>
      <c r="M721">
        <v>0</v>
      </c>
      <c r="N721" t="s">
        <v>28</v>
      </c>
      <c r="O721">
        <v>0</v>
      </c>
      <c r="P721" t="s">
        <v>28</v>
      </c>
      <c r="Q721" t="s">
        <v>28</v>
      </c>
      <c r="R721" t="s">
        <v>38</v>
      </c>
      <c r="S721" t="s">
        <v>28</v>
      </c>
      <c r="T721" t="s">
        <v>28</v>
      </c>
      <c r="U721" t="s">
        <v>297</v>
      </c>
      <c r="V721" t="s">
        <v>288</v>
      </c>
      <c r="W721">
        <v>3</v>
      </c>
      <c r="X721" t="s">
        <v>289</v>
      </c>
      <c r="Y721" s="11">
        <v>42362</v>
      </c>
      <c r="Z721">
        <v>20151224</v>
      </c>
      <c r="AA721">
        <v>0</v>
      </c>
      <c r="AB721">
        <v>123452</v>
      </c>
      <c r="AC721" t="s">
        <v>298</v>
      </c>
      <c r="AD721" t="s">
        <v>283</v>
      </c>
      <c r="AE721" s="11">
        <v>42857</v>
      </c>
      <c r="AF721" s="11">
        <v>42857</v>
      </c>
      <c r="AG721">
        <v>30</v>
      </c>
      <c r="AH721">
        <v>0</v>
      </c>
      <c r="AI721" t="s">
        <v>28</v>
      </c>
      <c r="AJ721" t="s">
        <v>284</v>
      </c>
      <c r="AK721">
        <v>83</v>
      </c>
      <c r="AL721" t="s">
        <v>19</v>
      </c>
      <c r="AM721">
        <v>3</v>
      </c>
      <c r="AN721" t="s">
        <v>20</v>
      </c>
      <c r="AO721">
        <v>26</v>
      </c>
      <c r="AP721" t="s">
        <v>21</v>
      </c>
      <c r="AQ721" s="35" t="s">
        <v>480</v>
      </c>
      <c r="AR721" t="s">
        <v>34</v>
      </c>
      <c r="AS721" t="s">
        <v>22</v>
      </c>
      <c r="AT721" t="s">
        <v>66</v>
      </c>
      <c r="AU721" t="s">
        <v>24</v>
      </c>
      <c r="AV721" t="s">
        <v>25</v>
      </c>
      <c r="AW721" s="11" t="s">
        <v>61</v>
      </c>
      <c r="AX721" s="11" t="s">
        <v>67</v>
      </c>
      <c r="AY721">
        <v>6391.6935739999999</v>
      </c>
      <c r="AZ721">
        <v>1223938.814543</v>
      </c>
      <c r="BA721" s="42">
        <f t="shared" si="11"/>
        <v>28.097768928902664</v>
      </c>
    </row>
    <row r="722" spans="1:53" x14ac:dyDescent="0.25">
      <c r="A722">
        <v>402</v>
      </c>
      <c r="B722" t="s">
        <v>18</v>
      </c>
      <c r="C722">
        <v>14</v>
      </c>
      <c r="D722" t="s">
        <v>458</v>
      </c>
      <c r="E722" t="s">
        <v>459</v>
      </c>
      <c r="F722" t="s">
        <v>460</v>
      </c>
      <c r="G722">
        <v>222149</v>
      </c>
      <c r="H722">
        <v>287985</v>
      </c>
      <c r="I722" t="s">
        <v>287</v>
      </c>
      <c r="J722">
        <v>88288</v>
      </c>
      <c r="K722" t="s">
        <v>287</v>
      </c>
      <c r="L722">
        <v>55401</v>
      </c>
      <c r="M722">
        <v>0</v>
      </c>
      <c r="N722" t="s">
        <v>28</v>
      </c>
      <c r="O722">
        <v>0</v>
      </c>
      <c r="P722" t="s">
        <v>28</v>
      </c>
      <c r="Q722" t="s">
        <v>28</v>
      </c>
      <c r="R722" t="s">
        <v>38</v>
      </c>
      <c r="S722" t="s">
        <v>28</v>
      </c>
      <c r="T722" t="s">
        <v>28</v>
      </c>
      <c r="U722" t="s">
        <v>297</v>
      </c>
      <c r="V722" t="s">
        <v>288</v>
      </c>
      <c r="W722">
        <v>3</v>
      </c>
      <c r="X722" t="s">
        <v>289</v>
      </c>
      <c r="Y722" s="11">
        <v>42625</v>
      </c>
      <c r="Z722">
        <v>20160912</v>
      </c>
      <c r="AA722">
        <v>0</v>
      </c>
      <c r="AB722">
        <v>123452</v>
      </c>
      <c r="AC722" t="s">
        <v>282</v>
      </c>
      <c r="AD722" t="s">
        <v>283</v>
      </c>
      <c r="AE722" s="11">
        <v>44956</v>
      </c>
      <c r="AF722" s="11">
        <v>44959</v>
      </c>
      <c r="AG722">
        <v>30</v>
      </c>
      <c r="AH722">
        <v>0</v>
      </c>
      <c r="AI722" t="s">
        <v>461</v>
      </c>
      <c r="AJ722" t="s">
        <v>284</v>
      </c>
      <c r="AK722">
        <v>219</v>
      </c>
      <c r="AL722" t="s">
        <v>19</v>
      </c>
      <c r="AM722">
        <v>3</v>
      </c>
      <c r="AN722" t="s">
        <v>20</v>
      </c>
      <c r="AO722">
        <v>28</v>
      </c>
      <c r="AP722" t="s">
        <v>21</v>
      </c>
      <c r="AQ722" s="35" t="s">
        <v>481</v>
      </c>
      <c r="AR722" t="s">
        <v>29</v>
      </c>
      <c r="AS722" t="s">
        <v>38</v>
      </c>
      <c r="AT722" t="s">
        <v>51</v>
      </c>
      <c r="AU722" t="s">
        <v>24</v>
      </c>
      <c r="AV722" t="s">
        <v>214</v>
      </c>
      <c r="AW722" s="11" t="s">
        <v>215</v>
      </c>
      <c r="AX722" s="11" t="s">
        <v>219</v>
      </c>
      <c r="AY722">
        <v>4528.8686770000004</v>
      </c>
      <c r="AZ722">
        <v>1237019.035496</v>
      </c>
      <c r="BA722" s="42">
        <f t="shared" si="11"/>
        <v>28.398049483379246</v>
      </c>
    </row>
    <row r="723" spans="1:53" x14ac:dyDescent="0.25">
      <c r="A723">
        <v>627</v>
      </c>
      <c r="B723" t="s">
        <v>18</v>
      </c>
      <c r="C723">
        <v>9</v>
      </c>
      <c r="D723" t="s">
        <v>303</v>
      </c>
      <c r="E723" t="s">
        <v>304</v>
      </c>
      <c r="F723" t="s">
        <v>305</v>
      </c>
      <c r="G723">
        <v>202543</v>
      </c>
      <c r="H723">
        <v>261950</v>
      </c>
      <c r="I723" t="s">
        <v>287</v>
      </c>
      <c r="J723">
        <v>88162</v>
      </c>
      <c r="K723" t="s">
        <v>287</v>
      </c>
      <c r="L723">
        <v>54633</v>
      </c>
      <c r="M723">
        <v>0</v>
      </c>
      <c r="N723" t="s">
        <v>28</v>
      </c>
      <c r="O723">
        <v>0</v>
      </c>
      <c r="P723" t="s">
        <v>28</v>
      </c>
      <c r="Q723" t="s">
        <v>28</v>
      </c>
      <c r="R723" t="s">
        <v>38</v>
      </c>
      <c r="S723" t="s">
        <v>28</v>
      </c>
      <c r="T723" t="s">
        <v>28</v>
      </c>
      <c r="U723" t="s">
        <v>297</v>
      </c>
      <c r="V723" t="s">
        <v>288</v>
      </c>
      <c r="W723">
        <v>3</v>
      </c>
      <c r="X723" t="s">
        <v>289</v>
      </c>
      <c r="Y723" s="11">
        <v>42362</v>
      </c>
      <c r="Z723">
        <v>20151224</v>
      </c>
      <c r="AA723">
        <v>0</v>
      </c>
      <c r="AB723">
        <v>123452</v>
      </c>
      <c r="AC723" t="s">
        <v>306</v>
      </c>
      <c r="AD723" t="s">
        <v>283</v>
      </c>
      <c r="AE723" s="11">
        <v>43901</v>
      </c>
      <c r="AF723" s="11">
        <v>43901</v>
      </c>
      <c r="AG723">
        <v>30</v>
      </c>
      <c r="AH723">
        <v>0</v>
      </c>
      <c r="AI723" t="s">
        <v>290</v>
      </c>
      <c r="AJ723" t="s">
        <v>284</v>
      </c>
      <c r="AK723">
        <v>219</v>
      </c>
      <c r="AL723" t="s">
        <v>19</v>
      </c>
      <c r="AM723">
        <v>3</v>
      </c>
      <c r="AN723" t="s">
        <v>20</v>
      </c>
      <c r="AO723">
        <v>28</v>
      </c>
      <c r="AP723" t="s">
        <v>21</v>
      </c>
      <c r="AQ723" s="35" t="s">
        <v>481</v>
      </c>
      <c r="AR723" t="s">
        <v>29</v>
      </c>
      <c r="AS723" t="s">
        <v>38</v>
      </c>
      <c r="AT723" t="s">
        <v>51</v>
      </c>
      <c r="AU723" t="s">
        <v>24</v>
      </c>
      <c r="AV723" t="s">
        <v>214</v>
      </c>
      <c r="AW723" s="11" t="s">
        <v>215</v>
      </c>
      <c r="AX723" s="11" t="s">
        <v>219</v>
      </c>
      <c r="AY723">
        <v>4528.8686770000004</v>
      </c>
      <c r="AZ723">
        <v>1237019.035496</v>
      </c>
      <c r="BA723" s="42">
        <f t="shared" si="11"/>
        <v>28.398049483379246</v>
      </c>
    </row>
    <row r="724" spans="1:53" x14ac:dyDescent="0.25">
      <c r="A724">
        <v>854</v>
      </c>
      <c r="B724" t="s">
        <v>18</v>
      </c>
      <c r="C724">
        <v>8</v>
      </c>
      <c r="D724" t="s">
        <v>300</v>
      </c>
      <c r="E724" t="s">
        <v>301</v>
      </c>
      <c r="F724" t="s">
        <v>302</v>
      </c>
      <c r="G724">
        <v>198571</v>
      </c>
      <c r="H724">
        <v>256278</v>
      </c>
      <c r="I724" t="s">
        <v>287</v>
      </c>
      <c r="J724">
        <v>88289</v>
      </c>
      <c r="K724" t="s">
        <v>287</v>
      </c>
      <c r="L724">
        <v>55192</v>
      </c>
      <c r="M724">
        <v>0</v>
      </c>
      <c r="N724" t="s">
        <v>28</v>
      </c>
      <c r="O724">
        <v>0</v>
      </c>
      <c r="P724" t="s">
        <v>28</v>
      </c>
      <c r="Q724" t="s">
        <v>28</v>
      </c>
      <c r="R724" t="s">
        <v>38</v>
      </c>
      <c r="S724" t="s">
        <v>28</v>
      </c>
      <c r="T724" t="s">
        <v>28</v>
      </c>
      <c r="U724" t="s">
        <v>297</v>
      </c>
      <c r="V724" t="s">
        <v>288</v>
      </c>
      <c r="W724">
        <v>3</v>
      </c>
      <c r="X724" t="s">
        <v>289</v>
      </c>
      <c r="Y724" s="11">
        <v>42625</v>
      </c>
      <c r="Z724">
        <v>20160912</v>
      </c>
      <c r="AA724">
        <v>0</v>
      </c>
      <c r="AB724">
        <v>123452</v>
      </c>
      <c r="AC724" t="s">
        <v>282</v>
      </c>
      <c r="AD724" t="s">
        <v>283</v>
      </c>
      <c r="AE724" s="11">
        <v>43504</v>
      </c>
      <c r="AF724" s="11">
        <v>43504</v>
      </c>
      <c r="AG724">
        <v>30</v>
      </c>
      <c r="AH724">
        <v>0</v>
      </c>
      <c r="AI724" t="s">
        <v>290</v>
      </c>
      <c r="AJ724" t="s">
        <v>284</v>
      </c>
      <c r="AK724">
        <v>219</v>
      </c>
      <c r="AL724" t="s">
        <v>19</v>
      </c>
      <c r="AM724">
        <v>3</v>
      </c>
      <c r="AN724" t="s">
        <v>20</v>
      </c>
      <c r="AO724">
        <v>28</v>
      </c>
      <c r="AP724" t="s">
        <v>21</v>
      </c>
      <c r="AQ724" s="35" t="s">
        <v>481</v>
      </c>
      <c r="AR724" t="s">
        <v>29</v>
      </c>
      <c r="AS724" t="s">
        <v>38</v>
      </c>
      <c r="AT724" t="s">
        <v>51</v>
      </c>
      <c r="AU724" t="s">
        <v>24</v>
      </c>
      <c r="AV724" t="s">
        <v>214</v>
      </c>
      <c r="AW724" s="11" t="s">
        <v>215</v>
      </c>
      <c r="AX724" t="s">
        <v>219</v>
      </c>
      <c r="AY724">
        <v>4528.8686770000004</v>
      </c>
      <c r="AZ724">
        <v>1237019.035496</v>
      </c>
      <c r="BA724" s="42">
        <f t="shared" si="11"/>
        <v>28.398049483379246</v>
      </c>
    </row>
    <row r="725" spans="1:53" x14ac:dyDescent="0.25">
      <c r="A725">
        <v>1081</v>
      </c>
      <c r="B725" t="s">
        <v>18</v>
      </c>
      <c r="C725">
        <v>7</v>
      </c>
      <c r="D725" t="s">
        <v>294</v>
      </c>
      <c r="E725" t="s">
        <v>295</v>
      </c>
      <c r="F725" t="s">
        <v>296</v>
      </c>
      <c r="G725">
        <v>193154</v>
      </c>
      <c r="H725">
        <v>246812</v>
      </c>
      <c r="I725" t="s">
        <v>287</v>
      </c>
      <c r="J725">
        <v>88161</v>
      </c>
      <c r="K725" t="s">
        <v>287</v>
      </c>
      <c r="L725">
        <v>55061</v>
      </c>
      <c r="M725">
        <v>0</v>
      </c>
      <c r="N725" t="s">
        <v>28</v>
      </c>
      <c r="O725">
        <v>0</v>
      </c>
      <c r="P725" t="s">
        <v>28</v>
      </c>
      <c r="Q725" t="s">
        <v>28</v>
      </c>
      <c r="R725" t="s">
        <v>38</v>
      </c>
      <c r="S725" t="s">
        <v>28</v>
      </c>
      <c r="T725" t="s">
        <v>28</v>
      </c>
      <c r="U725" t="s">
        <v>297</v>
      </c>
      <c r="V725" t="s">
        <v>288</v>
      </c>
      <c r="W725">
        <v>3</v>
      </c>
      <c r="X725" t="s">
        <v>289</v>
      </c>
      <c r="Y725" s="11">
        <v>42362</v>
      </c>
      <c r="Z725">
        <v>20151224</v>
      </c>
      <c r="AA725">
        <v>0</v>
      </c>
      <c r="AB725">
        <v>123452</v>
      </c>
      <c r="AC725" t="s">
        <v>298</v>
      </c>
      <c r="AD725" t="s">
        <v>283</v>
      </c>
      <c r="AE725" s="11">
        <v>42857</v>
      </c>
      <c r="AF725" s="11">
        <v>42857</v>
      </c>
      <c r="AG725">
        <v>30</v>
      </c>
      <c r="AH725">
        <v>0</v>
      </c>
      <c r="AI725" t="s">
        <v>28</v>
      </c>
      <c r="AJ725" t="s">
        <v>284</v>
      </c>
      <c r="AK725">
        <v>219</v>
      </c>
      <c r="AL725" t="s">
        <v>19</v>
      </c>
      <c r="AM725">
        <v>3</v>
      </c>
      <c r="AN725" t="s">
        <v>20</v>
      </c>
      <c r="AO725">
        <v>28</v>
      </c>
      <c r="AP725" t="s">
        <v>21</v>
      </c>
      <c r="AQ725" s="35" t="s">
        <v>481</v>
      </c>
      <c r="AR725" t="s">
        <v>29</v>
      </c>
      <c r="AS725" t="s">
        <v>38</v>
      </c>
      <c r="AT725" t="s">
        <v>51</v>
      </c>
      <c r="AU725" t="s">
        <v>24</v>
      </c>
      <c r="AV725" t="s">
        <v>214</v>
      </c>
      <c r="AW725" s="11" t="s">
        <v>215</v>
      </c>
      <c r="AX725" s="11" t="s">
        <v>219</v>
      </c>
      <c r="AY725">
        <v>4528.8686770000004</v>
      </c>
      <c r="AZ725">
        <v>1237019.035496</v>
      </c>
      <c r="BA725" s="42">
        <f t="shared" si="11"/>
        <v>28.398049483379246</v>
      </c>
    </row>
    <row r="726" spans="1:53" x14ac:dyDescent="0.25">
      <c r="A726">
        <v>51</v>
      </c>
      <c r="B726" t="s">
        <v>18</v>
      </c>
      <c r="C726">
        <v>15</v>
      </c>
      <c r="D726" t="s">
        <v>453</v>
      </c>
      <c r="E726" t="s">
        <v>454</v>
      </c>
      <c r="F726" t="s">
        <v>455</v>
      </c>
      <c r="G726">
        <v>223436</v>
      </c>
      <c r="H726">
        <v>290083</v>
      </c>
      <c r="I726" t="s">
        <v>277</v>
      </c>
      <c r="J726">
        <v>17738</v>
      </c>
      <c r="K726" t="s">
        <v>277</v>
      </c>
      <c r="L726">
        <v>18858</v>
      </c>
      <c r="M726">
        <v>0</v>
      </c>
      <c r="N726" t="s">
        <v>28</v>
      </c>
      <c r="O726">
        <v>0</v>
      </c>
      <c r="P726" t="s">
        <v>28</v>
      </c>
      <c r="Q726" t="s">
        <v>28</v>
      </c>
      <c r="R726" t="s">
        <v>278</v>
      </c>
      <c r="S726" t="s">
        <v>28</v>
      </c>
      <c r="T726" t="s">
        <v>28</v>
      </c>
      <c r="U726" t="s">
        <v>279</v>
      </c>
      <c r="V726" t="s">
        <v>280</v>
      </c>
      <c r="W726">
        <v>3</v>
      </c>
      <c r="X726" t="s">
        <v>281</v>
      </c>
      <c r="Y726" s="11">
        <v>41597</v>
      </c>
      <c r="Z726">
        <v>20131119</v>
      </c>
      <c r="AA726">
        <v>1</v>
      </c>
      <c r="AB726">
        <v>8013.5</v>
      </c>
      <c r="AC726" t="s">
        <v>456</v>
      </c>
      <c r="AD726" t="s">
        <v>283</v>
      </c>
      <c r="AE726" s="11">
        <v>45131</v>
      </c>
      <c r="AF726" s="11">
        <v>45132</v>
      </c>
      <c r="AG726">
        <v>30</v>
      </c>
      <c r="AH726">
        <v>0</v>
      </c>
      <c r="AI726" t="s">
        <v>457</v>
      </c>
      <c r="AJ726" t="s">
        <v>284</v>
      </c>
      <c r="AK726">
        <v>128</v>
      </c>
      <c r="AL726" t="s">
        <v>19</v>
      </c>
      <c r="AM726">
        <v>3</v>
      </c>
      <c r="AN726" t="s">
        <v>20</v>
      </c>
      <c r="AO726">
        <v>27</v>
      </c>
      <c r="AP726" t="s">
        <v>21</v>
      </c>
      <c r="AQ726" s="35" t="s">
        <v>489</v>
      </c>
      <c r="AR726" t="s">
        <v>29</v>
      </c>
      <c r="AS726" t="s">
        <v>34</v>
      </c>
      <c r="AT726" t="s">
        <v>47</v>
      </c>
      <c r="AU726" t="s">
        <v>24</v>
      </c>
      <c r="AV726" t="s">
        <v>84</v>
      </c>
      <c r="AW726" s="11" t="s">
        <v>109</v>
      </c>
      <c r="AX726" s="11" t="s">
        <v>119</v>
      </c>
      <c r="AY726">
        <v>4520.083149</v>
      </c>
      <c r="AZ726">
        <v>1243136.2011200001</v>
      </c>
      <c r="BA726" s="42">
        <f t="shared" si="11"/>
        <v>28.538480282828285</v>
      </c>
    </row>
    <row r="727" spans="1:53" x14ac:dyDescent="0.25">
      <c r="A727">
        <v>186</v>
      </c>
      <c r="B727" t="s">
        <v>18</v>
      </c>
      <c r="C727">
        <v>12</v>
      </c>
      <c r="D727" t="s">
        <v>285</v>
      </c>
      <c r="E727">
        <v>96680</v>
      </c>
      <c r="F727" t="s">
        <v>286</v>
      </c>
      <c r="G727">
        <v>221543</v>
      </c>
      <c r="H727">
        <v>287093</v>
      </c>
      <c r="I727" t="s">
        <v>287</v>
      </c>
      <c r="J727">
        <v>70272</v>
      </c>
      <c r="K727" t="s">
        <v>287</v>
      </c>
      <c r="L727">
        <v>55323</v>
      </c>
      <c r="M727">
        <v>96680</v>
      </c>
      <c r="N727" t="s">
        <v>28</v>
      </c>
      <c r="O727">
        <v>0</v>
      </c>
      <c r="P727" t="s">
        <v>28</v>
      </c>
      <c r="Q727" t="s">
        <v>28</v>
      </c>
      <c r="R727" t="s">
        <v>38</v>
      </c>
      <c r="S727" t="s">
        <v>28</v>
      </c>
      <c r="T727" t="s">
        <v>28</v>
      </c>
      <c r="U727" t="s">
        <v>279</v>
      </c>
      <c r="V727" t="s">
        <v>288</v>
      </c>
      <c r="W727">
        <v>3</v>
      </c>
      <c r="X727" t="s">
        <v>289</v>
      </c>
      <c r="Y727" s="11">
        <v>32965</v>
      </c>
      <c r="Z727">
        <v>19900402</v>
      </c>
      <c r="AA727">
        <v>0</v>
      </c>
      <c r="AB727">
        <v>7582.6</v>
      </c>
      <c r="AC727" t="s">
        <v>282</v>
      </c>
      <c r="AD727" t="s">
        <v>283</v>
      </c>
      <c r="AE727" s="11">
        <v>44820</v>
      </c>
      <c r="AF727" s="11">
        <v>44820</v>
      </c>
      <c r="AG727">
        <v>30</v>
      </c>
      <c r="AH727">
        <v>0</v>
      </c>
      <c r="AI727" t="s">
        <v>290</v>
      </c>
      <c r="AJ727" t="s">
        <v>291</v>
      </c>
      <c r="AK727">
        <v>140</v>
      </c>
      <c r="AL727" t="s">
        <v>19</v>
      </c>
      <c r="AM727">
        <v>3</v>
      </c>
      <c r="AN727" t="s">
        <v>20</v>
      </c>
      <c r="AO727">
        <v>27</v>
      </c>
      <c r="AP727" t="s">
        <v>21</v>
      </c>
      <c r="AQ727" s="35" t="s">
        <v>479</v>
      </c>
      <c r="AR727" t="s">
        <v>34</v>
      </c>
      <c r="AS727" t="s">
        <v>29</v>
      </c>
      <c r="AT727" t="s">
        <v>69</v>
      </c>
      <c r="AU727" t="s">
        <v>24</v>
      </c>
      <c r="AV727" t="s">
        <v>84</v>
      </c>
      <c r="AW727" s="11" t="s">
        <v>126</v>
      </c>
      <c r="AX727" s="11" t="s">
        <v>132</v>
      </c>
      <c r="AY727">
        <v>4451.8387990000001</v>
      </c>
      <c r="AZ727">
        <v>1247071.6249190001</v>
      </c>
      <c r="BA727" s="42">
        <f t="shared" si="11"/>
        <v>28.628825181795229</v>
      </c>
    </row>
    <row r="728" spans="1:53" x14ac:dyDescent="0.25">
      <c r="A728">
        <v>85</v>
      </c>
      <c r="B728" t="s">
        <v>18</v>
      </c>
      <c r="C728">
        <v>13</v>
      </c>
      <c r="D728" t="s">
        <v>292</v>
      </c>
      <c r="E728">
        <v>96681</v>
      </c>
      <c r="F728" t="s">
        <v>293</v>
      </c>
      <c r="G728">
        <v>221549</v>
      </c>
      <c r="H728">
        <v>287099</v>
      </c>
      <c r="I728" t="s">
        <v>287</v>
      </c>
      <c r="J728">
        <v>86866</v>
      </c>
      <c r="K728" t="s">
        <v>287</v>
      </c>
      <c r="L728">
        <v>55324</v>
      </c>
      <c r="M728">
        <v>96681</v>
      </c>
      <c r="N728" t="s">
        <v>28</v>
      </c>
      <c r="O728">
        <v>0</v>
      </c>
      <c r="P728" t="s">
        <v>28</v>
      </c>
      <c r="Q728" t="s">
        <v>28</v>
      </c>
      <c r="R728" t="s">
        <v>38</v>
      </c>
      <c r="S728" t="s">
        <v>28</v>
      </c>
      <c r="T728" t="s">
        <v>28</v>
      </c>
      <c r="U728" t="s">
        <v>279</v>
      </c>
      <c r="V728" t="s">
        <v>288</v>
      </c>
      <c r="W728">
        <v>3</v>
      </c>
      <c r="X728" t="s">
        <v>289</v>
      </c>
      <c r="Y728" s="11">
        <v>39223</v>
      </c>
      <c r="Z728">
        <v>20070521</v>
      </c>
      <c r="AA728">
        <v>0</v>
      </c>
      <c r="AB728">
        <v>7605.6</v>
      </c>
      <c r="AC728" t="s">
        <v>282</v>
      </c>
      <c r="AD728" t="s">
        <v>283</v>
      </c>
      <c r="AE728" s="11">
        <v>44823</v>
      </c>
      <c r="AF728" s="11">
        <v>44823</v>
      </c>
      <c r="AG728">
        <v>30</v>
      </c>
      <c r="AH728">
        <v>0</v>
      </c>
      <c r="AI728" t="s">
        <v>290</v>
      </c>
      <c r="AJ728" t="s">
        <v>291</v>
      </c>
      <c r="AK728">
        <v>140</v>
      </c>
      <c r="AL728" t="s">
        <v>19</v>
      </c>
      <c r="AM728">
        <v>3</v>
      </c>
      <c r="AN728" t="s">
        <v>20</v>
      </c>
      <c r="AO728">
        <v>27</v>
      </c>
      <c r="AP728" t="s">
        <v>21</v>
      </c>
      <c r="AQ728" s="35" t="s">
        <v>479</v>
      </c>
      <c r="AR728" t="s">
        <v>34</v>
      </c>
      <c r="AS728" t="s">
        <v>29</v>
      </c>
      <c r="AT728" t="s">
        <v>69</v>
      </c>
      <c r="AU728" t="s">
        <v>24</v>
      </c>
      <c r="AV728" t="s">
        <v>84</v>
      </c>
      <c r="AW728" s="11" t="s">
        <v>126</v>
      </c>
      <c r="AX728" t="s">
        <v>132</v>
      </c>
      <c r="AY728">
        <v>4451.8387730000004</v>
      </c>
      <c r="AZ728">
        <v>1247071.626221</v>
      </c>
      <c r="BA728" s="42">
        <f t="shared" si="11"/>
        <v>28.628825211685033</v>
      </c>
    </row>
    <row r="729" spans="1:53" x14ac:dyDescent="0.25">
      <c r="A729">
        <v>341</v>
      </c>
      <c r="B729" t="s">
        <v>18</v>
      </c>
      <c r="C729">
        <v>11</v>
      </c>
      <c r="D729" t="s">
        <v>318</v>
      </c>
      <c r="E729" t="s">
        <v>319</v>
      </c>
      <c r="F729" t="s">
        <v>320</v>
      </c>
      <c r="G729">
        <v>211963</v>
      </c>
      <c r="H729">
        <v>273612</v>
      </c>
      <c r="I729" t="s">
        <v>287</v>
      </c>
      <c r="J729">
        <v>88507</v>
      </c>
      <c r="K729" t="s">
        <v>287</v>
      </c>
      <c r="L729">
        <v>55338</v>
      </c>
      <c r="M729">
        <v>0</v>
      </c>
      <c r="N729" t="s">
        <v>28</v>
      </c>
      <c r="O729">
        <v>0</v>
      </c>
      <c r="P729" t="s">
        <v>28</v>
      </c>
      <c r="Q729" t="s">
        <v>28</v>
      </c>
      <c r="R729" t="s">
        <v>38</v>
      </c>
      <c r="S729" t="s">
        <v>28</v>
      </c>
      <c r="T729" t="s">
        <v>28</v>
      </c>
      <c r="U729" t="s">
        <v>321</v>
      </c>
      <c r="V729" t="s">
        <v>322</v>
      </c>
      <c r="W729">
        <v>9</v>
      </c>
      <c r="X729" t="s">
        <v>323</v>
      </c>
      <c r="Y729" s="11">
        <v>43129</v>
      </c>
      <c r="Z729">
        <v>20180129</v>
      </c>
      <c r="AA729">
        <v>0</v>
      </c>
      <c r="AB729">
        <v>0</v>
      </c>
      <c r="AC729" t="s">
        <v>298</v>
      </c>
      <c r="AD729" t="s">
        <v>283</v>
      </c>
      <c r="AE729" s="11">
        <v>44515</v>
      </c>
      <c r="AF729" s="11">
        <v>44517</v>
      </c>
      <c r="AG729">
        <v>30</v>
      </c>
      <c r="AH729">
        <v>0</v>
      </c>
      <c r="AI729" t="s">
        <v>28</v>
      </c>
      <c r="AJ729" t="s">
        <v>284</v>
      </c>
      <c r="AK729">
        <v>92</v>
      </c>
      <c r="AL729" t="s">
        <v>19</v>
      </c>
      <c r="AM729">
        <v>3</v>
      </c>
      <c r="AN729" t="s">
        <v>20</v>
      </c>
      <c r="AO729">
        <v>26</v>
      </c>
      <c r="AP729" t="s">
        <v>21</v>
      </c>
      <c r="AQ729" s="35" t="s">
        <v>480</v>
      </c>
      <c r="AR729" t="s">
        <v>38</v>
      </c>
      <c r="AS729" t="s">
        <v>34</v>
      </c>
      <c r="AT729" t="s">
        <v>55</v>
      </c>
      <c r="AU729" t="s">
        <v>24</v>
      </c>
      <c r="AV729" t="s">
        <v>25</v>
      </c>
      <c r="AW729" s="11" t="s">
        <v>61</v>
      </c>
      <c r="AX729" s="11" t="s">
        <v>77</v>
      </c>
      <c r="AY729">
        <v>6813.1692409999996</v>
      </c>
      <c r="AZ729">
        <v>1249034.080477</v>
      </c>
      <c r="BA729" s="42">
        <f t="shared" si="11"/>
        <v>28.673876962281909</v>
      </c>
    </row>
    <row r="730" spans="1:53" x14ac:dyDescent="0.25">
      <c r="A730">
        <v>783</v>
      </c>
      <c r="B730" t="s">
        <v>18</v>
      </c>
      <c r="C730">
        <v>9</v>
      </c>
      <c r="D730" t="s">
        <v>303</v>
      </c>
      <c r="E730" t="s">
        <v>304</v>
      </c>
      <c r="F730" t="s">
        <v>305</v>
      </c>
      <c r="G730">
        <v>202543</v>
      </c>
      <c r="H730">
        <v>261950</v>
      </c>
      <c r="I730" t="s">
        <v>287</v>
      </c>
      <c r="J730">
        <v>88162</v>
      </c>
      <c r="K730" t="s">
        <v>287</v>
      </c>
      <c r="L730">
        <v>54633</v>
      </c>
      <c r="M730">
        <v>0</v>
      </c>
      <c r="N730" t="s">
        <v>28</v>
      </c>
      <c r="O730">
        <v>0</v>
      </c>
      <c r="P730" t="s">
        <v>28</v>
      </c>
      <c r="Q730" t="s">
        <v>28</v>
      </c>
      <c r="R730" t="s">
        <v>38</v>
      </c>
      <c r="S730" t="s">
        <v>28</v>
      </c>
      <c r="T730" t="s">
        <v>28</v>
      </c>
      <c r="U730" t="s">
        <v>297</v>
      </c>
      <c r="V730" t="s">
        <v>288</v>
      </c>
      <c r="W730">
        <v>3</v>
      </c>
      <c r="X730" t="s">
        <v>289</v>
      </c>
      <c r="Y730" s="11">
        <v>42362</v>
      </c>
      <c r="Z730">
        <v>20151224</v>
      </c>
      <c r="AA730">
        <v>0</v>
      </c>
      <c r="AB730">
        <v>123452</v>
      </c>
      <c r="AC730" t="s">
        <v>306</v>
      </c>
      <c r="AD730" t="s">
        <v>283</v>
      </c>
      <c r="AE730" s="11">
        <v>43901</v>
      </c>
      <c r="AF730" s="11">
        <v>43901</v>
      </c>
      <c r="AG730">
        <v>30</v>
      </c>
      <c r="AH730">
        <v>0</v>
      </c>
      <c r="AI730" t="s">
        <v>290</v>
      </c>
      <c r="AJ730" t="s">
        <v>284</v>
      </c>
      <c r="AK730">
        <v>92</v>
      </c>
      <c r="AL730" t="s">
        <v>19</v>
      </c>
      <c r="AM730">
        <v>3</v>
      </c>
      <c r="AN730" t="s">
        <v>20</v>
      </c>
      <c r="AO730">
        <v>26</v>
      </c>
      <c r="AP730" t="s">
        <v>21</v>
      </c>
      <c r="AQ730" s="35" t="s">
        <v>480</v>
      </c>
      <c r="AR730" t="s">
        <v>38</v>
      </c>
      <c r="AS730" t="s">
        <v>34</v>
      </c>
      <c r="AT730" t="s">
        <v>55</v>
      </c>
      <c r="AU730" t="s">
        <v>24</v>
      </c>
      <c r="AV730" t="s">
        <v>25</v>
      </c>
      <c r="AW730" s="11" t="s">
        <v>61</v>
      </c>
      <c r="AX730" s="11" t="s">
        <v>77</v>
      </c>
      <c r="AY730">
        <v>6813.1692409999996</v>
      </c>
      <c r="AZ730">
        <v>1249034.080477</v>
      </c>
      <c r="BA730" s="42">
        <f t="shared" si="11"/>
        <v>28.673876962281909</v>
      </c>
    </row>
    <row r="731" spans="1:53" x14ac:dyDescent="0.25">
      <c r="A731">
        <v>1010</v>
      </c>
      <c r="B731" t="s">
        <v>18</v>
      </c>
      <c r="C731">
        <v>8</v>
      </c>
      <c r="D731" t="s">
        <v>300</v>
      </c>
      <c r="E731" t="s">
        <v>301</v>
      </c>
      <c r="F731" t="s">
        <v>302</v>
      </c>
      <c r="G731">
        <v>198571</v>
      </c>
      <c r="H731">
        <v>256278</v>
      </c>
      <c r="I731" t="s">
        <v>287</v>
      </c>
      <c r="J731">
        <v>88289</v>
      </c>
      <c r="K731" t="s">
        <v>287</v>
      </c>
      <c r="L731">
        <v>55192</v>
      </c>
      <c r="M731">
        <v>0</v>
      </c>
      <c r="N731" t="s">
        <v>28</v>
      </c>
      <c r="O731">
        <v>0</v>
      </c>
      <c r="P731" t="s">
        <v>28</v>
      </c>
      <c r="Q731" t="s">
        <v>28</v>
      </c>
      <c r="R731" t="s">
        <v>38</v>
      </c>
      <c r="S731" t="s">
        <v>28</v>
      </c>
      <c r="T731" t="s">
        <v>28</v>
      </c>
      <c r="U731" t="s">
        <v>297</v>
      </c>
      <c r="V731" t="s">
        <v>288</v>
      </c>
      <c r="W731">
        <v>3</v>
      </c>
      <c r="X731" t="s">
        <v>289</v>
      </c>
      <c r="Y731" s="11">
        <v>42625</v>
      </c>
      <c r="Z731">
        <v>20160912</v>
      </c>
      <c r="AA731">
        <v>0</v>
      </c>
      <c r="AB731">
        <v>123452</v>
      </c>
      <c r="AC731" t="s">
        <v>282</v>
      </c>
      <c r="AD731" t="s">
        <v>283</v>
      </c>
      <c r="AE731" s="11">
        <v>43504</v>
      </c>
      <c r="AF731" s="11">
        <v>43504</v>
      </c>
      <c r="AG731">
        <v>30</v>
      </c>
      <c r="AH731">
        <v>0</v>
      </c>
      <c r="AI731" t="s">
        <v>290</v>
      </c>
      <c r="AJ731" t="s">
        <v>284</v>
      </c>
      <c r="AK731">
        <v>92</v>
      </c>
      <c r="AL731" t="s">
        <v>19</v>
      </c>
      <c r="AM731">
        <v>3</v>
      </c>
      <c r="AN731" t="s">
        <v>20</v>
      </c>
      <c r="AO731">
        <v>26</v>
      </c>
      <c r="AP731" t="s">
        <v>21</v>
      </c>
      <c r="AQ731" s="35" t="s">
        <v>480</v>
      </c>
      <c r="AR731" t="s">
        <v>38</v>
      </c>
      <c r="AS731" t="s">
        <v>34</v>
      </c>
      <c r="AT731" t="s">
        <v>55</v>
      </c>
      <c r="AU731" t="s">
        <v>24</v>
      </c>
      <c r="AV731" t="s">
        <v>25</v>
      </c>
      <c r="AW731" s="11" t="s">
        <v>61</v>
      </c>
      <c r="AX731" s="11" t="s">
        <v>77</v>
      </c>
      <c r="AY731">
        <v>6813.1692409999996</v>
      </c>
      <c r="AZ731">
        <v>1249034.080477</v>
      </c>
      <c r="BA731" s="42">
        <f t="shared" si="11"/>
        <v>28.673876962281909</v>
      </c>
    </row>
    <row r="732" spans="1:53" x14ac:dyDescent="0.25">
      <c r="A732">
        <v>1237</v>
      </c>
      <c r="B732" t="s">
        <v>18</v>
      </c>
      <c r="C732">
        <v>7</v>
      </c>
      <c r="D732" t="s">
        <v>294</v>
      </c>
      <c r="E732" t="s">
        <v>295</v>
      </c>
      <c r="F732" t="s">
        <v>296</v>
      </c>
      <c r="G732">
        <v>193154</v>
      </c>
      <c r="H732">
        <v>246812</v>
      </c>
      <c r="I732" t="s">
        <v>287</v>
      </c>
      <c r="J732">
        <v>88161</v>
      </c>
      <c r="K732" t="s">
        <v>287</v>
      </c>
      <c r="L732">
        <v>55061</v>
      </c>
      <c r="M732">
        <v>0</v>
      </c>
      <c r="N732" t="s">
        <v>28</v>
      </c>
      <c r="O732">
        <v>0</v>
      </c>
      <c r="P732" t="s">
        <v>28</v>
      </c>
      <c r="Q732" t="s">
        <v>28</v>
      </c>
      <c r="R732" t="s">
        <v>38</v>
      </c>
      <c r="S732" t="s">
        <v>28</v>
      </c>
      <c r="T732" t="s">
        <v>28</v>
      </c>
      <c r="U732" t="s">
        <v>297</v>
      </c>
      <c r="V732" t="s">
        <v>288</v>
      </c>
      <c r="W732">
        <v>3</v>
      </c>
      <c r="X732" t="s">
        <v>289</v>
      </c>
      <c r="Y732" s="11">
        <v>42362</v>
      </c>
      <c r="Z732">
        <v>20151224</v>
      </c>
      <c r="AA732">
        <v>0</v>
      </c>
      <c r="AB732">
        <v>123452</v>
      </c>
      <c r="AC732" t="s">
        <v>298</v>
      </c>
      <c r="AD732" t="s">
        <v>283</v>
      </c>
      <c r="AE732" s="11">
        <v>42857</v>
      </c>
      <c r="AF732" s="11">
        <v>42857</v>
      </c>
      <c r="AG732">
        <v>30</v>
      </c>
      <c r="AH732">
        <v>0</v>
      </c>
      <c r="AI732" t="s">
        <v>28</v>
      </c>
      <c r="AJ732" t="s">
        <v>284</v>
      </c>
      <c r="AK732">
        <v>92</v>
      </c>
      <c r="AL732" t="s">
        <v>19</v>
      </c>
      <c r="AM732">
        <v>3</v>
      </c>
      <c r="AN732" t="s">
        <v>20</v>
      </c>
      <c r="AO732">
        <v>26</v>
      </c>
      <c r="AP732" t="s">
        <v>21</v>
      </c>
      <c r="AQ732" s="35" t="s">
        <v>480</v>
      </c>
      <c r="AR732" t="s">
        <v>38</v>
      </c>
      <c r="AS732" t="s">
        <v>34</v>
      </c>
      <c r="AT732" t="s">
        <v>55</v>
      </c>
      <c r="AU732" t="s">
        <v>24</v>
      </c>
      <c r="AV732" t="s">
        <v>25</v>
      </c>
      <c r="AW732" s="11" t="s">
        <v>61</v>
      </c>
      <c r="AX732" t="s">
        <v>77</v>
      </c>
      <c r="AY732">
        <v>6813.1692409999996</v>
      </c>
      <c r="AZ732">
        <v>1249034.080477</v>
      </c>
      <c r="BA732" s="42">
        <f t="shared" si="11"/>
        <v>28.673876962281909</v>
      </c>
    </row>
    <row r="733" spans="1:53" x14ac:dyDescent="0.25">
      <c r="A733">
        <v>496</v>
      </c>
      <c r="B733" t="s">
        <v>18</v>
      </c>
      <c r="C733">
        <v>14</v>
      </c>
      <c r="D733" t="s">
        <v>458</v>
      </c>
      <c r="E733" t="s">
        <v>459</v>
      </c>
      <c r="F733" t="s">
        <v>460</v>
      </c>
      <c r="G733">
        <v>222149</v>
      </c>
      <c r="H733">
        <v>287985</v>
      </c>
      <c r="I733" t="s">
        <v>287</v>
      </c>
      <c r="J733">
        <v>88288</v>
      </c>
      <c r="K733" t="s">
        <v>287</v>
      </c>
      <c r="L733">
        <v>55401</v>
      </c>
      <c r="M733">
        <v>0</v>
      </c>
      <c r="N733" t="s">
        <v>28</v>
      </c>
      <c r="O733">
        <v>0</v>
      </c>
      <c r="P733" t="s">
        <v>28</v>
      </c>
      <c r="Q733" t="s">
        <v>28</v>
      </c>
      <c r="R733" t="s">
        <v>38</v>
      </c>
      <c r="S733" t="s">
        <v>28</v>
      </c>
      <c r="T733" t="s">
        <v>28</v>
      </c>
      <c r="U733" t="s">
        <v>297</v>
      </c>
      <c r="V733" t="s">
        <v>288</v>
      </c>
      <c r="W733">
        <v>3</v>
      </c>
      <c r="X733" t="s">
        <v>289</v>
      </c>
      <c r="Y733" s="11">
        <v>42625</v>
      </c>
      <c r="Z733">
        <v>20160912</v>
      </c>
      <c r="AA733">
        <v>0</v>
      </c>
      <c r="AB733">
        <v>123452</v>
      </c>
      <c r="AC733" t="s">
        <v>282</v>
      </c>
      <c r="AD733" t="s">
        <v>283</v>
      </c>
      <c r="AE733" s="11">
        <v>44956</v>
      </c>
      <c r="AF733" s="11">
        <v>44959</v>
      </c>
      <c r="AG733">
        <v>30</v>
      </c>
      <c r="AH733">
        <v>0</v>
      </c>
      <c r="AI733" t="s">
        <v>461</v>
      </c>
      <c r="AJ733" t="s">
        <v>284</v>
      </c>
      <c r="AK733">
        <v>92</v>
      </c>
      <c r="AL733" t="s">
        <v>19</v>
      </c>
      <c r="AM733">
        <v>3</v>
      </c>
      <c r="AN733" t="s">
        <v>20</v>
      </c>
      <c r="AO733">
        <v>26</v>
      </c>
      <c r="AP733" t="s">
        <v>21</v>
      </c>
      <c r="AQ733" s="35" t="s">
        <v>480</v>
      </c>
      <c r="AR733" t="s">
        <v>38</v>
      </c>
      <c r="AS733" t="s">
        <v>34</v>
      </c>
      <c r="AT733" t="s">
        <v>55</v>
      </c>
      <c r="AU733" t="s">
        <v>24</v>
      </c>
      <c r="AV733" t="s">
        <v>25</v>
      </c>
      <c r="AW733" s="11" t="s">
        <v>61</v>
      </c>
      <c r="AX733" s="11" t="s">
        <v>77</v>
      </c>
      <c r="AY733">
        <v>6813.170228</v>
      </c>
      <c r="AZ733">
        <v>1249034.4691310001</v>
      </c>
      <c r="BA733" s="42">
        <f t="shared" si="11"/>
        <v>28.673885884550049</v>
      </c>
    </row>
    <row r="734" spans="1:53" x14ac:dyDescent="0.25">
      <c r="A734">
        <v>288</v>
      </c>
      <c r="B734" t="s">
        <v>18</v>
      </c>
      <c r="C734">
        <v>11</v>
      </c>
      <c r="D734" t="s">
        <v>318</v>
      </c>
      <c r="E734" t="s">
        <v>319</v>
      </c>
      <c r="F734" t="s">
        <v>320</v>
      </c>
      <c r="G734">
        <v>211963</v>
      </c>
      <c r="H734">
        <v>273612</v>
      </c>
      <c r="I734" t="s">
        <v>287</v>
      </c>
      <c r="J734">
        <v>88507</v>
      </c>
      <c r="K734" t="s">
        <v>287</v>
      </c>
      <c r="L734">
        <v>55338</v>
      </c>
      <c r="M734">
        <v>0</v>
      </c>
      <c r="N734" t="s">
        <v>28</v>
      </c>
      <c r="O734">
        <v>0</v>
      </c>
      <c r="P734" t="s">
        <v>28</v>
      </c>
      <c r="Q734" t="s">
        <v>28</v>
      </c>
      <c r="R734" t="s">
        <v>38</v>
      </c>
      <c r="S734" t="s">
        <v>28</v>
      </c>
      <c r="T734" t="s">
        <v>28</v>
      </c>
      <c r="U734" t="s">
        <v>321</v>
      </c>
      <c r="V734" t="s">
        <v>322</v>
      </c>
      <c r="W734">
        <v>9</v>
      </c>
      <c r="X734" t="s">
        <v>323</v>
      </c>
      <c r="Y734" s="11">
        <v>43129</v>
      </c>
      <c r="Z734">
        <v>20180129</v>
      </c>
      <c r="AA734">
        <v>0</v>
      </c>
      <c r="AB734">
        <v>0</v>
      </c>
      <c r="AC734" t="s">
        <v>298</v>
      </c>
      <c r="AD734" t="s">
        <v>283</v>
      </c>
      <c r="AE734" s="11">
        <v>44515</v>
      </c>
      <c r="AF734" s="11">
        <v>44517</v>
      </c>
      <c r="AG734">
        <v>30</v>
      </c>
      <c r="AH734">
        <v>0</v>
      </c>
      <c r="AI734" t="s">
        <v>28</v>
      </c>
      <c r="AJ734" t="s">
        <v>284</v>
      </c>
      <c r="AK734">
        <v>140</v>
      </c>
      <c r="AL734" t="s">
        <v>19</v>
      </c>
      <c r="AM734">
        <v>3</v>
      </c>
      <c r="AN734" t="s">
        <v>20</v>
      </c>
      <c r="AO734">
        <v>27</v>
      </c>
      <c r="AP734" t="s">
        <v>21</v>
      </c>
      <c r="AQ734" s="35" t="s">
        <v>479</v>
      </c>
      <c r="AR734" t="s">
        <v>34</v>
      </c>
      <c r="AS734" t="s">
        <v>29</v>
      </c>
      <c r="AT734" t="s">
        <v>69</v>
      </c>
      <c r="AU734" t="s">
        <v>24</v>
      </c>
      <c r="AV734" t="s">
        <v>84</v>
      </c>
      <c r="AW734" s="11" t="s">
        <v>126</v>
      </c>
      <c r="AX734" s="11" t="s">
        <v>132</v>
      </c>
      <c r="AY734">
        <v>4455.4674370000002</v>
      </c>
      <c r="AZ734">
        <v>1249369.3463719999</v>
      </c>
      <c r="BA734" s="42">
        <f t="shared" si="11"/>
        <v>28.681573608172634</v>
      </c>
    </row>
    <row r="735" spans="1:53" x14ac:dyDescent="0.25">
      <c r="A735">
        <v>438</v>
      </c>
      <c r="B735" t="s">
        <v>18</v>
      </c>
      <c r="C735">
        <v>14</v>
      </c>
      <c r="D735" t="s">
        <v>458</v>
      </c>
      <c r="E735" t="s">
        <v>459</v>
      </c>
      <c r="F735" t="s">
        <v>460</v>
      </c>
      <c r="G735">
        <v>222149</v>
      </c>
      <c r="H735">
        <v>287985</v>
      </c>
      <c r="I735" t="s">
        <v>287</v>
      </c>
      <c r="J735">
        <v>88288</v>
      </c>
      <c r="K735" t="s">
        <v>287</v>
      </c>
      <c r="L735">
        <v>55401</v>
      </c>
      <c r="M735">
        <v>0</v>
      </c>
      <c r="N735" t="s">
        <v>28</v>
      </c>
      <c r="O735">
        <v>0</v>
      </c>
      <c r="P735" t="s">
        <v>28</v>
      </c>
      <c r="Q735" t="s">
        <v>28</v>
      </c>
      <c r="R735" t="s">
        <v>38</v>
      </c>
      <c r="S735" t="s">
        <v>28</v>
      </c>
      <c r="T735" t="s">
        <v>28</v>
      </c>
      <c r="U735" t="s">
        <v>297</v>
      </c>
      <c r="V735" t="s">
        <v>288</v>
      </c>
      <c r="W735">
        <v>3</v>
      </c>
      <c r="X735" t="s">
        <v>289</v>
      </c>
      <c r="Y735" s="11">
        <v>42625</v>
      </c>
      <c r="Z735">
        <v>20160912</v>
      </c>
      <c r="AA735">
        <v>0</v>
      </c>
      <c r="AB735">
        <v>123452</v>
      </c>
      <c r="AC735" t="s">
        <v>282</v>
      </c>
      <c r="AD735" t="s">
        <v>283</v>
      </c>
      <c r="AE735" s="11">
        <v>44956</v>
      </c>
      <c r="AF735" s="11">
        <v>44959</v>
      </c>
      <c r="AG735">
        <v>30</v>
      </c>
      <c r="AH735">
        <v>0</v>
      </c>
      <c r="AI735" t="s">
        <v>461</v>
      </c>
      <c r="AJ735" t="s">
        <v>284</v>
      </c>
      <c r="AK735">
        <v>140</v>
      </c>
      <c r="AL735" t="s">
        <v>19</v>
      </c>
      <c r="AM735">
        <v>3</v>
      </c>
      <c r="AN735" t="s">
        <v>20</v>
      </c>
      <c r="AO735">
        <v>27</v>
      </c>
      <c r="AP735" t="s">
        <v>21</v>
      </c>
      <c r="AQ735" s="35" t="s">
        <v>479</v>
      </c>
      <c r="AR735" t="s">
        <v>34</v>
      </c>
      <c r="AS735" t="s">
        <v>29</v>
      </c>
      <c r="AT735" t="s">
        <v>69</v>
      </c>
      <c r="AU735" t="s">
        <v>24</v>
      </c>
      <c r="AV735" t="s">
        <v>84</v>
      </c>
      <c r="AW735" s="11" t="s">
        <v>126</v>
      </c>
      <c r="AX735" s="11" t="s">
        <v>132</v>
      </c>
      <c r="AY735">
        <v>4455.4674370000002</v>
      </c>
      <c r="AZ735">
        <v>1249369.3463719999</v>
      </c>
      <c r="BA735" s="42">
        <f t="shared" si="11"/>
        <v>28.681573608172634</v>
      </c>
    </row>
    <row r="736" spans="1:53" x14ac:dyDescent="0.25">
      <c r="A736">
        <v>684</v>
      </c>
      <c r="B736" t="s">
        <v>18</v>
      </c>
      <c r="C736">
        <v>9</v>
      </c>
      <c r="D736" t="s">
        <v>303</v>
      </c>
      <c r="E736" t="s">
        <v>304</v>
      </c>
      <c r="F736" t="s">
        <v>305</v>
      </c>
      <c r="G736">
        <v>202543</v>
      </c>
      <c r="H736">
        <v>261950</v>
      </c>
      <c r="I736" t="s">
        <v>287</v>
      </c>
      <c r="J736">
        <v>88162</v>
      </c>
      <c r="K736" t="s">
        <v>287</v>
      </c>
      <c r="L736">
        <v>54633</v>
      </c>
      <c r="M736">
        <v>0</v>
      </c>
      <c r="N736" t="s">
        <v>28</v>
      </c>
      <c r="O736">
        <v>0</v>
      </c>
      <c r="P736" t="s">
        <v>28</v>
      </c>
      <c r="Q736" t="s">
        <v>28</v>
      </c>
      <c r="R736" t="s">
        <v>38</v>
      </c>
      <c r="S736" t="s">
        <v>28</v>
      </c>
      <c r="T736" t="s">
        <v>28</v>
      </c>
      <c r="U736" t="s">
        <v>297</v>
      </c>
      <c r="V736" t="s">
        <v>288</v>
      </c>
      <c r="W736">
        <v>3</v>
      </c>
      <c r="X736" t="s">
        <v>289</v>
      </c>
      <c r="Y736" s="11">
        <v>42362</v>
      </c>
      <c r="Z736">
        <v>20151224</v>
      </c>
      <c r="AA736">
        <v>0</v>
      </c>
      <c r="AB736">
        <v>123452</v>
      </c>
      <c r="AC736" t="s">
        <v>306</v>
      </c>
      <c r="AD736" t="s">
        <v>283</v>
      </c>
      <c r="AE736" s="11">
        <v>43901</v>
      </c>
      <c r="AF736" s="11">
        <v>43901</v>
      </c>
      <c r="AG736">
        <v>30</v>
      </c>
      <c r="AH736">
        <v>0</v>
      </c>
      <c r="AI736" t="s">
        <v>290</v>
      </c>
      <c r="AJ736" t="s">
        <v>284</v>
      </c>
      <c r="AK736">
        <v>140</v>
      </c>
      <c r="AL736" t="s">
        <v>19</v>
      </c>
      <c r="AM736">
        <v>3</v>
      </c>
      <c r="AN736" t="s">
        <v>20</v>
      </c>
      <c r="AO736">
        <v>27</v>
      </c>
      <c r="AP736" t="s">
        <v>21</v>
      </c>
      <c r="AQ736" s="35" t="s">
        <v>479</v>
      </c>
      <c r="AR736" t="s">
        <v>34</v>
      </c>
      <c r="AS736" t="s">
        <v>29</v>
      </c>
      <c r="AT736" t="s">
        <v>69</v>
      </c>
      <c r="AU736" t="s">
        <v>24</v>
      </c>
      <c r="AV736" t="s">
        <v>84</v>
      </c>
      <c r="AW736" s="11" t="s">
        <v>126</v>
      </c>
      <c r="AX736" s="11" t="s">
        <v>132</v>
      </c>
      <c r="AY736">
        <v>4455.4674370000002</v>
      </c>
      <c r="AZ736">
        <v>1249369.3463719999</v>
      </c>
      <c r="BA736" s="42">
        <f t="shared" si="11"/>
        <v>28.681573608172634</v>
      </c>
    </row>
    <row r="737" spans="1:53" x14ac:dyDescent="0.25">
      <c r="A737">
        <v>911</v>
      </c>
      <c r="B737" t="s">
        <v>18</v>
      </c>
      <c r="C737">
        <v>8</v>
      </c>
      <c r="D737" t="s">
        <v>300</v>
      </c>
      <c r="E737" t="s">
        <v>301</v>
      </c>
      <c r="F737" t="s">
        <v>302</v>
      </c>
      <c r="G737">
        <v>198571</v>
      </c>
      <c r="H737">
        <v>256278</v>
      </c>
      <c r="I737" t="s">
        <v>287</v>
      </c>
      <c r="J737">
        <v>88289</v>
      </c>
      <c r="K737" t="s">
        <v>287</v>
      </c>
      <c r="L737">
        <v>55192</v>
      </c>
      <c r="M737">
        <v>0</v>
      </c>
      <c r="N737" t="s">
        <v>28</v>
      </c>
      <c r="O737">
        <v>0</v>
      </c>
      <c r="P737" t="s">
        <v>28</v>
      </c>
      <c r="Q737" t="s">
        <v>28</v>
      </c>
      <c r="R737" t="s">
        <v>38</v>
      </c>
      <c r="S737" t="s">
        <v>28</v>
      </c>
      <c r="T737" t="s">
        <v>28</v>
      </c>
      <c r="U737" t="s">
        <v>297</v>
      </c>
      <c r="V737" t="s">
        <v>288</v>
      </c>
      <c r="W737">
        <v>3</v>
      </c>
      <c r="X737" t="s">
        <v>289</v>
      </c>
      <c r="Y737" s="11">
        <v>42625</v>
      </c>
      <c r="Z737">
        <v>20160912</v>
      </c>
      <c r="AA737">
        <v>0</v>
      </c>
      <c r="AB737">
        <v>123452</v>
      </c>
      <c r="AC737" t="s">
        <v>282</v>
      </c>
      <c r="AD737" t="s">
        <v>283</v>
      </c>
      <c r="AE737" s="11">
        <v>43504</v>
      </c>
      <c r="AF737" s="11">
        <v>43504</v>
      </c>
      <c r="AG737">
        <v>30</v>
      </c>
      <c r="AH737">
        <v>0</v>
      </c>
      <c r="AI737" t="s">
        <v>290</v>
      </c>
      <c r="AJ737" t="s">
        <v>284</v>
      </c>
      <c r="AK737">
        <v>140</v>
      </c>
      <c r="AL737" t="s">
        <v>19</v>
      </c>
      <c r="AM737">
        <v>3</v>
      </c>
      <c r="AN737" t="s">
        <v>20</v>
      </c>
      <c r="AO737">
        <v>27</v>
      </c>
      <c r="AP737" t="s">
        <v>21</v>
      </c>
      <c r="AQ737" s="35" t="s">
        <v>479</v>
      </c>
      <c r="AR737" t="s">
        <v>34</v>
      </c>
      <c r="AS737" t="s">
        <v>29</v>
      </c>
      <c r="AT737" t="s">
        <v>69</v>
      </c>
      <c r="AU737" t="s">
        <v>24</v>
      </c>
      <c r="AV737" t="s">
        <v>84</v>
      </c>
      <c r="AW737" s="11" t="s">
        <v>126</v>
      </c>
      <c r="AX737" s="11" t="s">
        <v>132</v>
      </c>
      <c r="AY737">
        <v>4455.4674370000002</v>
      </c>
      <c r="AZ737">
        <v>1249369.3463719999</v>
      </c>
      <c r="BA737" s="42">
        <f t="shared" si="11"/>
        <v>28.681573608172634</v>
      </c>
    </row>
    <row r="738" spans="1:53" x14ac:dyDescent="0.25">
      <c r="A738">
        <v>1138</v>
      </c>
      <c r="B738" t="s">
        <v>18</v>
      </c>
      <c r="C738">
        <v>7</v>
      </c>
      <c r="D738" t="s">
        <v>294</v>
      </c>
      <c r="E738" t="s">
        <v>295</v>
      </c>
      <c r="F738" t="s">
        <v>296</v>
      </c>
      <c r="G738">
        <v>193154</v>
      </c>
      <c r="H738">
        <v>246812</v>
      </c>
      <c r="I738" t="s">
        <v>287</v>
      </c>
      <c r="J738">
        <v>88161</v>
      </c>
      <c r="K738" t="s">
        <v>287</v>
      </c>
      <c r="L738">
        <v>55061</v>
      </c>
      <c r="M738">
        <v>0</v>
      </c>
      <c r="N738" t="s">
        <v>28</v>
      </c>
      <c r="O738">
        <v>0</v>
      </c>
      <c r="P738" t="s">
        <v>28</v>
      </c>
      <c r="Q738" t="s">
        <v>28</v>
      </c>
      <c r="R738" t="s">
        <v>38</v>
      </c>
      <c r="S738" t="s">
        <v>28</v>
      </c>
      <c r="T738" t="s">
        <v>28</v>
      </c>
      <c r="U738" t="s">
        <v>297</v>
      </c>
      <c r="V738" t="s">
        <v>288</v>
      </c>
      <c r="W738">
        <v>3</v>
      </c>
      <c r="X738" t="s">
        <v>289</v>
      </c>
      <c r="Y738" s="11">
        <v>42362</v>
      </c>
      <c r="Z738">
        <v>20151224</v>
      </c>
      <c r="AA738">
        <v>0</v>
      </c>
      <c r="AB738">
        <v>123452</v>
      </c>
      <c r="AC738" t="s">
        <v>298</v>
      </c>
      <c r="AD738" t="s">
        <v>283</v>
      </c>
      <c r="AE738" s="11">
        <v>42857</v>
      </c>
      <c r="AF738" s="11">
        <v>42857</v>
      </c>
      <c r="AG738">
        <v>30</v>
      </c>
      <c r="AH738">
        <v>0</v>
      </c>
      <c r="AI738" t="s">
        <v>28</v>
      </c>
      <c r="AJ738" t="s">
        <v>284</v>
      </c>
      <c r="AK738">
        <v>140</v>
      </c>
      <c r="AL738" t="s">
        <v>19</v>
      </c>
      <c r="AM738">
        <v>3</v>
      </c>
      <c r="AN738" t="s">
        <v>20</v>
      </c>
      <c r="AO738">
        <v>27</v>
      </c>
      <c r="AP738" t="s">
        <v>21</v>
      </c>
      <c r="AQ738" s="35" t="s">
        <v>479</v>
      </c>
      <c r="AR738" t="s">
        <v>34</v>
      </c>
      <c r="AS738" t="s">
        <v>29</v>
      </c>
      <c r="AT738" t="s">
        <v>69</v>
      </c>
      <c r="AU738" t="s">
        <v>24</v>
      </c>
      <c r="AV738" t="s">
        <v>84</v>
      </c>
      <c r="AW738" s="11" t="s">
        <v>126</v>
      </c>
      <c r="AX738" s="11" t="s">
        <v>132</v>
      </c>
      <c r="AY738">
        <v>4455.4674370000002</v>
      </c>
      <c r="AZ738">
        <v>1249369.3463719999</v>
      </c>
      <c r="BA738" s="42">
        <f t="shared" si="11"/>
        <v>28.681573608172634</v>
      </c>
    </row>
    <row r="739" spans="1:53" x14ac:dyDescent="0.25">
      <c r="A739">
        <v>94</v>
      </c>
      <c r="B739" t="s">
        <v>18</v>
      </c>
      <c r="C739">
        <v>13</v>
      </c>
      <c r="D739" t="s">
        <v>292</v>
      </c>
      <c r="E739">
        <v>96681</v>
      </c>
      <c r="F739" t="s">
        <v>293</v>
      </c>
      <c r="G739">
        <v>221549</v>
      </c>
      <c r="H739">
        <v>287099</v>
      </c>
      <c r="I739" t="s">
        <v>287</v>
      </c>
      <c r="J739">
        <v>86866</v>
      </c>
      <c r="K739" t="s">
        <v>287</v>
      </c>
      <c r="L739">
        <v>55324</v>
      </c>
      <c r="M739">
        <v>96681</v>
      </c>
      <c r="N739" t="s">
        <v>28</v>
      </c>
      <c r="O739">
        <v>0</v>
      </c>
      <c r="P739" t="s">
        <v>28</v>
      </c>
      <c r="Q739" t="s">
        <v>28</v>
      </c>
      <c r="R739" t="s">
        <v>38</v>
      </c>
      <c r="S739" t="s">
        <v>28</v>
      </c>
      <c r="T739" t="s">
        <v>28</v>
      </c>
      <c r="U739" t="s">
        <v>279</v>
      </c>
      <c r="V739" t="s">
        <v>288</v>
      </c>
      <c r="W739">
        <v>3</v>
      </c>
      <c r="X739" t="s">
        <v>289</v>
      </c>
      <c r="Y739" s="11">
        <v>39223</v>
      </c>
      <c r="Z739">
        <v>20070521</v>
      </c>
      <c r="AA739">
        <v>0</v>
      </c>
      <c r="AB739">
        <v>7605.6</v>
      </c>
      <c r="AC739" t="s">
        <v>282</v>
      </c>
      <c r="AD739" t="s">
        <v>283</v>
      </c>
      <c r="AE739" s="11">
        <v>44823</v>
      </c>
      <c r="AF739" s="11">
        <v>44823</v>
      </c>
      <c r="AG739">
        <v>30</v>
      </c>
      <c r="AH739">
        <v>0</v>
      </c>
      <c r="AI739" t="s">
        <v>290</v>
      </c>
      <c r="AJ739" t="s">
        <v>291</v>
      </c>
      <c r="AK739">
        <v>128</v>
      </c>
      <c r="AL739" t="s">
        <v>19</v>
      </c>
      <c r="AM739">
        <v>3</v>
      </c>
      <c r="AN739" t="s">
        <v>20</v>
      </c>
      <c r="AO739">
        <v>27</v>
      </c>
      <c r="AP739" t="s">
        <v>21</v>
      </c>
      <c r="AQ739" s="35" t="s">
        <v>489</v>
      </c>
      <c r="AR739" t="s">
        <v>29</v>
      </c>
      <c r="AS739" t="s">
        <v>34</v>
      </c>
      <c r="AT739" t="s">
        <v>47</v>
      </c>
      <c r="AU739" t="s">
        <v>24</v>
      </c>
      <c r="AV739" t="s">
        <v>84</v>
      </c>
      <c r="AW739" s="11" t="s">
        <v>109</v>
      </c>
      <c r="AX739" s="11" t="s">
        <v>119</v>
      </c>
      <c r="AY739">
        <v>4535.0590949999996</v>
      </c>
      <c r="AZ739">
        <v>1250586.0740730001</v>
      </c>
      <c r="BA739" s="42">
        <f t="shared" si="11"/>
        <v>28.7095058327135</v>
      </c>
    </row>
    <row r="740" spans="1:53" x14ac:dyDescent="0.25">
      <c r="A740">
        <v>205</v>
      </c>
      <c r="B740" t="s">
        <v>18</v>
      </c>
      <c r="C740">
        <v>12</v>
      </c>
      <c r="D740" t="s">
        <v>285</v>
      </c>
      <c r="E740">
        <v>96680</v>
      </c>
      <c r="F740" t="s">
        <v>286</v>
      </c>
      <c r="G740">
        <v>221543</v>
      </c>
      <c r="H740">
        <v>287093</v>
      </c>
      <c r="I740" t="s">
        <v>287</v>
      </c>
      <c r="J740">
        <v>70272</v>
      </c>
      <c r="K740" t="s">
        <v>287</v>
      </c>
      <c r="L740">
        <v>55323</v>
      </c>
      <c r="M740">
        <v>96680</v>
      </c>
      <c r="N740" t="s">
        <v>28</v>
      </c>
      <c r="O740">
        <v>0</v>
      </c>
      <c r="P740" t="s">
        <v>28</v>
      </c>
      <c r="Q740" t="s">
        <v>28</v>
      </c>
      <c r="R740" t="s">
        <v>38</v>
      </c>
      <c r="S740" t="s">
        <v>28</v>
      </c>
      <c r="T740" t="s">
        <v>28</v>
      </c>
      <c r="U740" t="s">
        <v>279</v>
      </c>
      <c r="V740" t="s">
        <v>288</v>
      </c>
      <c r="W740">
        <v>3</v>
      </c>
      <c r="X740" t="s">
        <v>289</v>
      </c>
      <c r="Y740" s="11">
        <v>32965</v>
      </c>
      <c r="Z740">
        <v>19900402</v>
      </c>
      <c r="AA740">
        <v>0</v>
      </c>
      <c r="AB740">
        <v>7582.6</v>
      </c>
      <c r="AC740" t="s">
        <v>282</v>
      </c>
      <c r="AD740" t="s">
        <v>283</v>
      </c>
      <c r="AE740" s="11">
        <v>44820</v>
      </c>
      <c r="AF740" s="11">
        <v>44820</v>
      </c>
      <c r="AG740">
        <v>30</v>
      </c>
      <c r="AH740">
        <v>0</v>
      </c>
      <c r="AI740" t="s">
        <v>290</v>
      </c>
      <c r="AJ740" t="s">
        <v>291</v>
      </c>
      <c r="AK740">
        <v>128</v>
      </c>
      <c r="AL740" t="s">
        <v>19</v>
      </c>
      <c r="AM740">
        <v>3</v>
      </c>
      <c r="AN740" t="s">
        <v>20</v>
      </c>
      <c r="AO740">
        <v>27</v>
      </c>
      <c r="AP740" t="s">
        <v>21</v>
      </c>
      <c r="AQ740" s="35" t="s">
        <v>489</v>
      </c>
      <c r="AR740" t="s">
        <v>29</v>
      </c>
      <c r="AS740" t="s">
        <v>34</v>
      </c>
      <c r="AT740" t="s">
        <v>47</v>
      </c>
      <c r="AU740" t="s">
        <v>24</v>
      </c>
      <c r="AV740" t="s">
        <v>84</v>
      </c>
      <c r="AW740" s="11" t="s">
        <v>109</v>
      </c>
      <c r="AX740" t="s">
        <v>119</v>
      </c>
      <c r="AY740">
        <v>4535.0590949999996</v>
      </c>
      <c r="AZ740">
        <v>1250586.0740730001</v>
      </c>
      <c r="BA740" s="42">
        <f t="shared" si="11"/>
        <v>28.7095058327135</v>
      </c>
    </row>
    <row r="741" spans="1:53" x14ac:dyDescent="0.25">
      <c r="A741">
        <v>307</v>
      </c>
      <c r="B741" t="s">
        <v>18</v>
      </c>
      <c r="C741">
        <v>11</v>
      </c>
      <c r="D741" t="s">
        <v>318</v>
      </c>
      <c r="E741" t="s">
        <v>319</v>
      </c>
      <c r="F741" t="s">
        <v>320</v>
      </c>
      <c r="G741">
        <v>211963</v>
      </c>
      <c r="H741">
        <v>273612</v>
      </c>
      <c r="I741" t="s">
        <v>287</v>
      </c>
      <c r="J741">
        <v>88507</v>
      </c>
      <c r="K741" t="s">
        <v>287</v>
      </c>
      <c r="L741">
        <v>55338</v>
      </c>
      <c r="M741">
        <v>0</v>
      </c>
      <c r="N741" t="s">
        <v>28</v>
      </c>
      <c r="O741">
        <v>0</v>
      </c>
      <c r="P741" t="s">
        <v>28</v>
      </c>
      <c r="Q741" t="s">
        <v>28</v>
      </c>
      <c r="R741" t="s">
        <v>38</v>
      </c>
      <c r="S741" t="s">
        <v>28</v>
      </c>
      <c r="T741" t="s">
        <v>28</v>
      </c>
      <c r="U741" t="s">
        <v>321</v>
      </c>
      <c r="V741" t="s">
        <v>322</v>
      </c>
      <c r="W741">
        <v>9</v>
      </c>
      <c r="X741" t="s">
        <v>323</v>
      </c>
      <c r="Y741" s="11">
        <v>43129</v>
      </c>
      <c r="Z741">
        <v>20180129</v>
      </c>
      <c r="AA741">
        <v>0</v>
      </c>
      <c r="AB741">
        <v>0</v>
      </c>
      <c r="AC741" t="s">
        <v>298</v>
      </c>
      <c r="AD741" t="s">
        <v>283</v>
      </c>
      <c r="AE741" s="11">
        <v>44515</v>
      </c>
      <c r="AF741" s="11">
        <v>44517</v>
      </c>
      <c r="AG741">
        <v>30</v>
      </c>
      <c r="AH741">
        <v>0</v>
      </c>
      <c r="AI741" t="s">
        <v>28</v>
      </c>
      <c r="AJ741" t="s">
        <v>284</v>
      </c>
      <c r="AK741">
        <v>128</v>
      </c>
      <c r="AL741" t="s">
        <v>19</v>
      </c>
      <c r="AM741">
        <v>3</v>
      </c>
      <c r="AN741" t="s">
        <v>20</v>
      </c>
      <c r="AO741">
        <v>27</v>
      </c>
      <c r="AP741" t="s">
        <v>21</v>
      </c>
      <c r="AQ741" s="35" t="s">
        <v>489</v>
      </c>
      <c r="AR741" t="s">
        <v>29</v>
      </c>
      <c r="AS741" t="s">
        <v>34</v>
      </c>
      <c r="AT741" t="s">
        <v>47</v>
      </c>
      <c r="AU741" t="s">
        <v>24</v>
      </c>
      <c r="AV741" t="s">
        <v>84</v>
      </c>
      <c r="AW741" s="11" t="s">
        <v>109</v>
      </c>
      <c r="AX741" s="11" t="s">
        <v>119</v>
      </c>
      <c r="AY741">
        <v>4535.0590949999996</v>
      </c>
      <c r="AZ741">
        <v>1250586.0740730001</v>
      </c>
      <c r="BA741" s="42">
        <f t="shared" si="11"/>
        <v>28.7095058327135</v>
      </c>
    </row>
    <row r="742" spans="1:53" x14ac:dyDescent="0.25">
      <c r="A742">
        <v>459</v>
      </c>
      <c r="B742" t="s">
        <v>18</v>
      </c>
      <c r="C742">
        <v>14</v>
      </c>
      <c r="D742" t="s">
        <v>458</v>
      </c>
      <c r="E742" t="s">
        <v>459</v>
      </c>
      <c r="F742" t="s">
        <v>460</v>
      </c>
      <c r="G742">
        <v>222149</v>
      </c>
      <c r="H742">
        <v>287985</v>
      </c>
      <c r="I742" t="s">
        <v>287</v>
      </c>
      <c r="J742">
        <v>88288</v>
      </c>
      <c r="K742" t="s">
        <v>287</v>
      </c>
      <c r="L742">
        <v>55401</v>
      </c>
      <c r="M742">
        <v>0</v>
      </c>
      <c r="N742" t="s">
        <v>28</v>
      </c>
      <c r="O742">
        <v>0</v>
      </c>
      <c r="P742" t="s">
        <v>28</v>
      </c>
      <c r="Q742" t="s">
        <v>28</v>
      </c>
      <c r="R742" t="s">
        <v>38</v>
      </c>
      <c r="S742" t="s">
        <v>28</v>
      </c>
      <c r="T742" t="s">
        <v>28</v>
      </c>
      <c r="U742" t="s">
        <v>297</v>
      </c>
      <c r="V742" t="s">
        <v>288</v>
      </c>
      <c r="W742">
        <v>3</v>
      </c>
      <c r="X742" t="s">
        <v>289</v>
      </c>
      <c r="Y742" s="11">
        <v>42625</v>
      </c>
      <c r="Z742">
        <v>20160912</v>
      </c>
      <c r="AA742">
        <v>0</v>
      </c>
      <c r="AB742">
        <v>123452</v>
      </c>
      <c r="AC742" t="s">
        <v>282</v>
      </c>
      <c r="AD742" t="s">
        <v>283</v>
      </c>
      <c r="AE742" s="11">
        <v>44956</v>
      </c>
      <c r="AF742" s="11">
        <v>44959</v>
      </c>
      <c r="AG742">
        <v>30</v>
      </c>
      <c r="AH742">
        <v>0</v>
      </c>
      <c r="AI742" t="s">
        <v>461</v>
      </c>
      <c r="AJ742" t="s">
        <v>284</v>
      </c>
      <c r="AK742">
        <v>128</v>
      </c>
      <c r="AL742" t="s">
        <v>19</v>
      </c>
      <c r="AM742">
        <v>3</v>
      </c>
      <c r="AN742" t="s">
        <v>20</v>
      </c>
      <c r="AO742">
        <v>27</v>
      </c>
      <c r="AP742" t="s">
        <v>21</v>
      </c>
      <c r="AQ742" s="35" t="s">
        <v>489</v>
      </c>
      <c r="AR742" t="s">
        <v>29</v>
      </c>
      <c r="AS742" t="s">
        <v>34</v>
      </c>
      <c r="AT742" t="s">
        <v>47</v>
      </c>
      <c r="AU742" t="s">
        <v>24</v>
      </c>
      <c r="AV742" t="s">
        <v>84</v>
      </c>
      <c r="AW742" s="11" t="s">
        <v>109</v>
      </c>
      <c r="AX742" s="11" t="s">
        <v>119</v>
      </c>
      <c r="AY742">
        <v>4535.0590949999996</v>
      </c>
      <c r="AZ742">
        <v>1250586.0740730001</v>
      </c>
      <c r="BA742" s="42">
        <f t="shared" si="11"/>
        <v>28.7095058327135</v>
      </c>
    </row>
    <row r="743" spans="1:53" x14ac:dyDescent="0.25">
      <c r="A743">
        <v>744</v>
      </c>
      <c r="B743" t="s">
        <v>18</v>
      </c>
      <c r="C743">
        <v>9</v>
      </c>
      <c r="D743" t="s">
        <v>303</v>
      </c>
      <c r="E743" t="s">
        <v>304</v>
      </c>
      <c r="F743" t="s">
        <v>305</v>
      </c>
      <c r="G743">
        <v>202543</v>
      </c>
      <c r="H743">
        <v>261950</v>
      </c>
      <c r="I743" t="s">
        <v>287</v>
      </c>
      <c r="J743">
        <v>88162</v>
      </c>
      <c r="K743" t="s">
        <v>287</v>
      </c>
      <c r="L743">
        <v>54633</v>
      </c>
      <c r="M743">
        <v>0</v>
      </c>
      <c r="N743" t="s">
        <v>28</v>
      </c>
      <c r="O743">
        <v>0</v>
      </c>
      <c r="P743" t="s">
        <v>28</v>
      </c>
      <c r="Q743" t="s">
        <v>28</v>
      </c>
      <c r="R743" t="s">
        <v>38</v>
      </c>
      <c r="S743" t="s">
        <v>28</v>
      </c>
      <c r="T743" t="s">
        <v>28</v>
      </c>
      <c r="U743" t="s">
        <v>297</v>
      </c>
      <c r="V743" t="s">
        <v>288</v>
      </c>
      <c r="W743">
        <v>3</v>
      </c>
      <c r="X743" t="s">
        <v>289</v>
      </c>
      <c r="Y743" s="11">
        <v>42362</v>
      </c>
      <c r="Z743">
        <v>20151224</v>
      </c>
      <c r="AA743">
        <v>0</v>
      </c>
      <c r="AB743">
        <v>123452</v>
      </c>
      <c r="AC743" t="s">
        <v>306</v>
      </c>
      <c r="AD743" t="s">
        <v>283</v>
      </c>
      <c r="AE743" s="11">
        <v>43901</v>
      </c>
      <c r="AF743" s="11">
        <v>43901</v>
      </c>
      <c r="AG743">
        <v>30</v>
      </c>
      <c r="AH743">
        <v>0</v>
      </c>
      <c r="AI743" t="s">
        <v>290</v>
      </c>
      <c r="AJ743" t="s">
        <v>284</v>
      </c>
      <c r="AK743">
        <v>128</v>
      </c>
      <c r="AL743" t="s">
        <v>19</v>
      </c>
      <c r="AM743">
        <v>3</v>
      </c>
      <c r="AN743" t="s">
        <v>20</v>
      </c>
      <c r="AO743">
        <v>27</v>
      </c>
      <c r="AP743" t="s">
        <v>21</v>
      </c>
      <c r="AQ743" s="35" t="s">
        <v>489</v>
      </c>
      <c r="AR743" t="s">
        <v>29</v>
      </c>
      <c r="AS743" t="s">
        <v>34</v>
      </c>
      <c r="AT743" t="s">
        <v>47</v>
      </c>
      <c r="AU743" t="s">
        <v>24</v>
      </c>
      <c r="AV743" t="s">
        <v>84</v>
      </c>
      <c r="AW743" s="11" t="s">
        <v>109</v>
      </c>
      <c r="AX743" s="11" t="s">
        <v>119</v>
      </c>
      <c r="AY743">
        <v>4535.0590949999996</v>
      </c>
      <c r="AZ743">
        <v>1250586.0740730001</v>
      </c>
      <c r="BA743" s="42">
        <f t="shared" ref="BA743:BA806" si="12">AZ743/43560</f>
        <v>28.7095058327135</v>
      </c>
    </row>
    <row r="744" spans="1:53" x14ac:dyDescent="0.25">
      <c r="A744">
        <v>971</v>
      </c>
      <c r="B744" t="s">
        <v>18</v>
      </c>
      <c r="C744">
        <v>8</v>
      </c>
      <c r="D744" t="s">
        <v>300</v>
      </c>
      <c r="E744" t="s">
        <v>301</v>
      </c>
      <c r="F744" t="s">
        <v>302</v>
      </c>
      <c r="G744">
        <v>198571</v>
      </c>
      <c r="H744">
        <v>256278</v>
      </c>
      <c r="I744" t="s">
        <v>287</v>
      </c>
      <c r="J744">
        <v>88289</v>
      </c>
      <c r="K744" t="s">
        <v>287</v>
      </c>
      <c r="L744">
        <v>55192</v>
      </c>
      <c r="M744">
        <v>0</v>
      </c>
      <c r="N744" t="s">
        <v>28</v>
      </c>
      <c r="O744">
        <v>0</v>
      </c>
      <c r="P744" t="s">
        <v>28</v>
      </c>
      <c r="Q744" t="s">
        <v>28</v>
      </c>
      <c r="R744" t="s">
        <v>38</v>
      </c>
      <c r="S744" t="s">
        <v>28</v>
      </c>
      <c r="T744" t="s">
        <v>28</v>
      </c>
      <c r="U744" t="s">
        <v>297</v>
      </c>
      <c r="V744" t="s">
        <v>288</v>
      </c>
      <c r="W744">
        <v>3</v>
      </c>
      <c r="X744" t="s">
        <v>289</v>
      </c>
      <c r="Y744" s="11">
        <v>42625</v>
      </c>
      <c r="Z744">
        <v>20160912</v>
      </c>
      <c r="AA744">
        <v>0</v>
      </c>
      <c r="AB744">
        <v>123452</v>
      </c>
      <c r="AC744" t="s">
        <v>282</v>
      </c>
      <c r="AD744" t="s">
        <v>283</v>
      </c>
      <c r="AE744" s="11">
        <v>43504</v>
      </c>
      <c r="AF744" s="11">
        <v>43504</v>
      </c>
      <c r="AG744">
        <v>30</v>
      </c>
      <c r="AH744">
        <v>0</v>
      </c>
      <c r="AI744" t="s">
        <v>290</v>
      </c>
      <c r="AJ744" t="s">
        <v>284</v>
      </c>
      <c r="AK744">
        <v>128</v>
      </c>
      <c r="AL744" t="s">
        <v>19</v>
      </c>
      <c r="AM744">
        <v>3</v>
      </c>
      <c r="AN744" t="s">
        <v>20</v>
      </c>
      <c r="AO744">
        <v>27</v>
      </c>
      <c r="AP744" t="s">
        <v>21</v>
      </c>
      <c r="AQ744" s="35" t="s">
        <v>489</v>
      </c>
      <c r="AR744" t="s">
        <v>29</v>
      </c>
      <c r="AS744" t="s">
        <v>34</v>
      </c>
      <c r="AT744" t="s">
        <v>47</v>
      </c>
      <c r="AU744" t="s">
        <v>24</v>
      </c>
      <c r="AV744" t="s">
        <v>84</v>
      </c>
      <c r="AW744" s="11" t="s">
        <v>109</v>
      </c>
      <c r="AX744" s="11" t="s">
        <v>119</v>
      </c>
      <c r="AY744">
        <v>4535.0590949999996</v>
      </c>
      <c r="AZ744">
        <v>1250586.0740730001</v>
      </c>
      <c r="BA744" s="42">
        <f t="shared" si="12"/>
        <v>28.7095058327135</v>
      </c>
    </row>
    <row r="745" spans="1:53" x14ac:dyDescent="0.25">
      <c r="A745">
        <v>1198</v>
      </c>
      <c r="B745" t="s">
        <v>18</v>
      </c>
      <c r="C745">
        <v>7</v>
      </c>
      <c r="D745" t="s">
        <v>294</v>
      </c>
      <c r="E745" t="s">
        <v>295</v>
      </c>
      <c r="F745" t="s">
        <v>296</v>
      </c>
      <c r="G745">
        <v>193154</v>
      </c>
      <c r="H745">
        <v>246812</v>
      </c>
      <c r="I745" t="s">
        <v>287</v>
      </c>
      <c r="J745">
        <v>88161</v>
      </c>
      <c r="K745" t="s">
        <v>287</v>
      </c>
      <c r="L745">
        <v>55061</v>
      </c>
      <c r="M745">
        <v>0</v>
      </c>
      <c r="N745" t="s">
        <v>28</v>
      </c>
      <c r="O745">
        <v>0</v>
      </c>
      <c r="P745" t="s">
        <v>28</v>
      </c>
      <c r="Q745" t="s">
        <v>28</v>
      </c>
      <c r="R745" t="s">
        <v>38</v>
      </c>
      <c r="S745" t="s">
        <v>28</v>
      </c>
      <c r="T745" t="s">
        <v>28</v>
      </c>
      <c r="U745" t="s">
        <v>297</v>
      </c>
      <c r="V745" t="s">
        <v>288</v>
      </c>
      <c r="W745">
        <v>3</v>
      </c>
      <c r="X745" t="s">
        <v>289</v>
      </c>
      <c r="Y745" s="11">
        <v>42362</v>
      </c>
      <c r="Z745">
        <v>20151224</v>
      </c>
      <c r="AA745">
        <v>0</v>
      </c>
      <c r="AB745">
        <v>123452</v>
      </c>
      <c r="AC745" t="s">
        <v>298</v>
      </c>
      <c r="AD745" t="s">
        <v>283</v>
      </c>
      <c r="AE745" s="11">
        <v>42857</v>
      </c>
      <c r="AF745" s="11">
        <v>42857</v>
      </c>
      <c r="AG745">
        <v>30</v>
      </c>
      <c r="AH745">
        <v>0</v>
      </c>
      <c r="AI745" t="s">
        <v>28</v>
      </c>
      <c r="AJ745" t="s">
        <v>284</v>
      </c>
      <c r="AK745">
        <v>128</v>
      </c>
      <c r="AL745" t="s">
        <v>19</v>
      </c>
      <c r="AM745">
        <v>3</v>
      </c>
      <c r="AN745" t="s">
        <v>20</v>
      </c>
      <c r="AO745">
        <v>27</v>
      </c>
      <c r="AP745" t="s">
        <v>21</v>
      </c>
      <c r="AQ745" s="35" t="s">
        <v>489</v>
      </c>
      <c r="AR745" t="s">
        <v>29</v>
      </c>
      <c r="AS745" t="s">
        <v>34</v>
      </c>
      <c r="AT745" t="s">
        <v>47</v>
      </c>
      <c r="AU745" t="s">
        <v>24</v>
      </c>
      <c r="AV745" t="s">
        <v>84</v>
      </c>
      <c r="AW745" s="11" t="s">
        <v>109</v>
      </c>
      <c r="AX745" s="11" t="s">
        <v>119</v>
      </c>
      <c r="AY745">
        <v>4535.0590949999996</v>
      </c>
      <c r="AZ745">
        <v>1250586.0740730001</v>
      </c>
      <c r="BA745" s="42">
        <f t="shared" si="12"/>
        <v>28.7095058327135</v>
      </c>
    </row>
    <row r="746" spans="1:53" x14ac:dyDescent="0.25">
      <c r="A746">
        <v>53</v>
      </c>
      <c r="B746" t="s">
        <v>18</v>
      </c>
      <c r="C746">
        <v>15</v>
      </c>
      <c r="D746" t="s">
        <v>453</v>
      </c>
      <c r="E746" t="s">
        <v>454</v>
      </c>
      <c r="F746" t="s">
        <v>455</v>
      </c>
      <c r="G746">
        <v>223436</v>
      </c>
      <c r="H746">
        <v>290083</v>
      </c>
      <c r="I746" t="s">
        <v>277</v>
      </c>
      <c r="J746">
        <v>17738</v>
      </c>
      <c r="K746" t="s">
        <v>277</v>
      </c>
      <c r="L746">
        <v>18858</v>
      </c>
      <c r="M746">
        <v>0</v>
      </c>
      <c r="N746" t="s">
        <v>28</v>
      </c>
      <c r="O746">
        <v>0</v>
      </c>
      <c r="P746" t="s">
        <v>28</v>
      </c>
      <c r="Q746" t="s">
        <v>28</v>
      </c>
      <c r="R746" t="s">
        <v>278</v>
      </c>
      <c r="S746" t="s">
        <v>28</v>
      </c>
      <c r="T746" t="s">
        <v>28</v>
      </c>
      <c r="U746" t="s">
        <v>279</v>
      </c>
      <c r="V746" t="s">
        <v>280</v>
      </c>
      <c r="W746">
        <v>3</v>
      </c>
      <c r="X746" t="s">
        <v>281</v>
      </c>
      <c r="Y746" s="11">
        <v>41597</v>
      </c>
      <c r="Z746">
        <v>20131119</v>
      </c>
      <c r="AA746">
        <v>1</v>
      </c>
      <c r="AB746">
        <v>8013.5</v>
      </c>
      <c r="AC746" t="s">
        <v>456</v>
      </c>
      <c r="AD746" t="s">
        <v>283</v>
      </c>
      <c r="AE746" s="11">
        <v>45131</v>
      </c>
      <c r="AF746" s="11">
        <v>45132</v>
      </c>
      <c r="AG746">
        <v>30</v>
      </c>
      <c r="AH746">
        <v>0</v>
      </c>
      <c r="AI746" t="s">
        <v>457</v>
      </c>
      <c r="AJ746" t="s">
        <v>284</v>
      </c>
      <c r="AK746">
        <v>130</v>
      </c>
      <c r="AL746" t="s">
        <v>19</v>
      </c>
      <c r="AM746">
        <v>3</v>
      </c>
      <c r="AN746" t="s">
        <v>20</v>
      </c>
      <c r="AO746">
        <v>27</v>
      </c>
      <c r="AP746" t="s">
        <v>21</v>
      </c>
      <c r="AQ746" s="35" t="s">
        <v>489</v>
      </c>
      <c r="AR746" t="s">
        <v>29</v>
      </c>
      <c r="AS746" t="s">
        <v>38</v>
      </c>
      <c r="AT746" t="s">
        <v>51</v>
      </c>
      <c r="AU746" t="s">
        <v>24</v>
      </c>
      <c r="AV746" t="s">
        <v>84</v>
      </c>
      <c r="AW746" s="11" t="s">
        <v>109</v>
      </c>
      <c r="AX746" s="11" t="s">
        <v>121</v>
      </c>
      <c r="AY746">
        <v>4537.575707</v>
      </c>
      <c r="AZ746">
        <v>1254460.7794560001</v>
      </c>
      <c r="BA746" s="42">
        <f t="shared" si="12"/>
        <v>28.798456828650139</v>
      </c>
    </row>
    <row r="747" spans="1:53" x14ac:dyDescent="0.25">
      <c r="A747">
        <v>585</v>
      </c>
      <c r="B747" t="s">
        <v>18</v>
      </c>
      <c r="C747">
        <v>14</v>
      </c>
      <c r="D747" t="s">
        <v>458</v>
      </c>
      <c r="E747" t="s">
        <v>459</v>
      </c>
      <c r="F747" t="s">
        <v>460</v>
      </c>
      <c r="G747">
        <v>222149</v>
      </c>
      <c r="H747">
        <v>287985</v>
      </c>
      <c r="I747" t="s">
        <v>287</v>
      </c>
      <c r="J747">
        <v>88288</v>
      </c>
      <c r="K747" t="s">
        <v>287</v>
      </c>
      <c r="L747">
        <v>55401</v>
      </c>
      <c r="M747">
        <v>0</v>
      </c>
      <c r="N747" t="s">
        <v>28</v>
      </c>
      <c r="O747">
        <v>0</v>
      </c>
      <c r="P747" t="s">
        <v>28</v>
      </c>
      <c r="Q747" t="s">
        <v>28</v>
      </c>
      <c r="R747" t="s">
        <v>38</v>
      </c>
      <c r="S747" t="s">
        <v>28</v>
      </c>
      <c r="T747" t="s">
        <v>28</v>
      </c>
      <c r="U747" t="s">
        <v>297</v>
      </c>
      <c r="V747" t="s">
        <v>288</v>
      </c>
      <c r="W747">
        <v>3</v>
      </c>
      <c r="X747" t="s">
        <v>289</v>
      </c>
      <c r="Y747" s="11">
        <v>42625</v>
      </c>
      <c r="Z747">
        <v>20160912</v>
      </c>
      <c r="AA747">
        <v>0</v>
      </c>
      <c r="AB747">
        <v>123452</v>
      </c>
      <c r="AC747" t="s">
        <v>282</v>
      </c>
      <c r="AD747" t="s">
        <v>283</v>
      </c>
      <c r="AE747" s="11">
        <v>44956</v>
      </c>
      <c r="AF747" s="11">
        <v>44959</v>
      </c>
      <c r="AG747">
        <v>30</v>
      </c>
      <c r="AH747">
        <v>0</v>
      </c>
      <c r="AI747" t="s">
        <v>461</v>
      </c>
      <c r="AJ747" t="s">
        <v>284</v>
      </c>
      <c r="AK747">
        <v>152</v>
      </c>
      <c r="AL747" t="s">
        <v>19</v>
      </c>
      <c r="AM747">
        <v>3</v>
      </c>
      <c r="AN747" t="s">
        <v>20</v>
      </c>
      <c r="AO747">
        <v>27</v>
      </c>
      <c r="AP747" t="s">
        <v>21</v>
      </c>
      <c r="AQ747" s="35" t="s">
        <v>482</v>
      </c>
      <c r="AR747" t="s">
        <v>22</v>
      </c>
      <c r="AS747" t="s">
        <v>38</v>
      </c>
      <c r="AT747" t="s">
        <v>39</v>
      </c>
      <c r="AU747" t="s">
        <v>24</v>
      </c>
      <c r="AV747" t="s">
        <v>84</v>
      </c>
      <c r="AW747" s="11" t="s">
        <v>141</v>
      </c>
      <c r="AX747" s="11" t="s">
        <v>145</v>
      </c>
      <c r="AY747">
        <v>5296.8709879999997</v>
      </c>
      <c r="AZ747">
        <v>1258684.664298</v>
      </c>
      <c r="BA747" s="42">
        <f t="shared" si="12"/>
        <v>28.895423881955924</v>
      </c>
    </row>
    <row r="748" spans="1:53" x14ac:dyDescent="0.25">
      <c r="A748">
        <v>655</v>
      </c>
      <c r="B748" t="s">
        <v>18</v>
      </c>
      <c r="C748">
        <v>9</v>
      </c>
      <c r="D748" t="s">
        <v>303</v>
      </c>
      <c r="E748" t="s">
        <v>304</v>
      </c>
      <c r="F748" t="s">
        <v>305</v>
      </c>
      <c r="G748">
        <v>202543</v>
      </c>
      <c r="H748">
        <v>261950</v>
      </c>
      <c r="I748" t="s">
        <v>287</v>
      </c>
      <c r="J748">
        <v>88162</v>
      </c>
      <c r="K748" t="s">
        <v>287</v>
      </c>
      <c r="L748">
        <v>54633</v>
      </c>
      <c r="M748">
        <v>0</v>
      </c>
      <c r="N748" t="s">
        <v>28</v>
      </c>
      <c r="O748">
        <v>0</v>
      </c>
      <c r="P748" t="s">
        <v>28</v>
      </c>
      <c r="Q748" t="s">
        <v>28</v>
      </c>
      <c r="R748" t="s">
        <v>38</v>
      </c>
      <c r="S748" t="s">
        <v>28</v>
      </c>
      <c r="T748" t="s">
        <v>28</v>
      </c>
      <c r="U748" t="s">
        <v>297</v>
      </c>
      <c r="V748" t="s">
        <v>288</v>
      </c>
      <c r="W748">
        <v>3</v>
      </c>
      <c r="X748" t="s">
        <v>289</v>
      </c>
      <c r="Y748" s="11">
        <v>42362</v>
      </c>
      <c r="Z748">
        <v>20151224</v>
      </c>
      <c r="AA748">
        <v>0</v>
      </c>
      <c r="AB748">
        <v>123452</v>
      </c>
      <c r="AC748" t="s">
        <v>306</v>
      </c>
      <c r="AD748" t="s">
        <v>283</v>
      </c>
      <c r="AE748" s="11">
        <v>43901</v>
      </c>
      <c r="AF748" s="11">
        <v>43901</v>
      </c>
      <c r="AG748">
        <v>30</v>
      </c>
      <c r="AH748">
        <v>0</v>
      </c>
      <c r="AI748" t="s">
        <v>290</v>
      </c>
      <c r="AJ748" t="s">
        <v>284</v>
      </c>
      <c r="AK748">
        <v>152</v>
      </c>
      <c r="AL748" t="s">
        <v>19</v>
      </c>
      <c r="AM748">
        <v>3</v>
      </c>
      <c r="AN748" t="s">
        <v>20</v>
      </c>
      <c r="AO748">
        <v>27</v>
      </c>
      <c r="AP748" t="s">
        <v>21</v>
      </c>
      <c r="AQ748" s="35" t="s">
        <v>482</v>
      </c>
      <c r="AR748" t="s">
        <v>22</v>
      </c>
      <c r="AS748" t="s">
        <v>38</v>
      </c>
      <c r="AT748" t="s">
        <v>39</v>
      </c>
      <c r="AU748" t="s">
        <v>24</v>
      </c>
      <c r="AV748" t="s">
        <v>84</v>
      </c>
      <c r="AW748" s="11" t="s">
        <v>141</v>
      </c>
      <c r="AX748" t="s">
        <v>145</v>
      </c>
      <c r="AY748">
        <v>5296.8709879999997</v>
      </c>
      <c r="AZ748">
        <v>1258684.664298</v>
      </c>
      <c r="BA748" s="42">
        <f t="shared" si="12"/>
        <v>28.895423881955924</v>
      </c>
    </row>
    <row r="749" spans="1:53" x14ac:dyDescent="0.25">
      <c r="A749">
        <v>882</v>
      </c>
      <c r="B749" t="s">
        <v>18</v>
      </c>
      <c r="C749">
        <v>8</v>
      </c>
      <c r="D749" t="s">
        <v>300</v>
      </c>
      <c r="E749" t="s">
        <v>301</v>
      </c>
      <c r="F749" t="s">
        <v>302</v>
      </c>
      <c r="G749">
        <v>198571</v>
      </c>
      <c r="H749">
        <v>256278</v>
      </c>
      <c r="I749" t="s">
        <v>287</v>
      </c>
      <c r="J749">
        <v>88289</v>
      </c>
      <c r="K749" t="s">
        <v>287</v>
      </c>
      <c r="L749">
        <v>55192</v>
      </c>
      <c r="M749">
        <v>0</v>
      </c>
      <c r="N749" t="s">
        <v>28</v>
      </c>
      <c r="O749">
        <v>0</v>
      </c>
      <c r="P749" t="s">
        <v>28</v>
      </c>
      <c r="Q749" t="s">
        <v>28</v>
      </c>
      <c r="R749" t="s">
        <v>38</v>
      </c>
      <c r="S749" t="s">
        <v>28</v>
      </c>
      <c r="T749" t="s">
        <v>28</v>
      </c>
      <c r="U749" t="s">
        <v>297</v>
      </c>
      <c r="V749" t="s">
        <v>288</v>
      </c>
      <c r="W749">
        <v>3</v>
      </c>
      <c r="X749" t="s">
        <v>289</v>
      </c>
      <c r="Y749" s="11">
        <v>42625</v>
      </c>
      <c r="Z749">
        <v>20160912</v>
      </c>
      <c r="AA749">
        <v>0</v>
      </c>
      <c r="AB749">
        <v>123452</v>
      </c>
      <c r="AC749" t="s">
        <v>282</v>
      </c>
      <c r="AD749" t="s">
        <v>283</v>
      </c>
      <c r="AE749" s="11">
        <v>43504</v>
      </c>
      <c r="AF749" s="11">
        <v>43504</v>
      </c>
      <c r="AG749">
        <v>30</v>
      </c>
      <c r="AH749">
        <v>0</v>
      </c>
      <c r="AI749" t="s">
        <v>290</v>
      </c>
      <c r="AJ749" t="s">
        <v>284</v>
      </c>
      <c r="AK749">
        <v>152</v>
      </c>
      <c r="AL749" t="s">
        <v>19</v>
      </c>
      <c r="AM749">
        <v>3</v>
      </c>
      <c r="AN749" t="s">
        <v>20</v>
      </c>
      <c r="AO749">
        <v>27</v>
      </c>
      <c r="AP749" t="s">
        <v>21</v>
      </c>
      <c r="AQ749" s="35" t="s">
        <v>482</v>
      </c>
      <c r="AR749" t="s">
        <v>22</v>
      </c>
      <c r="AS749" t="s">
        <v>38</v>
      </c>
      <c r="AT749" t="s">
        <v>39</v>
      </c>
      <c r="AU749" t="s">
        <v>24</v>
      </c>
      <c r="AV749" t="s">
        <v>84</v>
      </c>
      <c r="AW749" s="11" t="s">
        <v>141</v>
      </c>
      <c r="AX749" s="11" t="s">
        <v>145</v>
      </c>
      <c r="AY749">
        <v>5296.8709879999997</v>
      </c>
      <c r="AZ749">
        <v>1258684.664298</v>
      </c>
      <c r="BA749" s="42">
        <f t="shared" si="12"/>
        <v>28.895423881955924</v>
      </c>
    </row>
    <row r="750" spans="1:53" x14ac:dyDescent="0.25">
      <c r="A750">
        <v>1109</v>
      </c>
      <c r="B750" t="s">
        <v>18</v>
      </c>
      <c r="C750">
        <v>7</v>
      </c>
      <c r="D750" t="s">
        <v>294</v>
      </c>
      <c r="E750" t="s">
        <v>295</v>
      </c>
      <c r="F750" t="s">
        <v>296</v>
      </c>
      <c r="G750">
        <v>193154</v>
      </c>
      <c r="H750">
        <v>246812</v>
      </c>
      <c r="I750" t="s">
        <v>287</v>
      </c>
      <c r="J750">
        <v>88161</v>
      </c>
      <c r="K750" t="s">
        <v>287</v>
      </c>
      <c r="L750">
        <v>55061</v>
      </c>
      <c r="M750">
        <v>0</v>
      </c>
      <c r="N750" t="s">
        <v>28</v>
      </c>
      <c r="O750">
        <v>0</v>
      </c>
      <c r="P750" t="s">
        <v>28</v>
      </c>
      <c r="Q750" t="s">
        <v>28</v>
      </c>
      <c r="R750" t="s">
        <v>38</v>
      </c>
      <c r="S750" t="s">
        <v>28</v>
      </c>
      <c r="T750" t="s">
        <v>28</v>
      </c>
      <c r="U750" t="s">
        <v>297</v>
      </c>
      <c r="V750" t="s">
        <v>288</v>
      </c>
      <c r="W750">
        <v>3</v>
      </c>
      <c r="X750" t="s">
        <v>289</v>
      </c>
      <c r="Y750" s="11">
        <v>42362</v>
      </c>
      <c r="Z750">
        <v>20151224</v>
      </c>
      <c r="AA750">
        <v>0</v>
      </c>
      <c r="AB750">
        <v>123452</v>
      </c>
      <c r="AC750" t="s">
        <v>298</v>
      </c>
      <c r="AD750" t="s">
        <v>283</v>
      </c>
      <c r="AE750" s="11">
        <v>42857</v>
      </c>
      <c r="AF750" s="11">
        <v>42857</v>
      </c>
      <c r="AG750">
        <v>30</v>
      </c>
      <c r="AH750">
        <v>0</v>
      </c>
      <c r="AI750" t="s">
        <v>28</v>
      </c>
      <c r="AJ750" t="s">
        <v>284</v>
      </c>
      <c r="AK750">
        <v>152</v>
      </c>
      <c r="AL750" t="s">
        <v>19</v>
      </c>
      <c r="AM750">
        <v>3</v>
      </c>
      <c r="AN750" t="s">
        <v>20</v>
      </c>
      <c r="AO750">
        <v>27</v>
      </c>
      <c r="AP750" t="s">
        <v>21</v>
      </c>
      <c r="AQ750" s="35" t="s">
        <v>482</v>
      </c>
      <c r="AR750" t="s">
        <v>22</v>
      </c>
      <c r="AS750" t="s">
        <v>38</v>
      </c>
      <c r="AT750" t="s">
        <v>39</v>
      </c>
      <c r="AU750" t="s">
        <v>24</v>
      </c>
      <c r="AV750" t="s">
        <v>84</v>
      </c>
      <c r="AW750" s="11" t="s">
        <v>141</v>
      </c>
      <c r="AX750" s="11" t="s">
        <v>145</v>
      </c>
      <c r="AY750">
        <v>5296.8709879999997</v>
      </c>
      <c r="AZ750">
        <v>1258684.664298</v>
      </c>
      <c r="BA750" s="42">
        <f t="shared" si="12"/>
        <v>28.895423881955924</v>
      </c>
    </row>
    <row r="751" spans="1:53" x14ac:dyDescent="0.25">
      <c r="A751">
        <v>614</v>
      </c>
      <c r="B751" t="s">
        <v>18</v>
      </c>
      <c r="C751">
        <v>14</v>
      </c>
      <c r="D751" t="s">
        <v>458</v>
      </c>
      <c r="E751" t="s">
        <v>459</v>
      </c>
      <c r="F751" t="s">
        <v>460</v>
      </c>
      <c r="G751">
        <v>222149</v>
      </c>
      <c r="H751">
        <v>287985</v>
      </c>
      <c r="I751" t="s">
        <v>287</v>
      </c>
      <c r="J751">
        <v>88288</v>
      </c>
      <c r="K751" t="s">
        <v>287</v>
      </c>
      <c r="L751">
        <v>55401</v>
      </c>
      <c r="M751">
        <v>0</v>
      </c>
      <c r="N751" t="s">
        <v>28</v>
      </c>
      <c r="O751">
        <v>0</v>
      </c>
      <c r="P751" t="s">
        <v>28</v>
      </c>
      <c r="Q751" t="s">
        <v>28</v>
      </c>
      <c r="R751" t="s">
        <v>38</v>
      </c>
      <c r="S751" t="s">
        <v>28</v>
      </c>
      <c r="T751" t="s">
        <v>28</v>
      </c>
      <c r="U751" t="s">
        <v>297</v>
      </c>
      <c r="V751" t="s">
        <v>288</v>
      </c>
      <c r="W751">
        <v>3</v>
      </c>
      <c r="X751" t="s">
        <v>289</v>
      </c>
      <c r="Y751" s="11">
        <v>42625</v>
      </c>
      <c r="Z751">
        <v>20160912</v>
      </c>
      <c r="AA751">
        <v>0</v>
      </c>
      <c r="AB751">
        <v>123452</v>
      </c>
      <c r="AC751" t="s">
        <v>282</v>
      </c>
      <c r="AD751" t="s">
        <v>283</v>
      </c>
      <c r="AE751" s="11">
        <v>44956</v>
      </c>
      <c r="AF751" s="11">
        <v>44959</v>
      </c>
      <c r="AG751">
        <v>30</v>
      </c>
      <c r="AH751">
        <v>0</v>
      </c>
      <c r="AI751" t="s">
        <v>461</v>
      </c>
      <c r="AJ751" t="s">
        <v>284</v>
      </c>
      <c r="AK751">
        <v>216</v>
      </c>
      <c r="AL751" t="s">
        <v>19</v>
      </c>
      <c r="AM751">
        <v>3</v>
      </c>
      <c r="AN751" t="s">
        <v>20</v>
      </c>
      <c r="AO751">
        <v>27</v>
      </c>
      <c r="AP751" t="s">
        <v>21</v>
      </c>
      <c r="AQ751" s="35" t="s">
        <v>475</v>
      </c>
      <c r="AR751" t="s">
        <v>34</v>
      </c>
      <c r="AS751" t="s">
        <v>38</v>
      </c>
      <c r="AT751" t="s">
        <v>43</v>
      </c>
      <c r="AU751" t="s">
        <v>24</v>
      </c>
      <c r="AV751" t="s">
        <v>84</v>
      </c>
      <c r="AW751" s="11" t="s">
        <v>209</v>
      </c>
      <c r="AX751" s="11" t="s">
        <v>213</v>
      </c>
      <c r="AY751">
        <v>4536.3195930000002</v>
      </c>
      <c r="AZ751">
        <v>1263272.5055509999</v>
      </c>
      <c r="BA751" s="42">
        <f t="shared" si="12"/>
        <v>29.000746224770428</v>
      </c>
    </row>
    <row r="752" spans="1:53" x14ac:dyDescent="0.25">
      <c r="A752">
        <v>703</v>
      </c>
      <c r="B752" t="s">
        <v>18</v>
      </c>
      <c r="C752">
        <v>9</v>
      </c>
      <c r="D752" t="s">
        <v>303</v>
      </c>
      <c r="E752" t="s">
        <v>304</v>
      </c>
      <c r="F752" t="s">
        <v>305</v>
      </c>
      <c r="G752">
        <v>202543</v>
      </c>
      <c r="H752">
        <v>261950</v>
      </c>
      <c r="I752" t="s">
        <v>287</v>
      </c>
      <c r="J752">
        <v>88162</v>
      </c>
      <c r="K752" t="s">
        <v>287</v>
      </c>
      <c r="L752">
        <v>54633</v>
      </c>
      <c r="M752">
        <v>0</v>
      </c>
      <c r="N752" t="s">
        <v>28</v>
      </c>
      <c r="O752">
        <v>0</v>
      </c>
      <c r="P752" t="s">
        <v>28</v>
      </c>
      <c r="Q752" t="s">
        <v>28</v>
      </c>
      <c r="R752" t="s">
        <v>38</v>
      </c>
      <c r="S752" t="s">
        <v>28</v>
      </c>
      <c r="T752" t="s">
        <v>28</v>
      </c>
      <c r="U752" t="s">
        <v>297</v>
      </c>
      <c r="V752" t="s">
        <v>288</v>
      </c>
      <c r="W752">
        <v>3</v>
      </c>
      <c r="X752" t="s">
        <v>289</v>
      </c>
      <c r="Y752" s="11">
        <v>42362</v>
      </c>
      <c r="Z752">
        <v>20151224</v>
      </c>
      <c r="AA752">
        <v>0</v>
      </c>
      <c r="AB752">
        <v>123452</v>
      </c>
      <c r="AC752" t="s">
        <v>306</v>
      </c>
      <c r="AD752" t="s">
        <v>283</v>
      </c>
      <c r="AE752" s="11">
        <v>43901</v>
      </c>
      <c r="AF752" s="11">
        <v>43901</v>
      </c>
      <c r="AG752">
        <v>30</v>
      </c>
      <c r="AH752">
        <v>0</v>
      </c>
      <c r="AI752" t="s">
        <v>290</v>
      </c>
      <c r="AJ752" t="s">
        <v>284</v>
      </c>
      <c r="AK752">
        <v>216</v>
      </c>
      <c r="AL752" t="s">
        <v>19</v>
      </c>
      <c r="AM752">
        <v>3</v>
      </c>
      <c r="AN752" t="s">
        <v>20</v>
      </c>
      <c r="AO752">
        <v>27</v>
      </c>
      <c r="AP752" t="s">
        <v>21</v>
      </c>
      <c r="AQ752" s="35" t="s">
        <v>475</v>
      </c>
      <c r="AR752" t="s">
        <v>34</v>
      </c>
      <c r="AS752" t="s">
        <v>38</v>
      </c>
      <c r="AT752" t="s">
        <v>43</v>
      </c>
      <c r="AU752" t="s">
        <v>24</v>
      </c>
      <c r="AV752" t="s">
        <v>84</v>
      </c>
      <c r="AW752" s="11" t="s">
        <v>209</v>
      </c>
      <c r="AX752" s="11" t="s">
        <v>213</v>
      </c>
      <c r="AY752">
        <v>4536.3195930000002</v>
      </c>
      <c r="AZ752">
        <v>1263272.5055509999</v>
      </c>
      <c r="BA752" s="42">
        <f t="shared" si="12"/>
        <v>29.000746224770428</v>
      </c>
    </row>
    <row r="753" spans="1:53" x14ac:dyDescent="0.25">
      <c r="A753">
        <v>930</v>
      </c>
      <c r="B753" t="s">
        <v>18</v>
      </c>
      <c r="C753">
        <v>8</v>
      </c>
      <c r="D753" t="s">
        <v>300</v>
      </c>
      <c r="E753" t="s">
        <v>301</v>
      </c>
      <c r="F753" t="s">
        <v>302</v>
      </c>
      <c r="G753">
        <v>198571</v>
      </c>
      <c r="H753">
        <v>256278</v>
      </c>
      <c r="I753" t="s">
        <v>287</v>
      </c>
      <c r="J753">
        <v>88289</v>
      </c>
      <c r="K753" t="s">
        <v>287</v>
      </c>
      <c r="L753">
        <v>55192</v>
      </c>
      <c r="M753">
        <v>0</v>
      </c>
      <c r="N753" t="s">
        <v>28</v>
      </c>
      <c r="O753">
        <v>0</v>
      </c>
      <c r="P753" t="s">
        <v>28</v>
      </c>
      <c r="Q753" t="s">
        <v>28</v>
      </c>
      <c r="R753" t="s">
        <v>38</v>
      </c>
      <c r="S753" t="s">
        <v>28</v>
      </c>
      <c r="T753" t="s">
        <v>28</v>
      </c>
      <c r="U753" t="s">
        <v>297</v>
      </c>
      <c r="V753" t="s">
        <v>288</v>
      </c>
      <c r="W753">
        <v>3</v>
      </c>
      <c r="X753" t="s">
        <v>289</v>
      </c>
      <c r="Y753" s="11">
        <v>42625</v>
      </c>
      <c r="Z753">
        <v>20160912</v>
      </c>
      <c r="AA753">
        <v>0</v>
      </c>
      <c r="AB753">
        <v>123452</v>
      </c>
      <c r="AC753" t="s">
        <v>282</v>
      </c>
      <c r="AD753" t="s">
        <v>283</v>
      </c>
      <c r="AE753" s="11">
        <v>43504</v>
      </c>
      <c r="AF753" s="11">
        <v>43504</v>
      </c>
      <c r="AG753">
        <v>30</v>
      </c>
      <c r="AH753">
        <v>0</v>
      </c>
      <c r="AI753" t="s">
        <v>290</v>
      </c>
      <c r="AJ753" t="s">
        <v>284</v>
      </c>
      <c r="AK753">
        <v>216</v>
      </c>
      <c r="AL753" t="s">
        <v>19</v>
      </c>
      <c r="AM753">
        <v>3</v>
      </c>
      <c r="AN753" t="s">
        <v>20</v>
      </c>
      <c r="AO753">
        <v>27</v>
      </c>
      <c r="AP753" t="s">
        <v>21</v>
      </c>
      <c r="AQ753" s="35" t="s">
        <v>475</v>
      </c>
      <c r="AR753" t="s">
        <v>34</v>
      </c>
      <c r="AS753" t="s">
        <v>38</v>
      </c>
      <c r="AT753" t="s">
        <v>43</v>
      </c>
      <c r="AU753" t="s">
        <v>24</v>
      </c>
      <c r="AV753" t="s">
        <v>84</v>
      </c>
      <c r="AW753" s="11" t="s">
        <v>209</v>
      </c>
      <c r="AX753" s="11" t="s">
        <v>213</v>
      </c>
      <c r="AY753">
        <v>4536.3195930000002</v>
      </c>
      <c r="AZ753">
        <v>1263272.5055509999</v>
      </c>
      <c r="BA753" s="42">
        <f t="shared" si="12"/>
        <v>29.000746224770428</v>
      </c>
    </row>
    <row r="754" spans="1:53" x14ac:dyDescent="0.25">
      <c r="A754">
        <v>1157</v>
      </c>
      <c r="B754" t="s">
        <v>18</v>
      </c>
      <c r="C754">
        <v>7</v>
      </c>
      <c r="D754" t="s">
        <v>294</v>
      </c>
      <c r="E754" t="s">
        <v>295</v>
      </c>
      <c r="F754" t="s">
        <v>296</v>
      </c>
      <c r="G754">
        <v>193154</v>
      </c>
      <c r="H754">
        <v>246812</v>
      </c>
      <c r="I754" t="s">
        <v>287</v>
      </c>
      <c r="J754">
        <v>88161</v>
      </c>
      <c r="K754" t="s">
        <v>287</v>
      </c>
      <c r="L754">
        <v>55061</v>
      </c>
      <c r="M754">
        <v>0</v>
      </c>
      <c r="N754" t="s">
        <v>28</v>
      </c>
      <c r="O754">
        <v>0</v>
      </c>
      <c r="P754" t="s">
        <v>28</v>
      </c>
      <c r="Q754" t="s">
        <v>28</v>
      </c>
      <c r="R754" t="s">
        <v>38</v>
      </c>
      <c r="S754" t="s">
        <v>28</v>
      </c>
      <c r="T754" t="s">
        <v>28</v>
      </c>
      <c r="U754" t="s">
        <v>297</v>
      </c>
      <c r="V754" t="s">
        <v>288</v>
      </c>
      <c r="W754">
        <v>3</v>
      </c>
      <c r="X754" t="s">
        <v>289</v>
      </c>
      <c r="Y754" s="11">
        <v>42362</v>
      </c>
      <c r="Z754">
        <v>20151224</v>
      </c>
      <c r="AA754">
        <v>0</v>
      </c>
      <c r="AB754">
        <v>123452</v>
      </c>
      <c r="AC754" t="s">
        <v>298</v>
      </c>
      <c r="AD754" t="s">
        <v>283</v>
      </c>
      <c r="AE754" s="11">
        <v>42857</v>
      </c>
      <c r="AF754" s="11">
        <v>42857</v>
      </c>
      <c r="AG754">
        <v>30</v>
      </c>
      <c r="AH754">
        <v>0</v>
      </c>
      <c r="AI754" t="s">
        <v>28</v>
      </c>
      <c r="AJ754" t="s">
        <v>284</v>
      </c>
      <c r="AK754">
        <v>216</v>
      </c>
      <c r="AL754" t="s">
        <v>19</v>
      </c>
      <c r="AM754">
        <v>3</v>
      </c>
      <c r="AN754" t="s">
        <v>20</v>
      </c>
      <c r="AO754">
        <v>27</v>
      </c>
      <c r="AP754" t="s">
        <v>21</v>
      </c>
      <c r="AQ754" s="35" t="s">
        <v>475</v>
      </c>
      <c r="AR754" t="s">
        <v>34</v>
      </c>
      <c r="AS754" t="s">
        <v>38</v>
      </c>
      <c r="AT754" t="s">
        <v>43</v>
      </c>
      <c r="AU754" t="s">
        <v>24</v>
      </c>
      <c r="AV754" t="s">
        <v>84</v>
      </c>
      <c r="AW754" s="11" t="s">
        <v>209</v>
      </c>
      <c r="AX754" s="11" t="s">
        <v>213</v>
      </c>
      <c r="AY754">
        <v>4536.3195930000002</v>
      </c>
      <c r="AZ754">
        <v>1263272.5055509999</v>
      </c>
      <c r="BA754" s="42">
        <f t="shared" si="12"/>
        <v>29.000746224770428</v>
      </c>
    </row>
    <row r="755" spans="1:53" x14ac:dyDescent="0.25">
      <c r="A755">
        <v>118</v>
      </c>
      <c r="B755" t="s">
        <v>18</v>
      </c>
      <c r="C755">
        <v>13</v>
      </c>
      <c r="D755" t="s">
        <v>292</v>
      </c>
      <c r="E755">
        <v>96681</v>
      </c>
      <c r="F755" t="s">
        <v>293</v>
      </c>
      <c r="G755">
        <v>221549</v>
      </c>
      <c r="H755">
        <v>287099</v>
      </c>
      <c r="I755" t="s">
        <v>287</v>
      </c>
      <c r="J755">
        <v>86866</v>
      </c>
      <c r="K755" t="s">
        <v>287</v>
      </c>
      <c r="L755">
        <v>55324</v>
      </c>
      <c r="M755">
        <v>96681</v>
      </c>
      <c r="N755" t="s">
        <v>28</v>
      </c>
      <c r="O755">
        <v>0</v>
      </c>
      <c r="P755" t="s">
        <v>28</v>
      </c>
      <c r="Q755" t="s">
        <v>28</v>
      </c>
      <c r="R755" t="s">
        <v>38</v>
      </c>
      <c r="S755" t="s">
        <v>28</v>
      </c>
      <c r="T755" t="s">
        <v>28</v>
      </c>
      <c r="U755" t="s">
        <v>279</v>
      </c>
      <c r="V755" t="s">
        <v>288</v>
      </c>
      <c r="W755">
        <v>3</v>
      </c>
      <c r="X755" t="s">
        <v>289</v>
      </c>
      <c r="Y755" s="11">
        <v>39223</v>
      </c>
      <c r="Z755">
        <v>20070521</v>
      </c>
      <c r="AA755">
        <v>0</v>
      </c>
      <c r="AB755">
        <v>7605.6</v>
      </c>
      <c r="AC755" t="s">
        <v>282</v>
      </c>
      <c r="AD755" t="s">
        <v>283</v>
      </c>
      <c r="AE755" s="11">
        <v>44823</v>
      </c>
      <c r="AF755" s="11">
        <v>44823</v>
      </c>
      <c r="AG755">
        <v>30</v>
      </c>
      <c r="AH755">
        <v>0</v>
      </c>
      <c r="AI755" t="s">
        <v>290</v>
      </c>
      <c r="AJ755" t="s">
        <v>291</v>
      </c>
      <c r="AK755">
        <v>130</v>
      </c>
      <c r="AL755" t="s">
        <v>19</v>
      </c>
      <c r="AM755">
        <v>3</v>
      </c>
      <c r="AN755" t="s">
        <v>20</v>
      </c>
      <c r="AO755">
        <v>27</v>
      </c>
      <c r="AP755" t="s">
        <v>21</v>
      </c>
      <c r="AQ755" s="35" t="s">
        <v>489</v>
      </c>
      <c r="AR755" t="s">
        <v>29</v>
      </c>
      <c r="AS755" t="s">
        <v>38</v>
      </c>
      <c r="AT755" t="s">
        <v>51</v>
      </c>
      <c r="AU755" t="s">
        <v>24</v>
      </c>
      <c r="AV755" t="s">
        <v>84</v>
      </c>
      <c r="AW755" s="11" t="s">
        <v>109</v>
      </c>
      <c r="AX755" s="11" t="s">
        <v>121</v>
      </c>
      <c r="AY755">
        <v>4557.9566999999997</v>
      </c>
      <c r="AZ755">
        <v>1269069.013817</v>
      </c>
      <c r="BA755" s="42">
        <f t="shared" si="12"/>
        <v>29.133815744191917</v>
      </c>
    </row>
    <row r="756" spans="1:53" x14ac:dyDescent="0.25">
      <c r="A756">
        <v>231</v>
      </c>
      <c r="B756" t="s">
        <v>18</v>
      </c>
      <c r="C756">
        <v>12</v>
      </c>
      <c r="D756" t="s">
        <v>285</v>
      </c>
      <c r="E756">
        <v>96680</v>
      </c>
      <c r="F756" t="s">
        <v>286</v>
      </c>
      <c r="G756">
        <v>221543</v>
      </c>
      <c r="H756">
        <v>287093</v>
      </c>
      <c r="I756" t="s">
        <v>287</v>
      </c>
      <c r="J756">
        <v>70272</v>
      </c>
      <c r="K756" t="s">
        <v>287</v>
      </c>
      <c r="L756">
        <v>55323</v>
      </c>
      <c r="M756">
        <v>96680</v>
      </c>
      <c r="N756" t="s">
        <v>28</v>
      </c>
      <c r="O756">
        <v>0</v>
      </c>
      <c r="P756" t="s">
        <v>28</v>
      </c>
      <c r="Q756" t="s">
        <v>28</v>
      </c>
      <c r="R756" t="s">
        <v>38</v>
      </c>
      <c r="S756" t="s">
        <v>28</v>
      </c>
      <c r="T756" t="s">
        <v>28</v>
      </c>
      <c r="U756" t="s">
        <v>279</v>
      </c>
      <c r="V756" t="s">
        <v>288</v>
      </c>
      <c r="W756">
        <v>3</v>
      </c>
      <c r="X756" t="s">
        <v>289</v>
      </c>
      <c r="Y756" s="11">
        <v>32965</v>
      </c>
      <c r="Z756">
        <v>19900402</v>
      </c>
      <c r="AA756">
        <v>0</v>
      </c>
      <c r="AB756">
        <v>7582.6</v>
      </c>
      <c r="AC756" t="s">
        <v>282</v>
      </c>
      <c r="AD756" t="s">
        <v>283</v>
      </c>
      <c r="AE756" s="11">
        <v>44820</v>
      </c>
      <c r="AF756" s="11">
        <v>44820</v>
      </c>
      <c r="AG756">
        <v>30</v>
      </c>
      <c r="AH756">
        <v>0</v>
      </c>
      <c r="AI756" t="s">
        <v>290</v>
      </c>
      <c r="AJ756" t="s">
        <v>291</v>
      </c>
      <c r="AK756">
        <v>130</v>
      </c>
      <c r="AL756" t="s">
        <v>19</v>
      </c>
      <c r="AM756">
        <v>3</v>
      </c>
      <c r="AN756" t="s">
        <v>20</v>
      </c>
      <c r="AO756">
        <v>27</v>
      </c>
      <c r="AP756" t="s">
        <v>21</v>
      </c>
      <c r="AQ756" s="35" t="s">
        <v>489</v>
      </c>
      <c r="AR756" t="s">
        <v>29</v>
      </c>
      <c r="AS756" t="s">
        <v>38</v>
      </c>
      <c r="AT756" t="s">
        <v>51</v>
      </c>
      <c r="AU756" t="s">
        <v>24</v>
      </c>
      <c r="AV756" t="s">
        <v>84</v>
      </c>
      <c r="AW756" s="11" t="s">
        <v>109</v>
      </c>
      <c r="AX756" t="s">
        <v>121</v>
      </c>
      <c r="AY756">
        <v>4557.9566999999997</v>
      </c>
      <c r="AZ756">
        <v>1269069.013817</v>
      </c>
      <c r="BA756" s="42">
        <f t="shared" si="12"/>
        <v>29.133815744191917</v>
      </c>
    </row>
    <row r="757" spans="1:53" x14ac:dyDescent="0.25">
      <c r="A757">
        <v>271</v>
      </c>
      <c r="B757" t="s">
        <v>18</v>
      </c>
      <c r="C757">
        <v>11</v>
      </c>
      <c r="D757" t="s">
        <v>318</v>
      </c>
      <c r="E757" t="s">
        <v>319</v>
      </c>
      <c r="F757" t="s">
        <v>320</v>
      </c>
      <c r="G757">
        <v>211963</v>
      </c>
      <c r="H757">
        <v>273612</v>
      </c>
      <c r="I757" t="s">
        <v>287</v>
      </c>
      <c r="J757">
        <v>88507</v>
      </c>
      <c r="K757" t="s">
        <v>287</v>
      </c>
      <c r="L757">
        <v>55338</v>
      </c>
      <c r="M757">
        <v>0</v>
      </c>
      <c r="N757" t="s">
        <v>28</v>
      </c>
      <c r="O757">
        <v>0</v>
      </c>
      <c r="P757" t="s">
        <v>28</v>
      </c>
      <c r="Q757" t="s">
        <v>28</v>
      </c>
      <c r="R757" t="s">
        <v>38</v>
      </c>
      <c r="S757" t="s">
        <v>28</v>
      </c>
      <c r="T757" t="s">
        <v>28</v>
      </c>
      <c r="U757" t="s">
        <v>321</v>
      </c>
      <c r="V757" t="s">
        <v>322</v>
      </c>
      <c r="W757">
        <v>9</v>
      </c>
      <c r="X757" t="s">
        <v>323</v>
      </c>
      <c r="Y757" s="11">
        <v>43129</v>
      </c>
      <c r="Z757">
        <v>20180129</v>
      </c>
      <c r="AA757">
        <v>0</v>
      </c>
      <c r="AB757">
        <v>0</v>
      </c>
      <c r="AC757" t="s">
        <v>298</v>
      </c>
      <c r="AD757" t="s">
        <v>283</v>
      </c>
      <c r="AE757" s="11">
        <v>44515</v>
      </c>
      <c r="AF757" s="11">
        <v>44517</v>
      </c>
      <c r="AG757">
        <v>30</v>
      </c>
      <c r="AH757">
        <v>0</v>
      </c>
      <c r="AI757" t="s">
        <v>28</v>
      </c>
      <c r="AJ757" t="s">
        <v>284</v>
      </c>
      <c r="AK757">
        <v>101</v>
      </c>
      <c r="AL757" t="s">
        <v>19</v>
      </c>
      <c r="AM757">
        <v>3</v>
      </c>
      <c r="AN757" t="s">
        <v>20</v>
      </c>
      <c r="AO757">
        <v>27</v>
      </c>
      <c r="AP757" t="s">
        <v>21</v>
      </c>
      <c r="AQ757" s="35" t="s">
        <v>476</v>
      </c>
      <c r="AR757" t="s">
        <v>38</v>
      </c>
      <c r="AS757" t="s">
        <v>34</v>
      </c>
      <c r="AT757" t="s">
        <v>55</v>
      </c>
      <c r="AU757" t="s">
        <v>24</v>
      </c>
      <c r="AV757" t="s">
        <v>84</v>
      </c>
      <c r="AW757" s="11" t="s">
        <v>85</v>
      </c>
      <c r="AX757" s="11" t="s">
        <v>89</v>
      </c>
      <c r="AY757">
        <v>4963.3087459999997</v>
      </c>
      <c r="AZ757">
        <v>1274285.1564859999</v>
      </c>
      <c r="BA757" s="42">
        <f t="shared" si="12"/>
        <v>29.253561902800733</v>
      </c>
    </row>
    <row r="758" spans="1:53" x14ac:dyDescent="0.25">
      <c r="A758">
        <v>408</v>
      </c>
      <c r="B758" t="s">
        <v>18</v>
      </c>
      <c r="C758">
        <v>14</v>
      </c>
      <c r="D758" t="s">
        <v>458</v>
      </c>
      <c r="E758" t="s">
        <v>459</v>
      </c>
      <c r="F758" t="s">
        <v>460</v>
      </c>
      <c r="G758">
        <v>222149</v>
      </c>
      <c r="H758">
        <v>287985</v>
      </c>
      <c r="I758" t="s">
        <v>287</v>
      </c>
      <c r="J758">
        <v>88288</v>
      </c>
      <c r="K758" t="s">
        <v>287</v>
      </c>
      <c r="L758">
        <v>55401</v>
      </c>
      <c r="M758">
        <v>0</v>
      </c>
      <c r="N758" t="s">
        <v>28</v>
      </c>
      <c r="O758">
        <v>0</v>
      </c>
      <c r="P758" t="s">
        <v>28</v>
      </c>
      <c r="Q758" t="s">
        <v>28</v>
      </c>
      <c r="R758" t="s">
        <v>38</v>
      </c>
      <c r="S758" t="s">
        <v>28</v>
      </c>
      <c r="T758" t="s">
        <v>28</v>
      </c>
      <c r="U758" t="s">
        <v>297</v>
      </c>
      <c r="V758" t="s">
        <v>288</v>
      </c>
      <c r="W758">
        <v>3</v>
      </c>
      <c r="X758" t="s">
        <v>289</v>
      </c>
      <c r="Y758" s="11">
        <v>42625</v>
      </c>
      <c r="Z758">
        <v>20160912</v>
      </c>
      <c r="AA758">
        <v>0</v>
      </c>
      <c r="AB758">
        <v>123452</v>
      </c>
      <c r="AC758" t="s">
        <v>282</v>
      </c>
      <c r="AD758" t="s">
        <v>283</v>
      </c>
      <c r="AE758" s="11">
        <v>44956</v>
      </c>
      <c r="AF758" s="11">
        <v>44959</v>
      </c>
      <c r="AG758">
        <v>30</v>
      </c>
      <c r="AH758">
        <v>0</v>
      </c>
      <c r="AI758" t="s">
        <v>461</v>
      </c>
      <c r="AJ758" t="s">
        <v>284</v>
      </c>
      <c r="AK758">
        <v>101</v>
      </c>
      <c r="AL758" t="s">
        <v>19</v>
      </c>
      <c r="AM758">
        <v>3</v>
      </c>
      <c r="AN758" t="s">
        <v>20</v>
      </c>
      <c r="AO758">
        <v>27</v>
      </c>
      <c r="AP758" t="s">
        <v>21</v>
      </c>
      <c r="AQ758" s="35" t="s">
        <v>476</v>
      </c>
      <c r="AR758" t="s">
        <v>38</v>
      </c>
      <c r="AS758" t="s">
        <v>34</v>
      </c>
      <c r="AT758" t="s">
        <v>55</v>
      </c>
      <c r="AU758" t="s">
        <v>24</v>
      </c>
      <c r="AV758" t="s">
        <v>84</v>
      </c>
      <c r="AW758" s="11" t="s">
        <v>85</v>
      </c>
      <c r="AX758" s="11" t="s">
        <v>89</v>
      </c>
      <c r="AY758">
        <v>4963.3143360000004</v>
      </c>
      <c r="AZ758">
        <v>1274288.815527</v>
      </c>
      <c r="BA758" s="42">
        <f t="shared" si="12"/>
        <v>29.253645902823692</v>
      </c>
    </row>
    <row r="759" spans="1:53" x14ac:dyDescent="0.25">
      <c r="A759">
        <v>633</v>
      </c>
      <c r="B759" t="s">
        <v>18</v>
      </c>
      <c r="C759">
        <v>9</v>
      </c>
      <c r="D759" t="s">
        <v>303</v>
      </c>
      <c r="E759" t="s">
        <v>304</v>
      </c>
      <c r="F759" t="s">
        <v>305</v>
      </c>
      <c r="G759">
        <v>202543</v>
      </c>
      <c r="H759">
        <v>261950</v>
      </c>
      <c r="I759" t="s">
        <v>287</v>
      </c>
      <c r="J759">
        <v>88162</v>
      </c>
      <c r="K759" t="s">
        <v>287</v>
      </c>
      <c r="L759">
        <v>54633</v>
      </c>
      <c r="M759">
        <v>0</v>
      </c>
      <c r="N759" t="s">
        <v>28</v>
      </c>
      <c r="O759">
        <v>0</v>
      </c>
      <c r="P759" t="s">
        <v>28</v>
      </c>
      <c r="Q759" t="s">
        <v>28</v>
      </c>
      <c r="R759" t="s">
        <v>38</v>
      </c>
      <c r="S759" t="s">
        <v>28</v>
      </c>
      <c r="T759" t="s">
        <v>28</v>
      </c>
      <c r="U759" t="s">
        <v>297</v>
      </c>
      <c r="V759" t="s">
        <v>288</v>
      </c>
      <c r="W759">
        <v>3</v>
      </c>
      <c r="X759" t="s">
        <v>289</v>
      </c>
      <c r="Y759" s="11">
        <v>42362</v>
      </c>
      <c r="Z759">
        <v>20151224</v>
      </c>
      <c r="AA759">
        <v>0</v>
      </c>
      <c r="AB759">
        <v>123452</v>
      </c>
      <c r="AC759" t="s">
        <v>306</v>
      </c>
      <c r="AD759" t="s">
        <v>283</v>
      </c>
      <c r="AE759" s="11">
        <v>43901</v>
      </c>
      <c r="AF759" s="11">
        <v>43901</v>
      </c>
      <c r="AG759">
        <v>30</v>
      </c>
      <c r="AH759">
        <v>0</v>
      </c>
      <c r="AI759" t="s">
        <v>290</v>
      </c>
      <c r="AJ759" t="s">
        <v>284</v>
      </c>
      <c r="AK759">
        <v>101</v>
      </c>
      <c r="AL759" t="s">
        <v>19</v>
      </c>
      <c r="AM759">
        <v>3</v>
      </c>
      <c r="AN759" t="s">
        <v>20</v>
      </c>
      <c r="AO759">
        <v>27</v>
      </c>
      <c r="AP759" t="s">
        <v>21</v>
      </c>
      <c r="AQ759" s="35" t="s">
        <v>476</v>
      </c>
      <c r="AR759" t="s">
        <v>38</v>
      </c>
      <c r="AS759" t="s">
        <v>34</v>
      </c>
      <c r="AT759" t="s">
        <v>55</v>
      </c>
      <c r="AU759" t="s">
        <v>24</v>
      </c>
      <c r="AV759" t="s">
        <v>84</v>
      </c>
      <c r="AW759" s="11" t="s">
        <v>85</v>
      </c>
      <c r="AX759" s="11" t="s">
        <v>89</v>
      </c>
      <c r="AY759">
        <v>4963.3143360000004</v>
      </c>
      <c r="AZ759">
        <v>1274288.815527</v>
      </c>
      <c r="BA759" s="42">
        <f t="shared" si="12"/>
        <v>29.253645902823692</v>
      </c>
    </row>
    <row r="760" spans="1:53" x14ac:dyDescent="0.25">
      <c r="A760">
        <v>860</v>
      </c>
      <c r="B760" t="s">
        <v>18</v>
      </c>
      <c r="C760">
        <v>8</v>
      </c>
      <c r="D760" t="s">
        <v>300</v>
      </c>
      <c r="E760" t="s">
        <v>301</v>
      </c>
      <c r="F760" t="s">
        <v>302</v>
      </c>
      <c r="G760">
        <v>198571</v>
      </c>
      <c r="H760">
        <v>256278</v>
      </c>
      <c r="I760" t="s">
        <v>287</v>
      </c>
      <c r="J760">
        <v>88289</v>
      </c>
      <c r="K760" t="s">
        <v>287</v>
      </c>
      <c r="L760">
        <v>55192</v>
      </c>
      <c r="M760">
        <v>0</v>
      </c>
      <c r="N760" t="s">
        <v>28</v>
      </c>
      <c r="O760">
        <v>0</v>
      </c>
      <c r="P760" t="s">
        <v>28</v>
      </c>
      <c r="Q760" t="s">
        <v>28</v>
      </c>
      <c r="R760" t="s">
        <v>38</v>
      </c>
      <c r="S760" t="s">
        <v>28</v>
      </c>
      <c r="T760" t="s">
        <v>28</v>
      </c>
      <c r="U760" t="s">
        <v>297</v>
      </c>
      <c r="V760" t="s">
        <v>288</v>
      </c>
      <c r="W760">
        <v>3</v>
      </c>
      <c r="X760" t="s">
        <v>289</v>
      </c>
      <c r="Y760" s="11">
        <v>42625</v>
      </c>
      <c r="Z760">
        <v>20160912</v>
      </c>
      <c r="AA760">
        <v>0</v>
      </c>
      <c r="AB760">
        <v>123452</v>
      </c>
      <c r="AC760" t="s">
        <v>282</v>
      </c>
      <c r="AD760" t="s">
        <v>283</v>
      </c>
      <c r="AE760" s="11">
        <v>43504</v>
      </c>
      <c r="AF760" s="11">
        <v>43504</v>
      </c>
      <c r="AG760">
        <v>30</v>
      </c>
      <c r="AH760">
        <v>0</v>
      </c>
      <c r="AI760" t="s">
        <v>290</v>
      </c>
      <c r="AJ760" t="s">
        <v>284</v>
      </c>
      <c r="AK760">
        <v>101</v>
      </c>
      <c r="AL760" t="s">
        <v>19</v>
      </c>
      <c r="AM760">
        <v>3</v>
      </c>
      <c r="AN760" t="s">
        <v>20</v>
      </c>
      <c r="AO760">
        <v>27</v>
      </c>
      <c r="AP760" t="s">
        <v>21</v>
      </c>
      <c r="AQ760" s="35" t="s">
        <v>476</v>
      </c>
      <c r="AR760" t="s">
        <v>38</v>
      </c>
      <c r="AS760" t="s">
        <v>34</v>
      </c>
      <c r="AT760" t="s">
        <v>55</v>
      </c>
      <c r="AU760" t="s">
        <v>24</v>
      </c>
      <c r="AV760" t="s">
        <v>84</v>
      </c>
      <c r="AW760" s="11" t="s">
        <v>85</v>
      </c>
      <c r="AX760" s="11" t="s">
        <v>89</v>
      </c>
      <c r="AY760">
        <v>4963.3143360000004</v>
      </c>
      <c r="AZ760">
        <v>1274288.815527</v>
      </c>
      <c r="BA760" s="42">
        <f t="shared" si="12"/>
        <v>29.253645902823692</v>
      </c>
    </row>
    <row r="761" spans="1:53" x14ac:dyDescent="0.25">
      <c r="A761">
        <v>1087</v>
      </c>
      <c r="B761" t="s">
        <v>18</v>
      </c>
      <c r="C761">
        <v>7</v>
      </c>
      <c r="D761" t="s">
        <v>294</v>
      </c>
      <c r="E761" t="s">
        <v>295</v>
      </c>
      <c r="F761" t="s">
        <v>296</v>
      </c>
      <c r="G761">
        <v>193154</v>
      </c>
      <c r="H761">
        <v>246812</v>
      </c>
      <c r="I761" t="s">
        <v>287</v>
      </c>
      <c r="J761">
        <v>88161</v>
      </c>
      <c r="K761" t="s">
        <v>287</v>
      </c>
      <c r="L761">
        <v>55061</v>
      </c>
      <c r="M761">
        <v>0</v>
      </c>
      <c r="N761" t="s">
        <v>28</v>
      </c>
      <c r="O761">
        <v>0</v>
      </c>
      <c r="P761" t="s">
        <v>28</v>
      </c>
      <c r="Q761" t="s">
        <v>28</v>
      </c>
      <c r="R761" t="s">
        <v>38</v>
      </c>
      <c r="S761" t="s">
        <v>28</v>
      </c>
      <c r="T761" t="s">
        <v>28</v>
      </c>
      <c r="U761" t="s">
        <v>297</v>
      </c>
      <c r="V761" t="s">
        <v>288</v>
      </c>
      <c r="W761">
        <v>3</v>
      </c>
      <c r="X761" t="s">
        <v>289</v>
      </c>
      <c r="Y761" s="11">
        <v>42362</v>
      </c>
      <c r="Z761">
        <v>20151224</v>
      </c>
      <c r="AA761">
        <v>0</v>
      </c>
      <c r="AB761">
        <v>123452</v>
      </c>
      <c r="AC761" t="s">
        <v>298</v>
      </c>
      <c r="AD761" t="s">
        <v>283</v>
      </c>
      <c r="AE761" s="11">
        <v>42857</v>
      </c>
      <c r="AF761" s="11">
        <v>42857</v>
      </c>
      <c r="AG761">
        <v>30</v>
      </c>
      <c r="AH761">
        <v>0</v>
      </c>
      <c r="AI761" t="s">
        <v>28</v>
      </c>
      <c r="AJ761" t="s">
        <v>284</v>
      </c>
      <c r="AK761">
        <v>101</v>
      </c>
      <c r="AL761" t="s">
        <v>19</v>
      </c>
      <c r="AM761">
        <v>3</v>
      </c>
      <c r="AN761" t="s">
        <v>20</v>
      </c>
      <c r="AO761">
        <v>27</v>
      </c>
      <c r="AP761" t="s">
        <v>21</v>
      </c>
      <c r="AQ761" s="35" t="s">
        <v>476</v>
      </c>
      <c r="AR761" t="s">
        <v>38</v>
      </c>
      <c r="AS761" t="s">
        <v>34</v>
      </c>
      <c r="AT761" t="s">
        <v>55</v>
      </c>
      <c r="AU761" t="s">
        <v>24</v>
      </c>
      <c r="AV761" t="s">
        <v>84</v>
      </c>
      <c r="AW761" s="11" t="s">
        <v>85</v>
      </c>
      <c r="AX761" s="11" t="s">
        <v>89</v>
      </c>
      <c r="AY761">
        <v>4963.3143360000004</v>
      </c>
      <c r="AZ761">
        <v>1274288.815527</v>
      </c>
      <c r="BA761" s="42">
        <f t="shared" si="12"/>
        <v>29.253645902823692</v>
      </c>
    </row>
    <row r="762" spans="1:53" x14ac:dyDescent="0.25">
      <c r="A762">
        <v>552</v>
      </c>
      <c r="B762" t="s">
        <v>18</v>
      </c>
      <c r="C762">
        <v>14</v>
      </c>
      <c r="D762" t="s">
        <v>458</v>
      </c>
      <c r="E762" t="s">
        <v>459</v>
      </c>
      <c r="F762" t="s">
        <v>460</v>
      </c>
      <c r="G762">
        <v>222149</v>
      </c>
      <c r="H762">
        <v>287985</v>
      </c>
      <c r="I762" t="s">
        <v>287</v>
      </c>
      <c r="J762">
        <v>88288</v>
      </c>
      <c r="K762" t="s">
        <v>287</v>
      </c>
      <c r="L762">
        <v>55401</v>
      </c>
      <c r="M762">
        <v>0</v>
      </c>
      <c r="N762" t="s">
        <v>28</v>
      </c>
      <c r="O762">
        <v>0</v>
      </c>
      <c r="P762" t="s">
        <v>28</v>
      </c>
      <c r="Q762" t="s">
        <v>28</v>
      </c>
      <c r="R762" t="s">
        <v>38</v>
      </c>
      <c r="S762" t="s">
        <v>28</v>
      </c>
      <c r="T762" t="s">
        <v>28</v>
      </c>
      <c r="U762" t="s">
        <v>297</v>
      </c>
      <c r="V762" t="s">
        <v>288</v>
      </c>
      <c r="W762">
        <v>3</v>
      </c>
      <c r="X762" t="s">
        <v>289</v>
      </c>
      <c r="Y762" s="11">
        <v>42625</v>
      </c>
      <c r="Z762">
        <v>20160912</v>
      </c>
      <c r="AA762">
        <v>0</v>
      </c>
      <c r="AB762">
        <v>123452</v>
      </c>
      <c r="AC762" t="s">
        <v>282</v>
      </c>
      <c r="AD762" t="s">
        <v>283</v>
      </c>
      <c r="AE762" s="11">
        <v>44956</v>
      </c>
      <c r="AF762" s="11">
        <v>44959</v>
      </c>
      <c r="AG762">
        <v>30</v>
      </c>
      <c r="AH762">
        <v>0</v>
      </c>
      <c r="AI762" t="s">
        <v>461</v>
      </c>
      <c r="AJ762" t="s">
        <v>284</v>
      </c>
      <c r="AK762">
        <v>30</v>
      </c>
      <c r="AL762" t="s">
        <v>19</v>
      </c>
      <c r="AM762">
        <v>2</v>
      </c>
      <c r="AN762" t="s">
        <v>20</v>
      </c>
      <c r="AO762">
        <v>27</v>
      </c>
      <c r="AP762" t="s">
        <v>21</v>
      </c>
      <c r="AQ762" s="35" t="s">
        <v>491</v>
      </c>
      <c r="AR762" t="s">
        <v>22</v>
      </c>
      <c r="AS762" t="s">
        <v>29</v>
      </c>
      <c r="AT762" t="s">
        <v>30</v>
      </c>
      <c r="AU762" t="s">
        <v>24</v>
      </c>
      <c r="AV762" t="s">
        <v>374</v>
      </c>
      <c r="AW762" s="11" t="s">
        <v>404</v>
      </c>
      <c r="AX762" s="11" t="s">
        <v>407</v>
      </c>
      <c r="AY762">
        <v>8652.0384969999996</v>
      </c>
      <c r="AZ762">
        <v>1286104.100442</v>
      </c>
      <c r="BA762" s="42">
        <f t="shared" si="12"/>
        <v>29.524887521625345</v>
      </c>
    </row>
    <row r="763" spans="1:53" x14ac:dyDescent="0.25">
      <c r="A763">
        <v>837</v>
      </c>
      <c r="B763" t="s">
        <v>18</v>
      </c>
      <c r="C763">
        <v>9</v>
      </c>
      <c r="D763" t="s">
        <v>303</v>
      </c>
      <c r="E763" t="s">
        <v>304</v>
      </c>
      <c r="F763" t="s">
        <v>305</v>
      </c>
      <c r="G763">
        <v>202543</v>
      </c>
      <c r="H763">
        <v>261950</v>
      </c>
      <c r="I763" t="s">
        <v>287</v>
      </c>
      <c r="J763">
        <v>88162</v>
      </c>
      <c r="K763" t="s">
        <v>287</v>
      </c>
      <c r="L763">
        <v>54633</v>
      </c>
      <c r="M763">
        <v>0</v>
      </c>
      <c r="N763" t="s">
        <v>28</v>
      </c>
      <c r="O763">
        <v>0</v>
      </c>
      <c r="P763" t="s">
        <v>28</v>
      </c>
      <c r="Q763" t="s">
        <v>28</v>
      </c>
      <c r="R763" t="s">
        <v>38</v>
      </c>
      <c r="S763" t="s">
        <v>28</v>
      </c>
      <c r="T763" t="s">
        <v>28</v>
      </c>
      <c r="U763" t="s">
        <v>297</v>
      </c>
      <c r="V763" t="s">
        <v>288</v>
      </c>
      <c r="W763">
        <v>3</v>
      </c>
      <c r="X763" t="s">
        <v>289</v>
      </c>
      <c r="Y763" s="11">
        <v>42362</v>
      </c>
      <c r="Z763">
        <v>20151224</v>
      </c>
      <c r="AA763">
        <v>0</v>
      </c>
      <c r="AB763">
        <v>123452</v>
      </c>
      <c r="AC763" t="s">
        <v>306</v>
      </c>
      <c r="AD763" t="s">
        <v>283</v>
      </c>
      <c r="AE763" s="11">
        <v>43901</v>
      </c>
      <c r="AF763" s="11">
        <v>43901</v>
      </c>
      <c r="AG763">
        <v>30</v>
      </c>
      <c r="AH763">
        <v>0</v>
      </c>
      <c r="AI763" t="s">
        <v>290</v>
      </c>
      <c r="AJ763" t="s">
        <v>284</v>
      </c>
      <c r="AK763">
        <v>30</v>
      </c>
      <c r="AL763" t="s">
        <v>19</v>
      </c>
      <c r="AM763">
        <v>2</v>
      </c>
      <c r="AN763" t="s">
        <v>20</v>
      </c>
      <c r="AO763">
        <v>27</v>
      </c>
      <c r="AP763" t="s">
        <v>21</v>
      </c>
      <c r="AQ763" s="35" t="s">
        <v>491</v>
      </c>
      <c r="AR763" t="s">
        <v>22</v>
      </c>
      <c r="AS763" t="s">
        <v>29</v>
      </c>
      <c r="AT763" t="s">
        <v>30</v>
      </c>
      <c r="AU763" t="s">
        <v>24</v>
      </c>
      <c r="AV763" t="s">
        <v>374</v>
      </c>
      <c r="AW763" s="11" t="s">
        <v>404</v>
      </c>
      <c r="AX763" s="11" t="s">
        <v>407</v>
      </c>
      <c r="AY763">
        <v>8652.0384969999996</v>
      </c>
      <c r="AZ763">
        <v>1286104.100442</v>
      </c>
      <c r="BA763" s="42">
        <f t="shared" si="12"/>
        <v>29.524887521625345</v>
      </c>
    </row>
    <row r="764" spans="1:53" x14ac:dyDescent="0.25">
      <c r="A764">
        <v>1064</v>
      </c>
      <c r="B764" t="s">
        <v>18</v>
      </c>
      <c r="C764">
        <v>8</v>
      </c>
      <c r="D764" t="s">
        <v>300</v>
      </c>
      <c r="E764" t="s">
        <v>301</v>
      </c>
      <c r="F764" t="s">
        <v>302</v>
      </c>
      <c r="G764">
        <v>198571</v>
      </c>
      <c r="H764">
        <v>256278</v>
      </c>
      <c r="I764" t="s">
        <v>287</v>
      </c>
      <c r="J764">
        <v>88289</v>
      </c>
      <c r="K764" t="s">
        <v>287</v>
      </c>
      <c r="L764">
        <v>55192</v>
      </c>
      <c r="M764">
        <v>0</v>
      </c>
      <c r="N764" t="s">
        <v>28</v>
      </c>
      <c r="O764">
        <v>0</v>
      </c>
      <c r="P764" t="s">
        <v>28</v>
      </c>
      <c r="Q764" t="s">
        <v>28</v>
      </c>
      <c r="R764" t="s">
        <v>38</v>
      </c>
      <c r="S764" t="s">
        <v>28</v>
      </c>
      <c r="T764" t="s">
        <v>28</v>
      </c>
      <c r="U764" t="s">
        <v>297</v>
      </c>
      <c r="V764" t="s">
        <v>288</v>
      </c>
      <c r="W764">
        <v>3</v>
      </c>
      <c r="X764" t="s">
        <v>289</v>
      </c>
      <c r="Y764" s="11">
        <v>42625</v>
      </c>
      <c r="Z764">
        <v>20160912</v>
      </c>
      <c r="AA764">
        <v>0</v>
      </c>
      <c r="AB764">
        <v>123452</v>
      </c>
      <c r="AC764" t="s">
        <v>282</v>
      </c>
      <c r="AD764" t="s">
        <v>283</v>
      </c>
      <c r="AE764" s="11">
        <v>43504</v>
      </c>
      <c r="AF764" s="11">
        <v>43504</v>
      </c>
      <c r="AG764">
        <v>30</v>
      </c>
      <c r="AH764">
        <v>0</v>
      </c>
      <c r="AI764" t="s">
        <v>290</v>
      </c>
      <c r="AJ764" t="s">
        <v>284</v>
      </c>
      <c r="AK764">
        <v>30</v>
      </c>
      <c r="AL764" t="s">
        <v>19</v>
      </c>
      <c r="AM764">
        <v>2</v>
      </c>
      <c r="AN764" t="s">
        <v>20</v>
      </c>
      <c r="AO764">
        <v>27</v>
      </c>
      <c r="AP764" t="s">
        <v>21</v>
      </c>
      <c r="AQ764" s="35" t="s">
        <v>491</v>
      </c>
      <c r="AR764" t="s">
        <v>22</v>
      </c>
      <c r="AS764" t="s">
        <v>29</v>
      </c>
      <c r="AT764" t="s">
        <v>30</v>
      </c>
      <c r="AU764" t="s">
        <v>24</v>
      </c>
      <c r="AV764" t="s">
        <v>374</v>
      </c>
      <c r="AW764" s="11" t="s">
        <v>404</v>
      </c>
      <c r="AX764" t="s">
        <v>407</v>
      </c>
      <c r="AY764">
        <v>8652.0384969999996</v>
      </c>
      <c r="AZ764">
        <v>1286104.100442</v>
      </c>
      <c r="BA764" s="42">
        <f t="shared" si="12"/>
        <v>29.524887521625345</v>
      </c>
    </row>
    <row r="765" spans="1:53" x14ac:dyDescent="0.25">
      <c r="A765">
        <v>1291</v>
      </c>
      <c r="B765" t="s">
        <v>18</v>
      </c>
      <c r="C765">
        <v>7</v>
      </c>
      <c r="D765" t="s">
        <v>294</v>
      </c>
      <c r="E765" t="s">
        <v>295</v>
      </c>
      <c r="F765" t="s">
        <v>296</v>
      </c>
      <c r="G765">
        <v>193154</v>
      </c>
      <c r="H765">
        <v>246812</v>
      </c>
      <c r="I765" t="s">
        <v>287</v>
      </c>
      <c r="J765">
        <v>88161</v>
      </c>
      <c r="K765" t="s">
        <v>287</v>
      </c>
      <c r="L765">
        <v>55061</v>
      </c>
      <c r="M765">
        <v>0</v>
      </c>
      <c r="N765" t="s">
        <v>28</v>
      </c>
      <c r="O765">
        <v>0</v>
      </c>
      <c r="P765" t="s">
        <v>28</v>
      </c>
      <c r="Q765" t="s">
        <v>28</v>
      </c>
      <c r="R765" t="s">
        <v>38</v>
      </c>
      <c r="S765" t="s">
        <v>28</v>
      </c>
      <c r="T765" t="s">
        <v>28</v>
      </c>
      <c r="U765" t="s">
        <v>297</v>
      </c>
      <c r="V765" t="s">
        <v>288</v>
      </c>
      <c r="W765">
        <v>3</v>
      </c>
      <c r="X765" t="s">
        <v>289</v>
      </c>
      <c r="Y765" s="11">
        <v>42362</v>
      </c>
      <c r="Z765">
        <v>20151224</v>
      </c>
      <c r="AA765">
        <v>0</v>
      </c>
      <c r="AB765">
        <v>123452</v>
      </c>
      <c r="AC765" t="s">
        <v>298</v>
      </c>
      <c r="AD765" t="s">
        <v>283</v>
      </c>
      <c r="AE765" s="11">
        <v>42857</v>
      </c>
      <c r="AF765" s="11">
        <v>42857</v>
      </c>
      <c r="AG765">
        <v>30</v>
      </c>
      <c r="AH765">
        <v>0</v>
      </c>
      <c r="AI765" t="s">
        <v>28</v>
      </c>
      <c r="AJ765" t="s">
        <v>284</v>
      </c>
      <c r="AK765">
        <v>30</v>
      </c>
      <c r="AL765" t="s">
        <v>19</v>
      </c>
      <c r="AM765">
        <v>2</v>
      </c>
      <c r="AN765" t="s">
        <v>20</v>
      </c>
      <c r="AO765">
        <v>27</v>
      </c>
      <c r="AP765" t="s">
        <v>21</v>
      </c>
      <c r="AQ765" s="35" t="s">
        <v>491</v>
      </c>
      <c r="AR765" t="s">
        <v>22</v>
      </c>
      <c r="AS765" t="s">
        <v>29</v>
      </c>
      <c r="AT765" t="s">
        <v>30</v>
      </c>
      <c r="AU765" t="s">
        <v>24</v>
      </c>
      <c r="AV765" t="s">
        <v>374</v>
      </c>
      <c r="AW765" s="11" t="s">
        <v>404</v>
      </c>
      <c r="AX765" s="11" t="s">
        <v>407</v>
      </c>
      <c r="AY765">
        <v>8652.0384969999996</v>
      </c>
      <c r="AZ765">
        <v>1286104.100442</v>
      </c>
      <c r="BA765" s="42">
        <f t="shared" si="12"/>
        <v>29.524887521625345</v>
      </c>
    </row>
    <row r="766" spans="1:53" x14ac:dyDescent="0.25">
      <c r="A766">
        <v>1399</v>
      </c>
      <c r="B766" t="s">
        <v>18</v>
      </c>
      <c r="C766">
        <v>2</v>
      </c>
      <c r="D766" t="s">
        <v>463</v>
      </c>
      <c r="E766">
        <v>46085</v>
      </c>
      <c r="F766" t="s">
        <v>464</v>
      </c>
      <c r="G766">
        <v>98485</v>
      </c>
      <c r="H766">
        <v>84904</v>
      </c>
      <c r="I766" t="s">
        <v>277</v>
      </c>
      <c r="J766">
        <v>4601</v>
      </c>
      <c r="K766" t="s">
        <v>277</v>
      </c>
      <c r="L766">
        <v>4325</v>
      </c>
      <c r="M766">
        <v>46085</v>
      </c>
      <c r="N766" t="s">
        <v>28</v>
      </c>
      <c r="O766">
        <v>0</v>
      </c>
      <c r="P766" t="s">
        <v>28</v>
      </c>
      <c r="Q766" t="s">
        <v>28</v>
      </c>
      <c r="R766" t="s">
        <v>278</v>
      </c>
      <c r="S766" t="s">
        <v>28</v>
      </c>
      <c r="T766" t="s">
        <v>28</v>
      </c>
      <c r="U766" t="s">
        <v>465</v>
      </c>
      <c r="V766" t="s">
        <v>288</v>
      </c>
      <c r="W766">
        <v>3</v>
      </c>
      <c r="X766" t="s">
        <v>289</v>
      </c>
      <c r="Y766" s="11">
        <v>25099</v>
      </c>
      <c r="Z766">
        <v>19680918</v>
      </c>
      <c r="AA766">
        <v>0</v>
      </c>
      <c r="AB766">
        <v>1687.5</v>
      </c>
      <c r="AC766" t="s">
        <v>466</v>
      </c>
      <c r="AD766" t="s">
        <v>283</v>
      </c>
      <c r="AE766" s="11">
        <v>35765</v>
      </c>
      <c r="AF766" s="11">
        <v>35765</v>
      </c>
      <c r="AG766">
        <v>0</v>
      </c>
      <c r="AH766">
        <v>0</v>
      </c>
      <c r="AI766" t="s">
        <v>467</v>
      </c>
      <c r="AJ766" t="s">
        <v>291</v>
      </c>
      <c r="AK766">
        <v>30</v>
      </c>
      <c r="AL766" t="s">
        <v>19</v>
      </c>
      <c r="AM766">
        <v>2</v>
      </c>
      <c r="AN766" t="s">
        <v>20</v>
      </c>
      <c r="AO766">
        <v>27</v>
      </c>
      <c r="AP766" t="s">
        <v>21</v>
      </c>
      <c r="AQ766" s="35" t="s">
        <v>491</v>
      </c>
      <c r="AR766" t="s">
        <v>22</v>
      </c>
      <c r="AS766" t="s">
        <v>29</v>
      </c>
      <c r="AT766" t="s">
        <v>30</v>
      </c>
      <c r="AU766" t="s">
        <v>24</v>
      </c>
      <c r="AV766" t="s">
        <v>374</v>
      </c>
      <c r="AW766" s="11" t="s">
        <v>404</v>
      </c>
      <c r="AX766" s="11" t="s">
        <v>407</v>
      </c>
      <c r="AY766">
        <v>8652.0384969999996</v>
      </c>
      <c r="AZ766">
        <v>1286104.100442</v>
      </c>
      <c r="BA766" s="42">
        <f t="shared" si="12"/>
        <v>29.524887521625345</v>
      </c>
    </row>
    <row r="767" spans="1:53" x14ac:dyDescent="0.25">
      <c r="A767">
        <v>366</v>
      </c>
      <c r="B767" t="s">
        <v>18</v>
      </c>
      <c r="C767">
        <v>11</v>
      </c>
      <c r="D767" t="s">
        <v>318</v>
      </c>
      <c r="E767" t="s">
        <v>319</v>
      </c>
      <c r="F767" t="s">
        <v>320</v>
      </c>
      <c r="G767">
        <v>211963</v>
      </c>
      <c r="H767">
        <v>273612</v>
      </c>
      <c r="I767" t="s">
        <v>287</v>
      </c>
      <c r="J767">
        <v>88507</v>
      </c>
      <c r="K767" t="s">
        <v>287</v>
      </c>
      <c r="L767">
        <v>55338</v>
      </c>
      <c r="M767">
        <v>0</v>
      </c>
      <c r="N767" t="s">
        <v>28</v>
      </c>
      <c r="O767">
        <v>0</v>
      </c>
      <c r="P767" t="s">
        <v>28</v>
      </c>
      <c r="Q767" t="s">
        <v>28</v>
      </c>
      <c r="R767" t="s">
        <v>38</v>
      </c>
      <c r="S767" t="s">
        <v>28</v>
      </c>
      <c r="T767" t="s">
        <v>28</v>
      </c>
      <c r="U767" t="s">
        <v>321</v>
      </c>
      <c r="V767" t="s">
        <v>322</v>
      </c>
      <c r="W767">
        <v>9</v>
      </c>
      <c r="X767" t="s">
        <v>323</v>
      </c>
      <c r="Y767" s="11">
        <v>43129</v>
      </c>
      <c r="Z767">
        <v>20180129</v>
      </c>
      <c r="AA767">
        <v>0</v>
      </c>
      <c r="AB767">
        <v>0</v>
      </c>
      <c r="AC767" t="s">
        <v>298</v>
      </c>
      <c r="AD767" t="s">
        <v>283</v>
      </c>
      <c r="AE767" s="11">
        <v>44515</v>
      </c>
      <c r="AF767" s="11">
        <v>44517</v>
      </c>
      <c r="AG767">
        <v>30</v>
      </c>
      <c r="AH767">
        <v>0</v>
      </c>
      <c r="AI767" t="s">
        <v>28</v>
      </c>
      <c r="AJ767" t="s">
        <v>284</v>
      </c>
      <c r="AK767">
        <v>79</v>
      </c>
      <c r="AL767" t="s">
        <v>19</v>
      </c>
      <c r="AM767">
        <v>3</v>
      </c>
      <c r="AN767" t="s">
        <v>20</v>
      </c>
      <c r="AO767">
        <v>26</v>
      </c>
      <c r="AP767" t="s">
        <v>21</v>
      </c>
      <c r="AQ767" s="35" t="s">
        <v>480</v>
      </c>
      <c r="AR767" t="s">
        <v>22</v>
      </c>
      <c r="AS767" t="s">
        <v>22</v>
      </c>
      <c r="AT767" t="s">
        <v>23</v>
      </c>
      <c r="AU767" t="s">
        <v>24</v>
      </c>
      <c r="AV767" t="s">
        <v>25</v>
      </c>
      <c r="AW767" s="11" t="s">
        <v>61</v>
      </c>
      <c r="AX767" s="11" t="s">
        <v>62</v>
      </c>
      <c r="AY767">
        <v>6615.2359720000004</v>
      </c>
      <c r="AZ767">
        <v>1298375.374475</v>
      </c>
      <c r="BA767" s="42">
        <f t="shared" si="12"/>
        <v>29.80659721016988</v>
      </c>
    </row>
    <row r="768" spans="1:53" x14ac:dyDescent="0.25">
      <c r="A768">
        <v>520</v>
      </c>
      <c r="B768" t="s">
        <v>18</v>
      </c>
      <c r="C768">
        <v>14</v>
      </c>
      <c r="D768" t="s">
        <v>458</v>
      </c>
      <c r="E768" t="s">
        <v>459</v>
      </c>
      <c r="F768" t="s">
        <v>460</v>
      </c>
      <c r="G768">
        <v>222149</v>
      </c>
      <c r="H768">
        <v>287985</v>
      </c>
      <c r="I768" t="s">
        <v>287</v>
      </c>
      <c r="J768">
        <v>88288</v>
      </c>
      <c r="K768" t="s">
        <v>287</v>
      </c>
      <c r="L768">
        <v>55401</v>
      </c>
      <c r="M768">
        <v>0</v>
      </c>
      <c r="N768" t="s">
        <v>28</v>
      </c>
      <c r="O768">
        <v>0</v>
      </c>
      <c r="P768" t="s">
        <v>28</v>
      </c>
      <c r="Q768" t="s">
        <v>28</v>
      </c>
      <c r="R768" t="s">
        <v>38</v>
      </c>
      <c r="S768" t="s">
        <v>28</v>
      </c>
      <c r="T768" t="s">
        <v>28</v>
      </c>
      <c r="U768" t="s">
        <v>297</v>
      </c>
      <c r="V768" t="s">
        <v>288</v>
      </c>
      <c r="W768">
        <v>3</v>
      </c>
      <c r="X768" t="s">
        <v>289</v>
      </c>
      <c r="Y768" s="11">
        <v>42625</v>
      </c>
      <c r="Z768">
        <v>20160912</v>
      </c>
      <c r="AA768">
        <v>0</v>
      </c>
      <c r="AB768">
        <v>123452</v>
      </c>
      <c r="AC768" t="s">
        <v>282</v>
      </c>
      <c r="AD768" t="s">
        <v>283</v>
      </c>
      <c r="AE768" s="11">
        <v>44956</v>
      </c>
      <c r="AF768" s="11">
        <v>44959</v>
      </c>
      <c r="AG768">
        <v>30</v>
      </c>
      <c r="AH768">
        <v>0</v>
      </c>
      <c r="AI768" t="s">
        <v>461</v>
      </c>
      <c r="AJ768" t="s">
        <v>284</v>
      </c>
      <c r="AK768">
        <v>79</v>
      </c>
      <c r="AL768" t="s">
        <v>19</v>
      </c>
      <c r="AM768">
        <v>3</v>
      </c>
      <c r="AN768" t="s">
        <v>20</v>
      </c>
      <c r="AO768">
        <v>26</v>
      </c>
      <c r="AP768" t="s">
        <v>21</v>
      </c>
      <c r="AQ768" s="35" t="s">
        <v>480</v>
      </c>
      <c r="AR768" t="s">
        <v>22</v>
      </c>
      <c r="AS768" t="s">
        <v>22</v>
      </c>
      <c r="AT768" t="s">
        <v>23</v>
      </c>
      <c r="AU768" t="s">
        <v>24</v>
      </c>
      <c r="AV768" t="s">
        <v>25</v>
      </c>
      <c r="AW768" s="11" t="s">
        <v>61</v>
      </c>
      <c r="AX768" s="11" t="s">
        <v>62</v>
      </c>
      <c r="AY768">
        <v>6615.2359720000004</v>
      </c>
      <c r="AZ768">
        <v>1298375.374475</v>
      </c>
      <c r="BA768" s="42">
        <f t="shared" si="12"/>
        <v>29.80659721016988</v>
      </c>
    </row>
    <row r="769" spans="1:53" x14ac:dyDescent="0.25">
      <c r="A769">
        <v>811</v>
      </c>
      <c r="B769" t="s">
        <v>18</v>
      </c>
      <c r="C769">
        <v>9</v>
      </c>
      <c r="D769" t="s">
        <v>303</v>
      </c>
      <c r="E769" t="s">
        <v>304</v>
      </c>
      <c r="F769" t="s">
        <v>305</v>
      </c>
      <c r="G769">
        <v>202543</v>
      </c>
      <c r="H769">
        <v>261950</v>
      </c>
      <c r="I769" t="s">
        <v>287</v>
      </c>
      <c r="J769">
        <v>88162</v>
      </c>
      <c r="K769" t="s">
        <v>287</v>
      </c>
      <c r="L769">
        <v>54633</v>
      </c>
      <c r="M769">
        <v>0</v>
      </c>
      <c r="N769" t="s">
        <v>28</v>
      </c>
      <c r="O769">
        <v>0</v>
      </c>
      <c r="P769" t="s">
        <v>28</v>
      </c>
      <c r="Q769" t="s">
        <v>28</v>
      </c>
      <c r="R769" t="s">
        <v>38</v>
      </c>
      <c r="S769" t="s">
        <v>28</v>
      </c>
      <c r="T769" t="s">
        <v>28</v>
      </c>
      <c r="U769" t="s">
        <v>297</v>
      </c>
      <c r="V769" t="s">
        <v>288</v>
      </c>
      <c r="W769">
        <v>3</v>
      </c>
      <c r="X769" t="s">
        <v>289</v>
      </c>
      <c r="Y769" s="11">
        <v>42362</v>
      </c>
      <c r="Z769">
        <v>20151224</v>
      </c>
      <c r="AA769">
        <v>0</v>
      </c>
      <c r="AB769">
        <v>123452</v>
      </c>
      <c r="AC769" t="s">
        <v>306</v>
      </c>
      <c r="AD769" t="s">
        <v>283</v>
      </c>
      <c r="AE769" s="11">
        <v>43901</v>
      </c>
      <c r="AF769" s="11">
        <v>43901</v>
      </c>
      <c r="AG769">
        <v>30</v>
      </c>
      <c r="AH769">
        <v>0</v>
      </c>
      <c r="AI769" t="s">
        <v>290</v>
      </c>
      <c r="AJ769" t="s">
        <v>284</v>
      </c>
      <c r="AK769">
        <v>79</v>
      </c>
      <c r="AL769" t="s">
        <v>19</v>
      </c>
      <c r="AM769">
        <v>3</v>
      </c>
      <c r="AN769" t="s">
        <v>20</v>
      </c>
      <c r="AO769">
        <v>26</v>
      </c>
      <c r="AP769" t="s">
        <v>21</v>
      </c>
      <c r="AQ769" s="35" t="s">
        <v>480</v>
      </c>
      <c r="AR769" t="s">
        <v>22</v>
      </c>
      <c r="AS769" t="s">
        <v>22</v>
      </c>
      <c r="AT769" t="s">
        <v>23</v>
      </c>
      <c r="AU769" t="s">
        <v>24</v>
      </c>
      <c r="AV769" t="s">
        <v>25</v>
      </c>
      <c r="AW769" s="11" t="s">
        <v>61</v>
      </c>
      <c r="AX769" s="11" t="s">
        <v>62</v>
      </c>
      <c r="AY769">
        <v>6615.2359720000004</v>
      </c>
      <c r="AZ769">
        <v>1298375.374475</v>
      </c>
      <c r="BA769" s="42">
        <f t="shared" si="12"/>
        <v>29.80659721016988</v>
      </c>
    </row>
    <row r="770" spans="1:53" x14ac:dyDescent="0.25">
      <c r="A770">
        <v>1038</v>
      </c>
      <c r="B770" t="s">
        <v>18</v>
      </c>
      <c r="C770">
        <v>8</v>
      </c>
      <c r="D770" t="s">
        <v>300</v>
      </c>
      <c r="E770" t="s">
        <v>301</v>
      </c>
      <c r="F770" t="s">
        <v>302</v>
      </c>
      <c r="G770">
        <v>198571</v>
      </c>
      <c r="H770">
        <v>256278</v>
      </c>
      <c r="I770" t="s">
        <v>287</v>
      </c>
      <c r="J770">
        <v>88289</v>
      </c>
      <c r="K770" t="s">
        <v>287</v>
      </c>
      <c r="L770">
        <v>55192</v>
      </c>
      <c r="M770">
        <v>0</v>
      </c>
      <c r="N770" t="s">
        <v>28</v>
      </c>
      <c r="O770">
        <v>0</v>
      </c>
      <c r="P770" t="s">
        <v>28</v>
      </c>
      <c r="Q770" t="s">
        <v>28</v>
      </c>
      <c r="R770" t="s">
        <v>38</v>
      </c>
      <c r="S770" t="s">
        <v>28</v>
      </c>
      <c r="T770" t="s">
        <v>28</v>
      </c>
      <c r="U770" t="s">
        <v>297</v>
      </c>
      <c r="V770" t="s">
        <v>288</v>
      </c>
      <c r="W770">
        <v>3</v>
      </c>
      <c r="X770" t="s">
        <v>289</v>
      </c>
      <c r="Y770" s="11">
        <v>42625</v>
      </c>
      <c r="Z770">
        <v>20160912</v>
      </c>
      <c r="AA770">
        <v>0</v>
      </c>
      <c r="AB770">
        <v>123452</v>
      </c>
      <c r="AC770" t="s">
        <v>282</v>
      </c>
      <c r="AD770" t="s">
        <v>283</v>
      </c>
      <c r="AE770" s="11">
        <v>43504</v>
      </c>
      <c r="AF770" s="11">
        <v>43504</v>
      </c>
      <c r="AG770">
        <v>30</v>
      </c>
      <c r="AH770">
        <v>0</v>
      </c>
      <c r="AI770" t="s">
        <v>290</v>
      </c>
      <c r="AJ770" t="s">
        <v>284</v>
      </c>
      <c r="AK770">
        <v>79</v>
      </c>
      <c r="AL770" t="s">
        <v>19</v>
      </c>
      <c r="AM770">
        <v>3</v>
      </c>
      <c r="AN770" t="s">
        <v>20</v>
      </c>
      <c r="AO770">
        <v>26</v>
      </c>
      <c r="AP770" t="s">
        <v>21</v>
      </c>
      <c r="AQ770" s="35" t="s">
        <v>480</v>
      </c>
      <c r="AR770" t="s">
        <v>22</v>
      </c>
      <c r="AS770" t="s">
        <v>22</v>
      </c>
      <c r="AT770" t="s">
        <v>23</v>
      </c>
      <c r="AU770" t="s">
        <v>24</v>
      </c>
      <c r="AV770" t="s">
        <v>25</v>
      </c>
      <c r="AW770" s="11" t="s">
        <v>61</v>
      </c>
      <c r="AX770" s="11" t="s">
        <v>62</v>
      </c>
      <c r="AY770">
        <v>6615.2359720000004</v>
      </c>
      <c r="AZ770">
        <v>1298375.374475</v>
      </c>
      <c r="BA770" s="42">
        <f t="shared" si="12"/>
        <v>29.80659721016988</v>
      </c>
    </row>
    <row r="771" spans="1:53" x14ac:dyDescent="0.25">
      <c r="A771">
        <v>1265</v>
      </c>
      <c r="B771" t="s">
        <v>18</v>
      </c>
      <c r="C771">
        <v>7</v>
      </c>
      <c r="D771" t="s">
        <v>294</v>
      </c>
      <c r="E771" t="s">
        <v>295</v>
      </c>
      <c r="F771" t="s">
        <v>296</v>
      </c>
      <c r="G771">
        <v>193154</v>
      </c>
      <c r="H771">
        <v>246812</v>
      </c>
      <c r="I771" t="s">
        <v>287</v>
      </c>
      <c r="J771">
        <v>88161</v>
      </c>
      <c r="K771" t="s">
        <v>287</v>
      </c>
      <c r="L771">
        <v>55061</v>
      </c>
      <c r="M771">
        <v>0</v>
      </c>
      <c r="N771" t="s">
        <v>28</v>
      </c>
      <c r="O771">
        <v>0</v>
      </c>
      <c r="P771" t="s">
        <v>28</v>
      </c>
      <c r="Q771" t="s">
        <v>28</v>
      </c>
      <c r="R771" t="s">
        <v>38</v>
      </c>
      <c r="S771" t="s">
        <v>28</v>
      </c>
      <c r="T771" t="s">
        <v>28</v>
      </c>
      <c r="U771" t="s">
        <v>297</v>
      </c>
      <c r="V771" t="s">
        <v>288</v>
      </c>
      <c r="W771">
        <v>3</v>
      </c>
      <c r="X771" t="s">
        <v>289</v>
      </c>
      <c r="Y771" s="11">
        <v>42362</v>
      </c>
      <c r="Z771">
        <v>20151224</v>
      </c>
      <c r="AA771">
        <v>0</v>
      </c>
      <c r="AB771">
        <v>123452</v>
      </c>
      <c r="AC771" t="s">
        <v>298</v>
      </c>
      <c r="AD771" t="s">
        <v>283</v>
      </c>
      <c r="AE771" s="11">
        <v>42857</v>
      </c>
      <c r="AF771" s="11">
        <v>42857</v>
      </c>
      <c r="AG771">
        <v>30</v>
      </c>
      <c r="AH771">
        <v>0</v>
      </c>
      <c r="AI771" t="s">
        <v>28</v>
      </c>
      <c r="AJ771" t="s">
        <v>284</v>
      </c>
      <c r="AK771">
        <v>79</v>
      </c>
      <c r="AL771" t="s">
        <v>19</v>
      </c>
      <c r="AM771">
        <v>3</v>
      </c>
      <c r="AN771" t="s">
        <v>20</v>
      </c>
      <c r="AO771">
        <v>26</v>
      </c>
      <c r="AP771" t="s">
        <v>21</v>
      </c>
      <c r="AQ771" s="35" t="s">
        <v>480</v>
      </c>
      <c r="AR771" t="s">
        <v>22</v>
      </c>
      <c r="AS771" t="s">
        <v>22</v>
      </c>
      <c r="AT771" t="s">
        <v>23</v>
      </c>
      <c r="AU771" t="s">
        <v>24</v>
      </c>
      <c r="AV771" t="s">
        <v>25</v>
      </c>
      <c r="AW771" s="11" t="s">
        <v>61</v>
      </c>
      <c r="AX771" s="11" t="s">
        <v>62</v>
      </c>
      <c r="AY771">
        <v>6615.2359720000004</v>
      </c>
      <c r="AZ771">
        <v>1298375.374475</v>
      </c>
      <c r="BA771" s="42">
        <f t="shared" si="12"/>
        <v>29.80659721016988</v>
      </c>
    </row>
    <row r="772" spans="1:53" x14ac:dyDescent="0.25">
      <c r="A772">
        <v>15</v>
      </c>
      <c r="B772" t="s">
        <v>18</v>
      </c>
      <c r="C772">
        <v>15</v>
      </c>
      <c r="D772" t="s">
        <v>453</v>
      </c>
      <c r="E772" t="s">
        <v>454</v>
      </c>
      <c r="F772" t="s">
        <v>455</v>
      </c>
      <c r="G772">
        <v>223436</v>
      </c>
      <c r="H772">
        <v>290083</v>
      </c>
      <c r="I772" t="s">
        <v>277</v>
      </c>
      <c r="J772">
        <v>17738</v>
      </c>
      <c r="K772" t="s">
        <v>277</v>
      </c>
      <c r="L772">
        <v>18858</v>
      </c>
      <c r="M772">
        <v>0</v>
      </c>
      <c r="N772" t="s">
        <v>28</v>
      </c>
      <c r="O772">
        <v>0</v>
      </c>
      <c r="P772" t="s">
        <v>28</v>
      </c>
      <c r="Q772" t="s">
        <v>28</v>
      </c>
      <c r="R772" t="s">
        <v>278</v>
      </c>
      <c r="S772" t="s">
        <v>28</v>
      </c>
      <c r="T772" t="s">
        <v>28</v>
      </c>
      <c r="U772" t="s">
        <v>279</v>
      </c>
      <c r="V772" t="s">
        <v>280</v>
      </c>
      <c r="W772">
        <v>3</v>
      </c>
      <c r="X772" t="s">
        <v>281</v>
      </c>
      <c r="Y772" s="11">
        <v>41597</v>
      </c>
      <c r="Z772">
        <v>20131119</v>
      </c>
      <c r="AA772">
        <v>1</v>
      </c>
      <c r="AB772">
        <v>8013.5</v>
      </c>
      <c r="AC772" t="s">
        <v>456</v>
      </c>
      <c r="AD772" t="s">
        <v>283</v>
      </c>
      <c r="AE772" s="11">
        <v>45131</v>
      </c>
      <c r="AF772" s="11">
        <v>45132</v>
      </c>
      <c r="AG772">
        <v>30</v>
      </c>
      <c r="AH772">
        <v>0</v>
      </c>
      <c r="AI772" t="s">
        <v>457</v>
      </c>
      <c r="AJ772" t="s">
        <v>284</v>
      </c>
      <c r="AK772">
        <v>64</v>
      </c>
      <c r="AL772" t="s">
        <v>19</v>
      </c>
      <c r="AM772">
        <v>3</v>
      </c>
      <c r="AN772" t="s">
        <v>20</v>
      </c>
      <c r="AO772">
        <v>26</v>
      </c>
      <c r="AP772" t="s">
        <v>21</v>
      </c>
      <c r="AQ772" s="35" t="s">
        <v>490</v>
      </c>
      <c r="AR772" t="s">
        <v>22</v>
      </c>
      <c r="AS772" t="s">
        <v>34</v>
      </c>
      <c r="AT772" t="s">
        <v>35</v>
      </c>
      <c r="AU772" t="s">
        <v>24</v>
      </c>
      <c r="AV772" t="s">
        <v>25</v>
      </c>
      <c r="AW772" s="11" t="s">
        <v>32</v>
      </c>
      <c r="AX772" s="11" t="s">
        <v>36</v>
      </c>
      <c r="AY772">
        <v>4606.7073469999996</v>
      </c>
      <c r="AZ772">
        <v>1299349.1795590001</v>
      </c>
      <c r="BA772" s="42">
        <f t="shared" si="12"/>
        <v>29.82895269878329</v>
      </c>
    </row>
    <row r="773" spans="1:53" x14ac:dyDescent="0.25">
      <c r="A773">
        <v>109</v>
      </c>
      <c r="B773" t="s">
        <v>18</v>
      </c>
      <c r="C773">
        <v>13</v>
      </c>
      <c r="D773" t="s">
        <v>292</v>
      </c>
      <c r="E773">
        <v>96681</v>
      </c>
      <c r="F773" t="s">
        <v>293</v>
      </c>
      <c r="G773">
        <v>221549</v>
      </c>
      <c r="H773">
        <v>287099</v>
      </c>
      <c r="I773" t="s">
        <v>287</v>
      </c>
      <c r="J773">
        <v>86866</v>
      </c>
      <c r="K773" t="s">
        <v>287</v>
      </c>
      <c r="L773">
        <v>55324</v>
      </c>
      <c r="M773">
        <v>96681</v>
      </c>
      <c r="N773" t="s">
        <v>28</v>
      </c>
      <c r="O773">
        <v>0</v>
      </c>
      <c r="P773" t="s">
        <v>28</v>
      </c>
      <c r="Q773" t="s">
        <v>28</v>
      </c>
      <c r="R773" t="s">
        <v>38</v>
      </c>
      <c r="S773" t="s">
        <v>28</v>
      </c>
      <c r="T773" t="s">
        <v>28</v>
      </c>
      <c r="U773" t="s">
        <v>279</v>
      </c>
      <c r="V773" t="s">
        <v>288</v>
      </c>
      <c r="W773">
        <v>3</v>
      </c>
      <c r="X773" t="s">
        <v>289</v>
      </c>
      <c r="Y773" s="11">
        <v>39223</v>
      </c>
      <c r="Z773">
        <v>20070521</v>
      </c>
      <c r="AA773">
        <v>0</v>
      </c>
      <c r="AB773">
        <v>7605.6</v>
      </c>
      <c r="AC773" t="s">
        <v>282</v>
      </c>
      <c r="AD773" t="s">
        <v>283</v>
      </c>
      <c r="AE773" s="11">
        <v>44823</v>
      </c>
      <c r="AF773" s="11">
        <v>44823</v>
      </c>
      <c r="AG773">
        <v>30</v>
      </c>
      <c r="AH773">
        <v>0</v>
      </c>
      <c r="AI773" t="s">
        <v>290</v>
      </c>
      <c r="AJ773" t="s">
        <v>291</v>
      </c>
      <c r="AK773">
        <v>64</v>
      </c>
      <c r="AL773" t="s">
        <v>19</v>
      </c>
      <c r="AM773">
        <v>3</v>
      </c>
      <c r="AN773" t="s">
        <v>20</v>
      </c>
      <c r="AO773">
        <v>26</v>
      </c>
      <c r="AP773" t="s">
        <v>21</v>
      </c>
      <c r="AQ773" s="35" t="s">
        <v>490</v>
      </c>
      <c r="AR773" t="s">
        <v>22</v>
      </c>
      <c r="AS773" t="s">
        <v>34</v>
      </c>
      <c r="AT773" t="s">
        <v>35</v>
      </c>
      <c r="AU773" t="s">
        <v>24</v>
      </c>
      <c r="AV773" t="s">
        <v>25</v>
      </c>
      <c r="AW773" s="11" t="s">
        <v>32</v>
      </c>
      <c r="AX773" t="s">
        <v>36</v>
      </c>
      <c r="AY773">
        <v>4606.7073469999996</v>
      </c>
      <c r="AZ773">
        <v>1299349.1795590001</v>
      </c>
      <c r="BA773" s="42">
        <f t="shared" si="12"/>
        <v>29.82895269878329</v>
      </c>
    </row>
    <row r="774" spans="1:53" x14ac:dyDescent="0.25">
      <c r="A774">
        <v>220</v>
      </c>
      <c r="B774" t="s">
        <v>18</v>
      </c>
      <c r="C774">
        <v>12</v>
      </c>
      <c r="D774" t="s">
        <v>285</v>
      </c>
      <c r="E774">
        <v>96680</v>
      </c>
      <c r="F774" t="s">
        <v>286</v>
      </c>
      <c r="G774">
        <v>221543</v>
      </c>
      <c r="H774">
        <v>287093</v>
      </c>
      <c r="I774" t="s">
        <v>287</v>
      </c>
      <c r="J774">
        <v>70272</v>
      </c>
      <c r="K774" t="s">
        <v>287</v>
      </c>
      <c r="L774">
        <v>55323</v>
      </c>
      <c r="M774">
        <v>96680</v>
      </c>
      <c r="N774" t="s">
        <v>28</v>
      </c>
      <c r="O774">
        <v>0</v>
      </c>
      <c r="P774" t="s">
        <v>28</v>
      </c>
      <c r="Q774" t="s">
        <v>28</v>
      </c>
      <c r="R774" t="s">
        <v>38</v>
      </c>
      <c r="S774" t="s">
        <v>28</v>
      </c>
      <c r="T774" t="s">
        <v>28</v>
      </c>
      <c r="U774" t="s">
        <v>279</v>
      </c>
      <c r="V774" t="s">
        <v>288</v>
      </c>
      <c r="W774">
        <v>3</v>
      </c>
      <c r="X774" t="s">
        <v>289</v>
      </c>
      <c r="Y774" s="11">
        <v>32965</v>
      </c>
      <c r="Z774">
        <v>19900402</v>
      </c>
      <c r="AA774">
        <v>0</v>
      </c>
      <c r="AB774">
        <v>7582.6</v>
      </c>
      <c r="AC774" t="s">
        <v>282</v>
      </c>
      <c r="AD774" t="s">
        <v>283</v>
      </c>
      <c r="AE774" s="11">
        <v>44820</v>
      </c>
      <c r="AF774" s="11">
        <v>44820</v>
      </c>
      <c r="AG774">
        <v>30</v>
      </c>
      <c r="AH774">
        <v>0</v>
      </c>
      <c r="AI774" t="s">
        <v>290</v>
      </c>
      <c r="AJ774" t="s">
        <v>291</v>
      </c>
      <c r="AK774">
        <v>64</v>
      </c>
      <c r="AL774" t="s">
        <v>19</v>
      </c>
      <c r="AM774">
        <v>3</v>
      </c>
      <c r="AN774" t="s">
        <v>20</v>
      </c>
      <c r="AO774">
        <v>26</v>
      </c>
      <c r="AP774" t="s">
        <v>21</v>
      </c>
      <c r="AQ774" s="35" t="s">
        <v>490</v>
      </c>
      <c r="AR774" t="s">
        <v>22</v>
      </c>
      <c r="AS774" t="s">
        <v>34</v>
      </c>
      <c r="AT774" t="s">
        <v>35</v>
      </c>
      <c r="AU774" t="s">
        <v>24</v>
      </c>
      <c r="AV774" t="s">
        <v>25</v>
      </c>
      <c r="AW774" s="11" t="s">
        <v>32</v>
      </c>
      <c r="AX774" s="11" t="s">
        <v>36</v>
      </c>
      <c r="AY774">
        <v>4606.7073469999996</v>
      </c>
      <c r="AZ774">
        <v>1299349.1795590001</v>
      </c>
      <c r="BA774" s="42">
        <f t="shared" si="12"/>
        <v>29.82895269878329</v>
      </c>
    </row>
    <row r="775" spans="1:53" x14ac:dyDescent="0.25">
      <c r="A775">
        <v>322</v>
      </c>
      <c r="B775" t="s">
        <v>18</v>
      </c>
      <c r="C775">
        <v>11</v>
      </c>
      <c r="D775" t="s">
        <v>318</v>
      </c>
      <c r="E775" t="s">
        <v>319</v>
      </c>
      <c r="F775" t="s">
        <v>320</v>
      </c>
      <c r="G775">
        <v>211963</v>
      </c>
      <c r="H775">
        <v>273612</v>
      </c>
      <c r="I775" t="s">
        <v>287</v>
      </c>
      <c r="J775">
        <v>88507</v>
      </c>
      <c r="K775" t="s">
        <v>287</v>
      </c>
      <c r="L775">
        <v>55338</v>
      </c>
      <c r="M775">
        <v>0</v>
      </c>
      <c r="N775" t="s">
        <v>28</v>
      </c>
      <c r="O775">
        <v>0</v>
      </c>
      <c r="P775" t="s">
        <v>28</v>
      </c>
      <c r="Q775" t="s">
        <v>28</v>
      </c>
      <c r="R775" t="s">
        <v>38</v>
      </c>
      <c r="S775" t="s">
        <v>28</v>
      </c>
      <c r="T775" t="s">
        <v>28</v>
      </c>
      <c r="U775" t="s">
        <v>321</v>
      </c>
      <c r="V775" t="s">
        <v>322</v>
      </c>
      <c r="W775">
        <v>9</v>
      </c>
      <c r="X775" t="s">
        <v>323</v>
      </c>
      <c r="Y775" s="11">
        <v>43129</v>
      </c>
      <c r="Z775">
        <v>20180129</v>
      </c>
      <c r="AA775">
        <v>0</v>
      </c>
      <c r="AB775">
        <v>0</v>
      </c>
      <c r="AC775" t="s">
        <v>298</v>
      </c>
      <c r="AD775" t="s">
        <v>283</v>
      </c>
      <c r="AE775" s="11">
        <v>44515</v>
      </c>
      <c r="AF775" s="11">
        <v>44517</v>
      </c>
      <c r="AG775">
        <v>30</v>
      </c>
      <c r="AH775">
        <v>0</v>
      </c>
      <c r="AI775" t="s">
        <v>28</v>
      </c>
      <c r="AJ775" t="s">
        <v>284</v>
      </c>
      <c r="AK775">
        <v>64</v>
      </c>
      <c r="AL775" t="s">
        <v>19</v>
      </c>
      <c r="AM775">
        <v>3</v>
      </c>
      <c r="AN775" t="s">
        <v>20</v>
      </c>
      <c r="AO775">
        <v>26</v>
      </c>
      <c r="AP775" t="s">
        <v>21</v>
      </c>
      <c r="AQ775" s="35" t="s">
        <v>490</v>
      </c>
      <c r="AR775" t="s">
        <v>22</v>
      </c>
      <c r="AS775" t="s">
        <v>34</v>
      </c>
      <c r="AT775" t="s">
        <v>35</v>
      </c>
      <c r="AU775" t="s">
        <v>24</v>
      </c>
      <c r="AV775" t="s">
        <v>25</v>
      </c>
      <c r="AW775" s="11" t="s">
        <v>32</v>
      </c>
      <c r="AX775" s="11" t="s">
        <v>36</v>
      </c>
      <c r="AY775">
        <v>4606.7073469999996</v>
      </c>
      <c r="AZ775">
        <v>1299349.1795590001</v>
      </c>
      <c r="BA775" s="42">
        <f t="shared" si="12"/>
        <v>29.82895269878329</v>
      </c>
    </row>
    <row r="776" spans="1:53" x14ac:dyDescent="0.25">
      <c r="A776">
        <v>476</v>
      </c>
      <c r="B776" t="s">
        <v>18</v>
      </c>
      <c r="C776">
        <v>14</v>
      </c>
      <c r="D776" t="s">
        <v>458</v>
      </c>
      <c r="E776" t="s">
        <v>459</v>
      </c>
      <c r="F776" t="s">
        <v>460</v>
      </c>
      <c r="G776">
        <v>222149</v>
      </c>
      <c r="H776">
        <v>287985</v>
      </c>
      <c r="I776" t="s">
        <v>287</v>
      </c>
      <c r="J776">
        <v>88288</v>
      </c>
      <c r="K776" t="s">
        <v>287</v>
      </c>
      <c r="L776">
        <v>55401</v>
      </c>
      <c r="M776">
        <v>0</v>
      </c>
      <c r="N776" t="s">
        <v>28</v>
      </c>
      <c r="O776">
        <v>0</v>
      </c>
      <c r="P776" t="s">
        <v>28</v>
      </c>
      <c r="Q776" t="s">
        <v>28</v>
      </c>
      <c r="R776" t="s">
        <v>38</v>
      </c>
      <c r="S776" t="s">
        <v>28</v>
      </c>
      <c r="T776" t="s">
        <v>28</v>
      </c>
      <c r="U776" t="s">
        <v>297</v>
      </c>
      <c r="V776" t="s">
        <v>288</v>
      </c>
      <c r="W776">
        <v>3</v>
      </c>
      <c r="X776" t="s">
        <v>289</v>
      </c>
      <c r="Y776" s="11">
        <v>42625</v>
      </c>
      <c r="Z776">
        <v>20160912</v>
      </c>
      <c r="AA776">
        <v>0</v>
      </c>
      <c r="AB776">
        <v>123452</v>
      </c>
      <c r="AC776" t="s">
        <v>282</v>
      </c>
      <c r="AD776" t="s">
        <v>283</v>
      </c>
      <c r="AE776" s="11">
        <v>44956</v>
      </c>
      <c r="AF776" s="11">
        <v>44959</v>
      </c>
      <c r="AG776">
        <v>30</v>
      </c>
      <c r="AH776">
        <v>0</v>
      </c>
      <c r="AI776" t="s">
        <v>461</v>
      </c>
      <c r="AJ776" t="s">
        <v>284</v>
      </c>
      <c r="AK776">
        <v>64</v>
      </c>
      <c r="AL776" t="s">
        <v>19</v>
      </c>
      <c r="AM776">
        <v>3</v>
      </c>
      <c r="AN776" t="s">
        <v>20</v>
      </c>
      <c r="AO776">
        <v>26</v>
      </c>
      <c r="AP776" t="s">
        <v>21</v>
      </c>
      <c r="AQ776" s="35" t="s">
        <v>490</v>
      </c>
      <c r="AR776" t="s">
        <v>22</v>
      </c>
      <c r="AS776" t="s">
        <v>34</v>
      </c>
      <c r="AT776" t="s">
        <v>35</v>
      </c>
      <c r="AU776" t="s">
        <v>24</v>
      </c>
      <c r="AV776" t="s">
        <v>25</v>
      </c>
      <c r="AW776" s="11" t="s">
        <v>32</v>
      </c>
      <c r="AX776" s="11" t="s">
        <v>36</v>
      </c>
      <c r="AY776">
        <v>4606.7073469999996</v>
      </c>
      <c r="AZ776">
        <v>1299349.1795590001</v>
      </c>
      <c r="BA776" s="42">
        <f t="shared" si="12"/>
        <v>29.82895269878329</v>
      </c>
    </row>
    <row r="777" spans="1:53" x14ac:dyDescent="0.25">
      <c r="A777">
        <v>763</v>
      </c>
      <c r="B777" t="s">
        <v>18</v>
      </c>
      <c r="C777">
        <v>9</v>
      </c>
      <c r="D777" t="s">
        <v>303</v>
      </c>
      <c r="E777" t="s">
        <v>304</v>
      </c>
      <c r="F777" t="s">
        <v>305</v>
      </c>
      <c r="G777">
        <v>202543</v>
      </c>
      <c r="H777">
        <v>261950</v>
      </c>
      <c r="I777" t="s">
        <v>287</v>
      </c>
      <c r="J777">
        <v>88162</v>
      </c>
      <c r="K777" t="s">
        <v>287</v>
      </c>
      <c r="L777">
        <v>54633</v>
      </c>
      <c r="M777">
        <v>0</v>
      </c>
      <c r="N777" t="s">
        <v>28</v>
      </c>
      <c r="O777">
        <v>0</v>
      </c>
      <c r="P777" t="s">
        <v>28</v>
      </c>
      <c r="Q777" t="s">
        <v>28</v>
      </c>
      <c r="R777" t="s">
        <v>38</v>
      </c>
      <c r="S777" t="s">
        <v>28</v>
      </c>
      <c r="T777" t="s">
        <v>28</v>
      </c>
      <c r="U777" t="s">
        <v>297</v>
      </c>
      <c r="V777" t="s">
        <v>288</v>
      </c>
      <c r="W777">
        <v>3</v>
      </c>
      <c r="X777" t="s">
        <v>289</v>
      </c>
      <c r="Y777" s="11">
        <v>42362</v>
      </c>
      <c r="Z777">
        <v>20151224</v>
      </c>
      <c r="AA777">
        <v>0</v>
      </c>
      <c r="AB777">
        <v>123452</v>
      </c>
      <c r="AC777" t="s">
        <v>306</v>
      </c>
      <c r="AD777" t="s">
        <v>283</v>
      </c>
      <c r="AE777" s="11">
        <v>43901</v>
      </c>
      <c r="AF777" s="11">
        <v>43901</v>
      </c>
      <c r="AG777">
        <v>30</v>
      </c>
      <c r="AH777">
        <v>0</v>
      </c>
      <c r="AI777" t="s">
        <v>290</v>
      </c>
      <c r="AJ777" t="s">
        <v>284</v>
      </c>
      <c r="AK777">
        <v>64</v>
      </c>
      <c r="AL777" t="s">
        <v>19</v>
      </c>
      <c r="AM777">
        <v>3</v>
      </c>
      <c r="AN777" t="s">
        <v>20</v>
      </c>
      <c r="AO777">
        <v>26</v>
      </c>
      <c r="AP777" t="s">
        <v>21</v>
      </c>
      <c r="AQ777" s="35" t="s">
        <v>490</v>
      </c>
      <c r="AR777" t="s">
        <v>22</v>
      </c>
      <c r="AS777" t="s">
        <v>34</v>
      </c>
      <c r="AT777" t="s">
        <v>35</v>
      </c>
      <c r="AU777" t="s">
        <v>24</v>
      </c>
      <c r="AV777" t="s">
        <v>25</v>
      </c>
      <c r="AW777" s="11" t="s">
        <v>32</v>
      </c>
      <c r="AX777" s="11" t="s">
        <v>36</v>
      </c>
      <c r="AY777">
        <v>4606.7073469999996</v>
      </c>
      <c r="AZ777">
        <v>1299349.1795590001</v>
      </c>
      <c r="BA777" s="42">
        <f t="shared" si="12"/>
        <v>29.82895269878329</v>
      </c>
    </row>
    <row r="778" spans="1:53" x14ac:dyDescent="0.25">
      <c r="A778">
        <v>990</v>
      </c>
      <c r="B778" t="s">
        <v>18</v>
      </c>
      <c r="C778">
        <v>8</v>
      </c>
      <c r="D778" t="s">
        <v>300</v>
      </c>
      <c r="E778" t="s">
        <v>301</v>
      </c>
      <c r="F778" t="s">
        <v>302</v>
      </c>
      <c r="G778">
        <v>198571</v>
      </c>
      <c r="H778">
        <v>256278</v>
      </c>
      <c r="I778" t="s">
        <v>287</v>
      </c>
      <c r="J778">
        <v>88289</v>
      </c>
      <c r="K778" t="s">
        <v>287</v>
      </c>
      <c r="L778">
        <v>55192</v>
      </c>
      <c r="M778">
        <v>0</v>
      </c>
      <c r="N778" t="s">
        <v>28</v>
      </c>
      <c r="O778">
        <v>0</v>
      </c>
      <c r="P778" t="s">
        <v>28</v>
      </c>
      <c r="Q778" t="s">
        <v>28</v>
      </c>
      <c r="R778" t="s">
        <v>38</v>
      </c>
      <c r="S778" t="s">
        <v>28</v>
      </c>
      <c r="T778" t="s">
        <v>28</v>
      </c>
      <c r="U778" t="s">
        <v>297</v>
      </c>
      <c r="V778" t="s">
        <v>288</v>
      </c>
      <c r="W778">
        <v>3</v>
      </c>
      <c r="X778" t="s">
        <v>289</v>
      </c>
      <c r="Y778" s="11">
        <v>42625</v>
      </c>
      <c r="Z778">
        <v>20160912</v>
      </c>
      <c r="AA778">
        <v>0</v>
      </c>
      <c r="AB778">
        <v>123452</v>
      </c>
      <c r="AC778" t="s">
        <v>282</v>
      </c>
      <c r="AD778" t="s">
        <v>283</v>
      </c>
      <c r="AE778" s="11">
        <v>43504</v>
      </c>
      <c r="AF778" s="11">
        <v>43504</v>
      </c>
      <c r="AG778">
        <v>30</v>
      </c>
      <c r="AH778">
        <v>0</v>
      </c>
      <c r="AI778" t="s">
        <v>290</v>
      </c>
      <c r="AJ778" t="s">
        <v>284</v>
      </c>
      <c r="AK778">
        <v>64</v>
      </c>
      <c r="AL778" t="s">
        <v>19</v>
      </c>
      <c r="AM778">
        <v>3</v>
      </c>
      <c r="AN778" t="s">
        <v>20</v>
      </c>
      <c r="AO778">
        <v>26</v>
      </c>
      <c r="AP778" t="s">
        <v>21</v>
      </c>
      <c r="AQ778" s="35" t="s">
        <v>490</v>
      </c>
      <c r="AR778" t="s">
        <v>22</v>
      </c>
      <c r="AS778" t="s">
        <v>34</v>
      </c>
      <c r="AT778" t="s">
        <v>35</v>
      </c>
      <c r="AU778" t="s">
        <v>24</v>
      </c>
      <c r="AV778" t="s">
        <v>25</v>
      </c>
      <c r="AW778" s="11" t="s">
        <v>32</v>
      </c>
      <c r="AX778" s="11" t="s">
        <v>36</v>
      </c>
      <c r="AY778">
        <v>4606.7073469999996</v>
      </c>
      <c r="AZ778">
        <v>1299349.1795590001</v>
      </c>
      <c r="BA778" s="42">
        <f t="shared" si="12"/>
        <v>29.82895269878329</v>
      </c>
    </row>
    <row r="779" spans="1:53" x14ac:dyDescent="0.25">
      <c r="A779">
        <v>1217</v>
      </c>
      <c r="B779" t="s">
        <v>18</v>
      </c>
      <c r="C779">
        <v>7</v>
      </c>
      <c r="D779" t="s">
        <v>294</v>
      </c>
      <c r="E779" t="s">
        <v>295</v>
      </c>
      <c r="F779" t="s">
        <v>296</v>
      </c>
      <c r="G779">
        <v>193154</v>
      </c>
      <c r="H779">
        <v>246812</v>
      </c>
      <c r="I779" t="s">
        <v>287</v>
      </c>
      <c r="J779">
        <v>88161</v>
      </c>
      <c r="K779" t="s">
        <v>287</v>
      </c>
      <c r="L779">
        <v>55061</v>
      </c>
      <c r="M779">
        <v>0</v>
      </c>
      <c r="N779" t="s">
        <v>28</v>
      </c>
      <c r="O779">
        <v>0</v>
      </c>
      <c r="P779" t="s">
        <v>28</v>
      </c>
      <c r="Q779" t="s">
        <v>28</v>
      </c>
      <c r="R779" t="s">
        <v>38</v>
      </c>
      <c r="S779" t="s">
        <v>28</v>
      </c>
      <c r="T779" t="s">
        <v>28</v>
      </c>
      <c r="U779" t="s">
        <v>297</v>
      </c>
      <c r="V779" t="s">
        <v>288</v>
      </c>
      <c r="W779">
        <v>3</v>
      </c>
      <c r="X779" t="s">
        <v>289</v>
      </c>
      <c r="Y779" s="11">
        <v>42362</v>
      </c>
      <c r="Z779">
        <v>20151224</v>
      </c>
      <c r="AA779">
        <v>0</v>
      </c>
      <c r="AB779">
        <v>123452</v>
      </c>
      <c r="AC779" t="s">
        <v>298</v>
      </c>
      <c r="AD779" t="s">
        <v>283</v>
      </c>
      <c r="AE779" s="11">
        <v>42857</v>
      </c>
      <c r="AF779" s="11">
        <v>42857</v>
      </c>
      <c r="AG779">
        <v>30</v>
      </c>
      <c r="AH779">
        <v>0</v>
      </c>
      <c r="AI779" t="s">
        <v>28</v>
      </c>
      <c r="AJ779" t="s">
        <v>284</v>
      </c>
      <c r="AK779">
        <v>64</v>
      </c>
      <c r="AL779" t="s">
        <v>19</v>
      </c>
      <c r="AM779">
        <v>3</v>
      </c>
      <c r="AN779" t="s">
        <v>20</v>
      </c>
      <c r="AO779">
        <v>26</v>
      </c>
      <c r="AP779" t="s">
        <v>21</v>
      </c>
      <c r="AQ779" s="35" t="s">
        <v>490</v>
      </c>
      <c r="AR779" t="s">
        <v>22</v>
      </c>
      <c r="AS779" t="s">
        <v>34</v>
      </c>
      <c r="AT779" t="s">
        <v>35</v>
      </c>
      <c r="AU779" t="s">
        <v>24</v>
      </c>
      <c r="AV779" t="s">
        <v>25</v>
      </c>
      <c r="AW779" s="11" t="s">
        <v>32</v>
      </c>
      <c r="AX779" s="11" t="s">
        <v>36</v>
      </c>
      <c r="AY779">
        <v>4606.7073469999996</v>
      </c>
      <c r="AZ779">
        <v>1299349.1795590001</v>
      </c>
      <c r="BA779" s="42">
        <f t="shared" si="12"/>
        <v>29.82895269878329</v>
      </c>
    </row>
    <row r="780" spans="1:53" x14ac:dyDescent="0.25">
      <c r="A780">
        <v>233</v>
      </c>
      <c r="B780" t="s">
        <v>18</v>
      </c>
      <c r="C780">
        <v>12</v>
      </c>
      <c r="D780" t="s">
        <v>285</v>
      </c>
      <c r="E780">
        <v>96680</v>
      </c>
      <c r="F780" t="s">
        <v>286</v>
      </c>
      <c r="G780">
        <v>221543</v>
      </c>
      <c r="H780">
        <v>287093</v>
      </c>
      <c r="I780" t="s">
        <v>287</v>
      </c>
      <c r="J780">
        <v>70272</v>
      </c>
      <c r="K780" t="s">
        <v>287</v>
      </c>
      <c r="L780">
        <v>55323</v>
      </c>
      <c r="M780">
        <v>96680</v>
      </c>
      <c r="N780" t="s">
        <v>28</v>
      </c>
      <c r="O780">
        <v>0</v>
      </c>
      <c r="P780" t="s">
        <v>28</v>
      </c>
      <c r="Q780" t="s">
        <v>28</v>
      </c>
      <c r="R780" t="s">
        <v>38</v>
      </c>
      <c r="S780" t="s">
        <v>28</v>
      </c>
      <c r="T780" t="s">
        <v>28</v>
      </c>
      <c r="U780" t="s">
        <v>279</v>
      </c>
      <c r="V780" t="s">
        <v>288</v>
      </c>
      <c r="W780">
        <v>3</v>
      </c>
      <c r="X780" t="s">
        <v>289</v>
      </c>
      <c r="Y780" s="11">
        <v>32965</v>
      </c>
      <c r="Z780">
        <v>19900402</v>
      </c>
      <c r="AA780">
        <v>0</v>
      </c>
      <c r="AB780">
        <v>7582.6</v>
      </c>
      <c r="AC780" t="s">
        <v>282</v>
      </c>
      <c r="AD780" t="s">
        <v>283</v>
      </c>
      <c r="AE780" s="11">
        <v>44820</v>
      </c>
      <c r="AF780" s="11">
        <v>44820</v>
      </c>
      <c r="AG780">
        <v>30</v>
      </c>
      <c r="AH780">
        <v>0</v>
      </c>
      <c r="AI780" t="s">
        <v>290</v>
      </c>
      <c r="AJ780" t="s">
        <v>291</v>
      </c>
      <c r="AK780">
        <v>197</v>
      </c>
      <c r="AL780" t="s">
        <v>19</v>
      </c>
      <c r="AM780">
        <v>3</v>
      </c>
      <c r="AN780" t="s">
        <v>20</v>
      </c>
      <c r="AO780">
        <v>27</v>
      </c>
      <c r="AP780" t="s">
        <v>21</v>
      </c>
      <c r="AQ780" s="35" t="s">
        <v>481</v>
      </c>
      <c r="AR780" t="s">
        <v>22</v>
      </c>
      <c r="AS780" t="s">
        <v>29</v>
      </c>
      <c r="AT780" t="s">
        <v>30</v>
      </c>
      <c r="AU780" t="s">
        <v>24</v>
      </c>
      <c r="AV780" t="s">
        <v>84</v>
      </c>
      <c r="AW780" s="11" t="s">
        <v>192</v>
      </c>
      <c r="AX780" s="11" t="s">
        <v>195</v>
      </c>
      <c r="AY780">
        <v>7129.2386859999997</v>
      </c>
      <c r="AZ780">
        <v>1308100.4489180001</v>
      </c>
      <c r="BA780" s="42">
        <f t="shared" si="12"/>
        <v>30.029854199219468</v>
      </c>
    </row>
    <row r="781" spans="1:53" x14ac:dyDescent="0.25">
      <c r="A781">
        <v>1327</v>
      </c>
      <c r="B781" t="s">
        <v>18</v>
      </c>
      <c r="C781">
        <v>16</v>
      </c>
      <c r="D781" t="s">
        <v>462</v>
      </c>
      <c r="E781" t="s">
        <v>454</v>
      </c>
      <c r="F781" t="s">
        <v>455</v>
      </c>
      <c r="G781">
        <v>223436</v>
      </c>
      <c r="H781">
        <v>290084</v>
      </c>
      <c r="I781" t="s">
        <v>277</v>
      </c>
      <c r="J781">
        <v>17738</v>
      </c>
      <c r="K781" t="s">
        <v>277</v>
      </c>
      <c r="L781">
        <v>18858</v>
      </c>
      <c r="M781">
        <v>0</v>
      </c>
      <c r="N781" t="s">
        <v>28</v>
      </c>
      <c r="O781">
        <v>0</v>
      </c>
      <c r="P781" t="s">
        <v>28</v>
      </c>
      <c r="Q781" t="s">
        <v>28</v>
      </c>
      <c r="R781" t="s">
        <v>278</v>
      </c>
      <c r="S781" t="s">
        <v>28</v>
      </c>
      <c r="T781" t="s">
        <v>28</v>
      </c>
      <c r="U781" t="s">
        <v>279</v>
      </c>
      <c r="V781" t="s">
        <v>288</v>
      </c>
      <c r="W781">
        <v>3</v>
      </c>
      <c r="X781" t="s">
        <v>289</v>
      </c>
      <c r="Y781" s="11">
        <v>41597</v>
      </c>
      <c r="Z781">
        <v>20131119</v>
      </c>
      <c r="AA781">
        <v>0</v>
      </c>
      <c r="AB781">
        <v>1128.9000000000001</v>
      </c>
      <c r="AC781" t="s">
        <v>456</v>
      </c>
      <c r="AD781" t="s">
        <v>283</v>
      </c>
      <c r="AE781" s="11">
        <v>45131</v>
      </c>
      <c r="AF781" s="11">
        <v>45132</v>
      </c>
      <c r="AG781">
        <v>30</v>
      </c>
      <c r="AH781">
        <v>0</v>
      </c>
      <c r="AI781" t="s">
        <v>457</v>
      </c>
      <c r="AJ781" t="s">
        <v>284</v>
      </c>
      <c r="AK781">
        <v>197</v>
      </c>
      <c r="AL781" t="s">
        <v>19</v>
      </c>
      <c r="AM781">
        <v>3</v>
      </c>
      <c r="AN781" t="s">
        <v>20</v>
      </c>
      <c r="AO781">
        <v>27</v>
      </c>
      <c r="AP781" t="s">
        <v>21</v>
      </c>
      <c r="AQ781" s="35" t="s">
        <v>481</v>
      </c>
      <c r="AR781" t="s">
        <v>22</v>
      </c>
      <c r="AS781" t="s">
        <v>29</v>
      </c>
      <c r="AT781" t="s">
        <v>30</v>
      </c>
      <c r="AU781" t="s">
        <v>24</v>
      </c>
      <c r="AV781" t="s">
        <v>84</v>
      </c>
      <c r="AW781" s="11" t="s">
        <v>192</v>
      </c>
      <c r="AX781" s="11" t="s">
        <v>195</v>
      </c>
      <c r="AY781">
        <v>7129.2386859999997</v>
      </c>
      <c r="AZ781">
        <v>1308100.4489180001</v>
      </c>
      <c r="BA781" s="42">
        <f t="shared" si="12"/>
        <v>30.029854199219468</v>
      </c>
    </row>
    <row r="782" spans="1:53" x14ac:dyDescent="0.25">
      <c r="A782">
        <v>161</v>
      </c>
      <c r="B782" t="s">
        <v>18</v>
      </c>
      <c r="C782">
        <v>13</v>
      </c>
      <c r="D782" t="s">
        <v>292</v>
      </c>
      <c r="E782">
        <v>96681</v>
      </c>
      <c r="F782" t="s">
        <v>293</v>
      </c>
      <c r="G782">
        <v>221549</v>
      </c>
      <c r="H782">
        <v>287099</v>
      </c>
      <c r="I782" t="s">
        <v>287</v>
      </c>
      <c r="J782">
        <v>86866</v>
      </c>
      <c r="K782" t="s">
        <v>287</v>
      </c>
      <c r="L782">
        <v>55324</v>
      </c>
      <c r="M782">
        <v>96681</v>
      </c>
      <c r="N782" t="s">
        <v>28</v>
      </c>
      <c r="O782">
        <v>0</v>
      </c>
      <c r="P782" t="s">
        <v>28</v>
      </c>
      <c r="Q782" t="s">
        <v>28</v>
      </c>
      <c r="R782" t="s">
        <v>38</v>
      </c>
      <c r="S782" t="s">
        <v>28</v>
      </c>
      <c r="T782" t="s">
        <v>28</v>
      </c>
      <c r="U782" t="s">
        <v>279</v>
      </c>
      <c r="V782" t="s">
        <v>288</v>
      </c>
      <c r="W782">
        <v>3</v>
      </c>
      <c r="X782" t="s">
        <v>289</v>
      </c>
      <c r="Y782" s="11">
        <v>39223</v>
      </c>
      <c r="Z782">
        <v>20070521</v>
      </c>
      <c r="AA782">
        <v>0</v>
      </c>
      <c r="AB782">
        <v>7605.6</v>
      </c>
      <c r="AC782" t="s">
        <v>282</v>
      </c>
      <c r="AD782" t="s">
        <v>283</v>
      </c>
      <c r="AE782" s="11">
        <v>44823</v>
      </c>
      <c r="AF782" s="11">
        <v>44823</v>
      </c>
      <c r="AG782">
        <v>30</v>
      </c>
      <c r="AH782">
        <v>0</v>
      </c>
      <c r="AI782" t="s">
        <v>290</v>
      </c>
      <c r="AJ782" t="s">
        <v>291</v>
      </c>
      <c r="AK782">
        <v>197</v>
      </c>
      <c r="AL782" t="s">
        <v>19</v>
      </c>
      <c r="AM782">
        <v>3</v>
      </c>
      <c r="AN782" t="s">
        <v>20</v>
      </c>
      <c r="AO782">
        <v>27</v>
      </c>
      <c r="AP782" t="s">
        <v>21</v>
      </c>
      <c r="AQ782" s="35" t="s">
        <v>481</v>
      </c>
      <c r="AR782" t="s">
        <v>22</v>
      </c>
      <c r="AS782" t="s">
        <v>29</v>
      </c>
      <c r="AT782" t="s">
        <v>30</v>
      </c>
      <c r="AU782" t="s">
        <v>24</v>
      </c>
      <c r="AV782" t="s">
        <v>84</v>
      </c>
      <c r="AW782" s="11" t="s">
        <v>192</v>
      </c>
      <c r="AX782" t="s">
        <v>195</v>
      </c>
      <c r="AY782">
        <v>7129.238953</v>
      </c>
      <c r="AZ782">
        <v>1308100.629193</v>
      </c>
      <c r="BA782" s="42">
        <f t="shared" si="12"/>
        <v>30.029858337764004</v>
      </c>
    </row>
    <row r="783" spans="1:53" x14ac:dyDescent="0.25">
      <c r="A783">
        <v>18</v>
      </c>
      <c r="B783" t="s">
        <v>18</v>
      </c>
      <c r="C783">
        <v>15</v>
      </c>
      <c r="D783" t="s">
        <v>453</v>
      </c>
      <c r="E783" t="s">
        <v>454</v>
      </c>
      <c r="F783" t="s">
        <v>455</v>
      </c>
      <c r="G783">
        <v>223436</v>
      </c>
      <c r="H783">
        <v>290083</v>
      </c>
      <c r="I783" t="s">
        <v>277</v>
      </c>
      <c r="J783">
        <v>17738</v>
      </c>
      <c r="K783" t="s">
        <v>277</v>
      </c>
      <c r="L783">
        <v>18858</v>
      </c>
      <c r="M783">
        <v>0</v>
      </c>
      <c r="N783" t="s">
        <v>28</v>
      </c>
      <c r="O783">
        <v>0</v>
      </c>
      <c r="P783" t="s">
        <v>28</v>
      </c>
      <c r="Q783" t="s">
        <v>28</v>
      </c>
      <c r="R783" t="s">
        <v>278</v>
      </c>
      <c r="S783" t="s">
        <v>28</v>
      </c>
      <c r="T783" t="s">
        <v>28</v>
      </c>
      <c r="U783" t="s">
        <v>279</v>
      </c>
      <c r="V783" t="s">
        <v>280</v>
      </c>
      <c r="W783">
        <v>3</v>
      </c>
      <c r="X783" t="s">
        <v>281</v>
      </c>
      <c r="Y783" s="11">
        <v>41597</v>
      </c>
      <c r="Z783">
        <v>20131119</v>
      </c>
      <c r="AA783">
        <v>1</v>
      </c>
      <c r="AB783">
        <v>8013.5</v>
      </c>
      <c r="AC783" t="s">
        <v>456</v>
      </c>
      <c r="AD783" t="s">
        <v>283</v>
      </c>
      <c r="AE783" s="11">
        <v>45131</v>
      </c>
      <c r="AF783" s="11">
        <v>45132</v>
      </c>
      <c r="AG783">
        <v>30</v>
      </c>
      <c r="AH783">
        <v>0</v>
      </c>
      <c r="AI783" t="s">
        <v>457</v>
      </c>
      <c r="AJ783" t="s">
        <v>284</v>
      </c>
      <c r="AK783">
        <v>67</v>
      </c>
      <c r="AL783" t="s">
        <v>19</v>
      </c>
      <c r="AM783">
        <v>3</v>
      </c>
      <c r="AN783" t="s">
        <v>20</v>
      </c>
      <c r="AO783">
        <v>26</v>
      </c>
      <c r="AP783" t="s">
        <v>21</v>
      </c>
      <c r="AQ783" s="35" t="s">
        <v>490</v>
      </c>
      <c r="AR783" t="s">
        <v>34</v>
      </c>
      <c r="AS783" t="s">
        <v>22</v>
      </c>
      <c r="AT783" t="s">
        <v>66</v>
      </c>
      <c r="AU783" t="s">
        <v>24</v>
      </c>
      <c r="AV783" t="s">
        <v>25</v>
      </c>
      <c r="AW783" s="11" t="s">
        <v>32</v>
      </c>
      <c r="AX783" s="11" t="s">
        <v>229</v>
      </c>
      <c r="AY783">
        <v>4636.376835</v>
      </c>
      <c r="AZ783">
        <v>1319216.998382</v>
      </c>
      <c r="BA783" s="42">
        <f t="shared" si="12"/>
        <v>30.285055059274566</v>
      </c>
    </row>
    <row r="784" spans="1:53" x14ac:dyDescent="0.25">
      <c r="A784">
        <v>108</v>
      </c>
      <c r="B784" t="s">
        <v>18</v>
      </c>
      <c r="C784">
        <v>13</v>
      </c>
      <c r="D784" t="s">
        <v>292</v>
      </c>
      <c r="E784">
        <v>96681</v>
      </c>
      <c r="F784" t="s">
        <v>293</v>
      </c>
      <c r="G784">
        <v>221549</v>
      </c>
      <c r="H784">
        <v>287099</v>
      </c>
      <c r="I784" t="s">
        <v>287</v>
      </c>
      <c r="J784">
        <v>86866</v>
      </c>
      <c r="K784" t="s">
        <v>287</v>
      </c>
      <c r="L784">
        <v>55324</v>
      </c>
      <c r="M784">
        <v>96681</v>
      </c>
      <c r="N784" t="s">
        <v>28</v>
      </c>
      <c r="O784">
        <v>0</v>
      </c>
      <c r="P784" t="s">
        <v>28</v>
      </c>
      <c r="Q784" t="s">
        <v>28</v>
      </c>
      <c r="R784" t="s">
        <v>38</v>
      </c>
      <c r="S784" t="s">
        <v>28</v>
      </c>
      <c r="T784" t="s">
        <v>28</v>
      </c>
      <c r="U784" t="s">
        <v>279</v>
      </c>
      <c r="V784" t="s">
        <v>288</v>
      </c>
      <c r="W784">
        <v>3</v>
      </c>
      <c r="X784" t="s">
        <v>289</v>
      </c>
      <c r="Y784" s="11">
        <v>39223</v>
      </c>
      <c r="Z784">
        <v>20070521</v>
      </c>
      <c r="AA784">
        <v>0</v>
      </c>
      <c r="AB784">
        <v>7605.6</v>
      </c>
      <c r="AC784" t="s">
        <v>282</v>
      </c>
      <c r="AD784" t="s">
        <v>283</v>
      </c>
      <c r="AE784" s="11">
        <v>44823</v>
      </c>
      <c r="AF784" s="11">
        <v>44823</v>
      </c>
      <c r="AG784">
        <v>30</v>
      </c>
      <c r="AH784">
        <v>0</v>
      </c>
      <c r="AI784" t="s">
        <v>290</v>
      </c>
      <c r="AJ784" t="s">
        <v>291</v>
      </c>
      <c r="AK784">
        <v>67</v>
      </c>
      <c r="AL784" t="s">
        <v>19</v>
      </c>
      <c r="AM784">
        <v>3</v>
      </c>
      <c r="AN784" t="s">
        <v>20</v>
      </c>
      <c r="AO784">
        <v>26</v>
      </c>
      <c r="AP784" t="s">
        <v>21</v>
      </c>
      <c r="AQ784" s="35" t="s">
        <v>490</v>
      </c>
      <c r="AR784" t="s">
        <v>34</v>
      </c>
      <c r="AS784" t="s">
        <v>22</v>
      </c>
      <c r="AT784" t="s">
        <v>66</v>
      </c>
      <c r="AU784" t="s">
        <v>24</v>
      </c>
      <c r="AV784" t="s">
        <v>25</v>
      </c>
      <c r="AW784" s="11" t="s">
        <v>32</v>
      </c>
      <c r="AX784" s="11" t="s">
        <v>229</v>
      </c>
      <c r="AY784">
        <v>4636.376835</v>
      </c>
      <c r="AZ784">
        <v>1319216.998382</v>
      </c>
      <c r="BA784" s="42">
        <f t="shared" si="12"/>
        <v>30.285055059274566</v>
      </c>
    </row>
    <row r="785" spans="1:53" x14ac:dyDescent="0.25">
      <c r="A785">
        <v>219</v>
      </c>
      <c r="B785" t="s">
        <v>18</v>
      </c>
      <c r="C785">
        <v>12</v>
      </c>
      <c r="D785" t="s">
        <v>285</v>
      </c>
      <c r="E785">
        <v>96680</v>
      </c>
      <c r="F785" t="s">
        <v>286</v>
      </c>
      <c r="G785">
        <v>221543</v>
      </c>
      <c r="H785">
        <v>287093</v>
      </c>
      <c r="I785" t="s">
        <v>287</v>
      </c>
      <c r="J785">
        <v>70272</v>
      </c>
      <c r="K785" t="s">
        <v>287</v>
      </c>
      <c r="L785">
        <v>55323</v>
      </c>
      <c r="M785">
        <v>96680</v>
      </c>
      <c r="N785" t="s">
        <v>28</v>
      </c>
      <c r="O785">
        <v>0</v>
      </c>
      <c r="P785" t="s">
        <v>28</v>
      </c>
      <c r="Q785" t="s">
        <v>28</v>
      </c>
      <c r="R785" t="s">
        <v>38</v>
      </c>
      <c r="S785" t="s">
        <v>28</v>
      </c>
      <c r="T785" t="s">
        <v>28</v>
      </c>
      <c r="U785" t="s">
        <v>279</v>
      </c>
      <c r="V785" t="s">
        <v>288</v>
      </c>
      <c r="W785">
        <v>3</v>
      </c>
      <c r="X785" t="s">
        <v>289</v>
      </c>
      <c r="Y785" s="11">
        <v>32965</v>
      </c>
      <c r="Z785">
        <v>19900402</v>
      </c>
      <c r="AA785">
        <v>0</v>
      </c>
      <c r="AB785">
        <v>7582.6</v>
      </c>
      <c r="AC785" t="s">
        <v>282</v>
      </c>
      <c r="AD785" t="s">
        <v>283</v>
      </c>
      <c r="AE785" s="11">
        <v>44820</v>
      </c>
      <c r="AF785" s="11">
        <v>44820</v>
      </c>
      <c r="AG785">
        <v>30</v>
      </c>
      <c r="AH785">
        <v>0</v>
      </c>
      <c r="AI785" t="s">
        <v>290</v>
      </c>
      <c r="AJ785" t="s">
        <v>291</v>
      </c>
      <c r="AK785">
        <v>67</v>
      </c>
      <c r="AL785" t="s">
        <v>19</v>
      </c>
      <c r="AM785">
        <v>3</v>
      </c>
      <c r="AN785" t="s">
        <v>20</v>
      </c>
      <c r="AO785">
        <v>26</v>
      </c>
      <c r="AP785" t="s">
        <v>21</v>
      </c>
      <c r="AQ785" s="35" t="s">
        <v>490</v>
      </c>
      <c r="AR785" t="s">
        <v>34</v>
      </c>
      <c r="AS785" t="s">
        <v>22</v>
      </c>
      <c r="AT785" t="s">
        <v>66</v>
      </c>
      <c r="AU785" t="s">
        <v>24</v>
      </c>
      <c r="AV785" t="s">
        <v>25</v>
      </c>
      <c r="AW785" s="11" t="s">
        <v>32</v>
      </c>
      <c r="AX785" s="11" t="s">
        <v>229</v>
      </c>
      <c r="AY785">
        <v>4636.376835</v>
      </c>
      <c r="AZ785">
        <v>1319216.998382</v>
      </c>
      <c r="BA785" s="42">
        <f t="shared" si="12"/>
        <v>30.285055059274566</v>
      </c>
    </row>
    <row r="786" spans="1:53" x14ac:dyDescent="0.25">
      <c r="A786">
        <v>321</v>
      </c>
      <c r="B786" t="s">
        <v>18</v>
      </c>
      <c r="C786">
        <v>11</v>
      </c>
      <c r="D786" t="s">
        <v>318</v>
      </c>
      <c r="E786" t="s">
        <v>319</v>
      </c>
      <c r="F786" t="s">
        <v>320</v>
      </c>
      <c r="G786">
        <v>211963</v>
      </c>
      <c r="H786">
        <v>273612</v>
      </c>
      <c r="I786" t="s">
        <v>287</v>
      </c>
      <c r="J786">
        <v>88507</v>
      </c>
      <c r="K786" t="s">
        <v>287</v>
      </c>
      <c r="L786">
        <v>55338</v>
      </c>
      <c r="M786">
        <v>0</v>
      </c>
      <c r="N786" t="s">
        <v>28</v>
      </c>
      <c r="O786">
        <v>0</v>
      </c>
      <c r="P786" t="s">
        <v>28</v>
      </c>
      <c r="Q786" t="s">
        <v>28</v>
      </c>
      <c r="R786" t="s">
        <v>38</v>
      </c>
      <c r="S786" t="s">
        <v>28</v>
      </c>
      <c r="T786" t="s">
        <v>28</v>
      </c>
      <c r="U786" t="s">
        <v>321</v>
      </c>
      <c r="V786" t="s">
        <v>322</v>
      </c>
      <c r="W786">
        <v>9</v>
      </c>
      <c r="X786" t="s">
        <v>323</v>
      </c>
      <c r="Y786" s="11">
        <v>43129</v>
      </c>
      <c r="Z786">
        <v>20180129</v>
      </c>
      <c r="AA786">
        <v>0</v>
      </c>
      <c r="AB786">
        <v>0</v>
      </c>
      <c r="AC786" t="s">
        <v>298</v>
      </c>
      <c r="AD786" t="s">
        <v>283</v>
      </c>
      <c r="AE786" s="11">
        <v>44515</v>
      </c>
      <c r="AF786" s="11">
        <v>44517</v>
      </c>
      <c r="AG786">
        <v>30</v>
      </c>
      <c r="AH786">
        <v>0</v>
      </c>
      <c r="AI786" t="s">
        <v>28</v>
      </c>
      <c r="AJ786" t="s">
        <v>284</v>
      </c>
      <c r="AK786">
        <v>67</v>
      </c>
      <c r="AL786" t="s">
        <v>19</v>
      </c>
      <c r="AM786">
        <v>3</v>
      </c>
      <c r="AN786" t="s">
        <v>20</v>
      </c>
      <c r="AO786">
        <v>26</v>
      </c>
      <c r="AP786" t="s">
        <v>21</v>
      </c>
      <c r="AQ786" s="35" t="s">
        <v>490</v>
      </c>
      <c r="AR786" t="s">
        <v>34</v>
      </c>
      <c r="AS786" t="s">
        <v>22</v>
      </c>
      <c r="AT786" t="s">
        <v>66</v>
      </c>
      <c r="AU786" t="s">
        <v>24</v>
      </c>
      <c r="AV786" t="s">
        <v>25</v>
      </c>
      <c r="AW786" s="11" t="s">
        <v>32</v>
      </c>
      <c r="AX786" s="11" t="s">
        <v>229</v>
      </c>
      <c r="AY786">
        <v>4638.0344500000001</v>
      </c>
      <c r="AZ786">
        <v>1319279.1234319999</v>
      </c>
      <c r="BA786" s="42">
        <f t="shared" si="12"/>
        <v>30.286481254178142</v>
      </c>
    </row>
    <row r="787" spans="1:53" x14ac:dyDescent="0.25">
      <c r="A787">
        <v>475</v>
      </c>
      <c r="B787" t="s">
        <v>18</v>
      </c>
      <c r="C787">
        <v>14</v>
      </c>
      <c r="D787" t="s">
        <v>458</v>
      </c>
      <c r="E787" t="s">
        <v>459</v>
      </c>
      <c r="F787" t="s">
        <v>460</v>
      </c>
      <c r="G787">
        <v>222149</v>
      </c>
      <c r="H787">
        <v>287985</v>
      </c>
      <c r="I787" t="s">
        <v>287</v>
      </c>
      <c r="J787">
        <v>88288</v>
      </c>
      <c r="K787" t="s">
        <v>287</v>
      </c>
      <c r="L787">
        <v>55401</v>
      </c>
      <c r="M787">
        <v>0</v>
      </c>
      <c r="N787" t="s">
        <v>28</v>
      </c>
      <c r="O787">
        <v>0</v>
      </c>
      <c r="P787" t="s">
        <v>28</v>
      </c>
      <c r="Q787" t="s">
        <v>28</v>
      </c>
      <c r="R787" t="s">
        <v>38</v>
      </c>
      <c r="S787" t="s">
        <v>28</v>
      </c>
      <c r="T787" t="s">
        <v>28</v>
      </c>
      <c r="U787" t="s">
        <v>297</v>
      </c>
      <c r="V787" t="s">
        <v>288</v>
      </c>
      <c r="W787">
        <v>3</v>
      </c>
      <c r="X787" t="s">
        <v>289</v>
      </c>
      <c r="Y787" s="11">
        <v>42625</v>
      </c>
      <c r="Z787">
        <v>20160912</v>
      </c>
      <c r="AA787">
        <v>0</v>
      </c>
      <c r="AB787">
        <v>123452</v>
      </c>
      <c r="AC787" t="s">
        <v>282</v>
      </c>
      <c r="AD787" t="s">
        <v>283</v>
      </c>
      <c r="AE787" s="11">
        <v>44956</v>
      </c>
      <c r="AF787" s="11">
        <v>44959</v>
      </c>
      <c r="AG787">
        <v>30</v>
      </c>
      <c r="AH787">
        <v>0</v>
      </c>
      <c r="AI787" t="s">
        <v>461</v>
      </c>
      <c r="AJ787" t="s">
        <v>284</v>
      </c>
      <c r="AK787">
        <v>67</v>
      </c>
      <c r="AL787" t="s">
        <v>19</v>
      </c>
      <c r="AM787">
        <v>3</v>
      </c>
      <c r="AN787" t="s">
        <v>20</v>
      </c>
      <c r="AO787">
        <v>26</v>
      </c>
      <c r="AP787" t="s">
        <v>21</v>
      </c>
      <c r="AQ787" s="35" t="s">
        <v>490</v>
      </c>
      <c r="AR787" t="s">
        <v>34</v>
      </c>
      <c r="AS787" t="s">
        <v>22</v>
      </c>
      <c r="AT787" t="s">
        <v>66</v>
      </c>
      <c r="AU787" t="s">
        <v>24</v>
      </c>
      <c r="AV787" t="s">
        <v>25</v>
      </c>
      <c r="AW787" s="11" t="s">
        <v>32</v>
      </c>
      <c r="AX787" s="11" t="s">
        <v>229</v>
      </c>
      <c r="AY787">
        <v>4638.0344500000001</v>
      </c>
      <c r="AZ787">
        <v>1319279.1234319999</v>
      </c>
      <c r="BA787" s="42">
        <f t="shared" si="12"/>
        <v>30.286481254178142</v>
      </c>
    </row>
    <row r="788" spans="1:53" x14ac:dyDescent="0.25">
      <c r="A788">
        <v>762</v>
      </c>
      <c r="B788" t="s">
        <v>18</v>
      </c>
      <c r="C788">
        <v>9</v>
      </c>
      <c r="D788" t="s">
        <v>303</v>
      </c>
      <c r="E788" t="s">
        <v>304</v>
      </c>
      <c r="F788" t="s">
        <v>305</v>
      </c>
      <c r="G788">
        <v>202543</v>
      </c>
      <c r="H788">
        <v>261950</v>
      </c>
      <c r="I788" t="s">
        <v>287</v>
      </c>
      <c r="J788">
        <v>88162</v>
      </c>
      <c r="K788" t="s">
        <v>287</v>
      </c>
      <c r="L788">
        <v>54633</v>
      </c>
      <c r="M788">
        <v>0</v>
      </c>
      <c r="N788" t="s">
        <v>28</v>
      </c>
      <c r="O788">
        <v>0</v>
      </c>
      <c r="P788" t="s">
        <v>28</v>
      </c>
      <c r="Q788" t="s">
        <v>28</v>
      </c>
      <c r="R788" t="s">
        <v>38</v>
      </c>
      <c r="S788" t="s">
        <v>28</v>
      </c>
      <c r="T788" t="s">
        <v>28</v>
      </c>
      <c r="U788" t="s">
        <v>297</v>
      </c>
      <c r="V788" t="s">
        <v>288</v>
      </c>
      <c r="W788">
        <v>3</v>
      </c>
      <c r="X788" t="s">
        <v>289</v>
      </c>
      <c r="Y788" s="11">
        <v>42362</v>
      </c>
      <c r="Z788">
        <v>20151224</v>
      </c>
      <c r="AA788">
        <v>0</v>
      </c>
      <c r="AB788">
        <v>123452</v>
      </c>
      <c r="AC788" t="s">
        <v>306</v>
      </c>
      <c r="AD788" t="s">
        <v>283</v>
      </c>
      <c r="AE788" s="11">
        <v>43901</v>
      </c>
      <c r="AF788" s="11">
        <v>43901</v>
      </c>
      <c r="AG788">
        <v>30</v>
      </c>
      <c r="AH788">
        <v>0</v>
      </c>
      <c r="AI788" t="s">
        <v>290</v>
      </c>
      <c r="AJ788" t="s">
        <v>284</v>
      </c>
      <c r="AK788">
        <v>67</v>
      </c>
      <c r="AL788" t="s">
        <v>19</v>
      </c>
      <c r="AM788">
        <v>3</v>
      </c>
      <c r="AN788" t="s">
        <v>20</v>
      </c>
      <c r="AO788">
        <v>26</v>
      </c>
      <c r="AP788" t="s">
        <v>21</v>
      </c>
      <c r="AQ788" s="35" t="s">
        <v>490</v>
      </c>
      <c r="AR788" t="s">
        <v>34</v>
      </c>
      <c r="AS788" t="s">
        <v>22</v>
      </c>
      <c r="AT788" t="s">
        <v>66</v>
      </c>
      <c r="AU788" t="s">
        <v>24</v>
      </c>
      <c r="AV788" t="s">
        <v>25</v>
      </c>
      <c r="AW788" s="11" t="s">
        <v>32</v>
      </c>
      <c r="AX788" s="11" t="s">
        <v>229</v>
      </c>
      <c r="AY788">
        <v>4638.0344500000001</v>
      </c>
      <c r="AZ788">
        <v>1319279.1234319999</v>
      </c>
      <c r="BA788" s="42">
        <f t="shared" si="12"/>
        <v>30.286481254178142</v>
      </c>
    </row>
    <row r="789" spans="1:53" x14ac:dyDescent="0.25">
      <c r="A789">
        <v>989</v>
      </c>
      <c r="B789" t="s">
        <v>18</v>
      </c>
      <c r="C789">
        <v>8</v>
      </c>
      <c r="D789" t="s">
        <v>300</v>
      </c>
      <c r="E789" t="s">
        <v>301</v>
      </c>
      <c r="F789" t="s">
        <v>302</v>
      </c>
      <c r="G789">
        <v>198571</v>
      </c>
      <c r="H789">
        <v>256278</v>
      </c>
      <c r="I789" t="s">
        <v>287</v>
      </c>
      <c r="J789">
        <v>88289</v>
      </c>
      <c r="K789" t="s">
        <v>287</v>
      </c>
      <c r="L789">
        <v>55192</v>
      </c>
      <c r="M789">
        <v>0</v>
      </c>
      <c r="N789" t="s">
        <v>28</v>
      </c>
      <c r="O789">
        <v>0</v>
      </c>
      <c r="P789" t="s">
        <v>28</v>
      </c>
      <c r="Q789" t="s">
        <v>28</v>
      </c>
      <c r="R789" t="s">
        <v>38</v>
      </c>
      <c r="S789" t="s">
        <v>28</v>
      </c>
      <c r="T789" t="s">
        <v>28</v>
      </c>
      <c r="U789" t="s">
        <v>297</v>
      </c>
      <c r="V789" t="s">
        <v>288</v>
      </c>
      <c r="W789">
        <v>3</v>
      </c>
      <c r="X789" t="s">
        <v>289</v>
      </c>
      <c r="Y789" s="11">
        <v>42625</v>
      </c>
      <c r="Z789">
        <v>20160912</v>
      </c>
      <c r="AA789">
        <v>0</v>
      </c>
      <c r="AB789">
        <v>123452</v>
      </c>
      <c r="AC789" t="s">
        <v>282</v>
      </c>
      <c r="AD789" t="s">
        <v>283</v>
      </c>
      <c r="AE789" s="11">
        <v>43504</v>
      </c>
      <c r="AF789" s="11">
        <v>43504</v>
      </c>
      <c r="AG789">
        <v>30</v>
      </c>
      <c r="AH789">
        <v>0</v>
      </c>
      <c r="AI789" t="s">
        <v>290</v>
      </c>
      <c r="AJ789" t="s">
        <v>284</v>
      </c>
      <c r="AK789">
        <v>67</v>
      </c>
      <c r="AL789" t="s">
        <v>19</v>
      </c>
      <c r="AM789">
        <v>3</v>
      </c>
      <c r="AN789" t="s">
        <v>20</v>
      </c>
      <c r="AO789">
        <v>26</v>
      </c>
      <c r="AP789" t="s">
        <v>21</v>
      </c>
      <c r="AQ789" s="35" t="s">
        <v>490</v>
      </c>
      <c r="AR789" t="s">
        <v>34</v>
      </c>
      <c r="AS789" t="s">
        <v>22</v>
      </c>
      <c r="AT789" t="s">
        <v>66</v>
      </c>
      <c r="AU789" t="s">
        <v>24</v>
      </c>
      <c r="AV789" t="s">
        <v>25</v>
      </c>
      <c r="AW789" s="11" t="s">
        <v>32</v>
      </c>
      <c r="AX789" s="11" t="s">
        <v>229</v>
      </c>
      <c r="AY789">
        <v>4638.0344500000001</v>
      </c>
      <c r="AZ789">
        <v>1319279.1234319999</v>
      </c>
      <c r="BA789" s="42">
        <f t="shared" si="12"/>
        <v>30.286481254178142</v>
      </c>
    </row>
    <row r="790" spans="1:53" x14ac:dyDescent="0.25">
      <c r="A790">
        <v>1216</v>
      </c>
      <c r="B790" t="s">
        <v>18</v>
      </c>
      <c r="C790">
        <v>7</v>
      </c>
      <c r="D790" t="s">
        <v>294</v>
      </c>
      <c r="E790" t="s">
        <v>295</v>
      </c>
      <c r="F790" t="s">
        <v>296</v>
      </c>
      <c r="G790">
        <v>193154</v>
      </c>
      <c r="H790">
        <v>246812</v>
      </c>
      <c r="I790" t="s">
        <v>287</v>
      </c>
      <c r="J790">
        <v>88161</v>
      </c>
      <c r="K790" t="s">
        <v>287</v>
      </c>
      <c r="L790">
        <v>55061</v>
      </c>
      <c r="M790">
        <v>0</v>
      </c>
      <c r="N790" t="s">
        <v>28</v>
      </c>
      <c r="O790">
        <v>0</v>
      </c>
      <c r="P790" t="s">
        <v>28</v>
      </c>
      <c r="Q790" t="s">
        <v>28</v>
      </c>
      <c r="R790" t="s">
        <v>38</v>
      </c>
      <c r="S790" t="s">
        <v>28</v>
      </c>
      <c r="T790" t="s">
        <v>28</v>
      </c>
      <c r="U790" t="s">
        <v>297</v>
      </c>
      <c r="V790" t="s">
        <v>288</v>
      </c>
      <c r="W790">
        <v>3</v>
      </c>
      <c r="X790" t="s">
        <v>289</v>
      </c>
      <c r="Y790" s="11">
        <v>42362</v>
      </c>
      <c r="Z790">
        <v>20151224</v>
      </c>
      <c r="AA790">
        <v>0</v>
      </c>
      <c r="AB790">
        <v>123452</v>
      </c>
      <c r="AC790" t="s">
        <v>298</v>
      </c>
      <c r="AD790" t="s">
        <v>283</v>
      </c>
      <c r="AE790" s="11">
        <v>42857</v>
      </c>
      <c r="AF790" s="11">
        <v>42857</v>
      </c>
      <c r="AG790">
        <v>30</v>
      </c>
      <c r="AH790">
        <v>0</v>
      </c>
      <c r="AI790" t="s">
        <v>28</v>
      </c>
      <c r="AJ790" t="s">
        <v>284</v>
      </c>
      <c r="AK790">
        <v>67</v>
      </c>
      <c r="AL790" t="s">
        <v>19</v>
      </c>
      <c r="AM790">
        <v>3</v>
      </c>
      <c r="AN790" t="s">
        <v>20</v>
      </c>
      <c r="AO790">
        <v>26</v>
      </c>
      <c r="AP790" t="s">
        <v>21</v>
      </c>
      <c r="AQ790" s="35" t="s">
        <v>490</v>
      </c>
      <c r="AR790" t="s">
        <v>34</v>
      </c>
      <c r="AS790" t="s">
        <v>22</v>
      </c>
      <c r="AT790" t="s">
        <v>66</v>
      </c>
      <c r="AU790" t="s">
        <v>24</v>
      </c>
      <c r="AV790" t="s">
        <v>25</v>
      </c>
      <c r="AW790" s="11" t="s">
        <v>32</v>
      </c>
      <c r="AX790" s="11" t="s">
        <v>229</v>
      </c>
      <c r="AY790">
        <v>4638.0344500000001</v>
      </c>
      <c r="AZ790">
        <v>1319279.1234319999</v>
      </c>
      <c r="BA790" s="42">
        <f t="shared" si="12"/>
        <v>30.286481254178142</v>
      </c>
    </row>
    <row r="791" spans="1:53" x14ac:dyDescent="0.25">
      <c r="A791">
        <v>573</v>
      </c>
      <c r="B791" t="s">
        <v>18</v>
      </c>
      <c r="C791">
        <v>14</v>
      </c>
      <c r="D791" t="s">
        <v>458</v>
      </c>
      <c r="E791" t="s">
        <v>459</v>
      </c>
      <c r="F791" t="s">
        <v>460</v>
      </c>
      <c r="G791">
        <v>222149</v>
      </c>
      <c r="H791">
        <v>287985</v>
      </c>
      <c r="I791" t="s">
        <v>287</v>
      </c>
      <c r="J791">
        <v>88288</v>
      </c>
      <c r="K791" t="s">
        <v>287</v>
      </c>
      <c r="L791">
        <v>55401</v>
      </c>
      <c r="M791">
        <v>0</v>
      </c>
      <c r="N791" t="s">
        <v>28</v>
      </c>
      <c r="O791">
        <v>0</v>
      </c>
      <c r="P791" t="s">
        <v>28</v>
      </c>
      <c r="Q791" t="s">
        <v>28</v>
      </c>
      <c r="R791" t="s">
        <v>38</v>
      </c>
      <c r="S791" t="s">
        <v>28</v>
      </c>
      <c r="T791" t="s">
        <v>28</v>
      </c>
      <c r="U791" t="s">
        <v>297</v>
      </c>
      <c r="V791" t="s">
        <v>288</v>
      </c>
      <c r="W791">
        <v>3</v>
      </c>
      <c r="X791" t="s">
        <v>289</v>
      </c>
      <c r="Y791" s="11">
        <v>42625</v>
      </c>
      <c r="Z791">
        <v>20160912</v>
      </c>
      <c r="AA791">
        <v>0</v>
      </c>
      <c r="AB791">
        <v>123452</v>
      </c>
      <c r="AC791" t="s">
        <v>282</v>
      </c>
      <c r="AD791" t="s">
        <v>283</v>
      </c>
      <c r="AE791" s="11">
        <v>44956</v>
      </c>
      <c r="AF791" s="11">
        <v>44959</v>
      </c>
      <c r="AG791">
        <v>30</v>
      </c>
      <c r="AH791">
        <v>0</v>
      </c>
      <c r="AI791" t="s">
        <v>461</v>
      </c>
      <c r="AJ791" t="s">
        <v>284</v>
      </c>
      <c r="AK791">
        <v>51</v>
      </c>
      <c r="AL791" t="s">
        <v>19</v>
      </c>
      <c r="AM791">
        <v>2</v>
      </c>
      <c r="AN791" t="s">
        <v>20</v>
      </c>
      <c r="AO791">
        <v>27</v>
      </c>
      <c r="AP791" t="s">
        <v>21</v>
      </c>
      <c r="AQ791" s="35" t="s">
        <v>492</v>
      </c>
      <c r="AR791" t="s">
        <v>38</v>
      </c>
      <c r="AS791" t="s">
        <v>34</v>
      </c>
      <c r="AT791" t="s">
        <v>55</v>
      </c>
      <c r="AU791" t="s">
        <v>24</v>
      </c>
      <c r="AV791" t="s">
        <v>374</v>
      </c>
      <c r="AW791" s="11" t="s">
        <v>415</v>
      </c>
      <c r="AX791" t="s">
        <v>429</v>
      </c>
      <c r="AY791">
        <v>6673.9916730000004</v>
      </c>
      <c r="AZ791">
        <v>1324478.837881</v>
      </c>
      <c r="BA791" s="42">
        <f t="shared" si="12"/>
        <v>30.405850272750229</v>
      </c>
    </row>
    <row r="792" spans="1:53" x14ac:dyDescent="0.25">
      <c r="A792">
        <v>723</v>
      </c>
      <c r="B792" t="s">
        <v>18</v>
      </c>
      <c r="C792">
        <v>9</v>
      </c>
      <c r="D792" t="s">
        <v>303</v>
      </c>
      <c r="E792" t="s">
        <v>304</v>
      </c>
      <c r="F792" t="s">
        <v>305</v>
      </c>
      <c r="G792">
        <v>202543</v>
      </c>
      <c r="H792">
        <v>261950</v>
      </c>
      <c r="I792" t="s">
        <v>287</v>
      </c>
      <c r="J792">
        <v>88162</v>
      </c>
      <c r="K792" t="s">
        <v>287</v>
      </c>
      <c r="L792">
        <v>54633</v>
      </c>
      <c r="M792">
        <v>0</v>
      </c>
      <c r="N792" t="s">
        <v>28</v>
      </c>
      <c r="O792">
        <v>0</v>
      </c>
      <c r="P792" t="s">
        <v>28</v>
      </c>
      <c r="Q792" t="s">
        <v>28</v>
      </c>
      <c r="R792" t="s">
        <v>38</v>
      </c>
      <c r="S792" t="s">
        <v>28</v>
      </c>
      <c r="T792" t="s">
        <v>28</v>
      </c>
      <c r="U792" t="s">
        <v>297</v>
      </c>
      <c r="V792" t="s">
        <v>288</v>
      </c>
      <c r="W792">
        <v>3</v>
      </c>
      <c r="X792" t="s">
        <v>289</v>
      </c>
      <c r="Y792" s="11">
        <v>42362</v>
      </c>
      <c r="Z792">
        <v>20151224</v>
      </c>
      <c r="AA792">
        <v>0</v>
      </c>
      <c r="AB792">
        <v>123452</v>
      </c>
      <c r="AC792" t="s">
        <v>306</v>
      </c>
      <c r="AD792" t="s">
        <v>283</v>
      </c>
      <c r="AE792" s="11">
        <v>43901</v>
      </c>
      <c r="AF792" s="11">
        <v>43901</v>
      </c>
      <c r="AG792">
        <v>30</v>
      </c>
      <c r="AH792">
        <v>0</v>
      </c>
      <c r="AI792" t="s">
        <v>290</v>
      </c>
      <c r="AJ792" t="s">
        <v>284</v>
      </c>
      <c r="AK792">
        <v>51</v>
      </c>
      <c r="AL792" t="s">
        <v>19</v>
      </c>
      <c r="AM792">
        <v>2</v>
      </c>
      <c r="AN792" t="s">
        <v>20</v>
      </c>
      <c r="AO792">
        <v>27</v>
      </c>
      <c r="AP792" t="s">
        <v>21</v>
      </c>
      <c r="AQ792" s="35" t="s">
        <v>492</v>
      </c>
      <c r="AR792" t="s">
        <v>38</v>
      </c>
      <c r="AS792" t="s">
        <v>34</v>
      </c>
      <c r="AT792" t="s">
        <v>55</v>
      </c>
      <c r="AU792" t="s">
        <v>24</v>
      </c>
      <c r="AV792" t="s">
        <v>374</v>
      </c>
      <c r="AW792" s="11" t="s">
        <v>415</v>
      </c>
      <c r="AX792" s="11" t="s">
        <v>429</v>
      </c>
      <c r="AY792">
        <v>6673.9916730000004</v>
      </c>
      <c r="AZ792">
        <v>1324478.837881</v>
      </c>
      <c r="BA792" s="42">
        <f t="shared" si="12"/>
        <v>30.405850272750229</v>
      </c>
    </row>
    <row r="793" spans="1:53" x14ac:dyDescent="0.25">
      <c r="A793">
        <v>950</v>
      </c>
      <c r="B793" t="s">
        <v>18</v>
      </c>
      <c r="C793">
        <v>8</v>
      </c>
      <c r="D793" t="s">
        <v>300</v>
      </c>
      <c r="E793" t="s">
        <v>301</v>
      </c>
      <c r="F793" t="s">
        <v>302</v>
      </c>
      <c r="G793">
        <v>198571</v>
      </c>
      <c r="H793">
        <v>256278</v>
      </c>
      <c r="I793" t="s">
        <v>287</v>
      </c>
      <c r="J793">
        <v>88289</v>
      </c>
      <c r="K793" t="s">
        <v>287</v>
      </c>
      <c r="L793">
        <v>55192</v>
      </c>
      <c r="M793">
        <v>0</v>
      </c>
      <c r="N793" t="s">
        <v>28</v>
      </c>
      <c r="O793">
        <v>0</v>
      </c>
      <c r="P793" t="s">
        <v>28</v>
      </c>
      <c r="Q793" t="s">
        <v>28</v>
      </c>
      <c r="R793" t="s">
        <v>38</v>
      </c>
      <c r="S793" t="s">
        <v>28</v>
      </c>
      <c r="T793" t="s">
        <v>28</v>
      </c>
      <c r="U793" t="s">
        <v>297</v>
      </c>
      <c r="V793" t="s">
        <v>288</v>
      </c>
      <c r="W793">
        <v>3</v>
      </c>
      <c r="X793" t="s">
        <v>289</v>
      </c>
      <c r="Y793" s="11">
        <v>42625</v>
      </c>
      <c r="Z793">
        <v>20160912</v>
      </c>
      <c r="AA793">
        <v>0</v>
      </c>
      <c r="AB793">
        <v>123452</v>
      </c>
      <c r="AC793" t="s">
        <v>282</v>
      </c>
      <c r="AD793" t="s">
        <v>283</v>
      </c>
      <c r="AE793" s="11">
        <v>43504</v>
      </c>
      <c r="AF793" s="11">
        <v>43504</v>
      </c>
      <c r="AG793">
        <v>30</v>
      </c>
      <c r="AH793">
        <v>0</v>
      </c>
      <c r="AI793" t="s">
        <v>290</v>
      </c>
      <c r="AJ793" t="s">
        <v>284</v>
      </c>
      <c r="AK793">
        <v>51</v>
      </c>
      <c r="AL793" t="s">
        <v>19</v>
      </c>
      <c r="AM793">
        <v>2</v>
      </c>
      <c r="AN793" t="s">
        <v>20</v>
      </c>
      <c r="AO793">
        <v>27</v>
      </c>
      <c r="AP793" t="s">
        <v>21</v>
      </c>
      <c r="AQ793" s="35" t="s">
        <v>492</v>
      </c>
      <c r="AR793" t="s">
        <v>38</v>
      </c>
      <c r="AS793" t="s">
        <v>34</v>
      </c>
      <c r="AT793" t="s">
        <v>55</v>
      </c>
      <c r="AU793" t="s">
        <v>24</v>
      </c>
      <c r="AV793" t="s">
        <v>374</v>
      </c>
      <c r="AW793" s="11" t="s">
        <v>415</v>
      </c>
      <c r="AX793" s="11" t="s">
        <v>429</v>
      </c>
      <c r="AY793">
        <v>6673.9916730000004</v>
      </c>
      <c r="AZ793">
        <v>1324478.837881</v>
      </c>
      <c r="BA793" s="42">
        <f t="shared" si="12"/>
        <v>30.405850272750229</v>
      </c>
    </row>
    <row r="794" spans="1:53" x14ac:dyDescent="0.25">
      <c r="A794">
        <v>1177</v>
      </c>
      <c r="B794" t="s">
        <v>18</v>
      </c>
      <c r="C794">
        <v>7</v>
      </c>
      <c r="D794" t="s">
        <v>294</v>
      </c>
      <c r="E794" t="s">
        <v>295</v>
      </c>
      <c r="F794" t="s">
        <v>296</v>
      </c>
      <c r="G794">
        <v>193154</v>
      </c>
      <c r="H794">
        <v>246812</v>
      </c>
      <c r="I794" t="s">
        <v>287</v>
      </c>
      <c r="J794">
        <v>88161</v>
      </c>
      <c r="K794" t="s">
        <v>287</v>
      </c>
      <c r="L794">
        <v>55061</v>
      </c>
      <c r="M794">
        <v>0</v>
      </c>
      <c r="N794" t="s">
        <v>28</v>
      </c>
      <c r="O794">
        <v>0</v>
      </c>
      <c r="P794" t="s">
        <v>28</v>
      </c>
      <c r="Q794" t="s">
        <v>28</v>
      </c>
      <c r="R794" t="s">
        <v>38</v>
      </c>
      <c r="S794" t="s">
        <v>28</v>
      </c>
      <c r="T794" t="s">
        <v>28</v>
      </c>
      <c r="U794" t="s">
        <v>297</v>
      </c>
      <c r="V794" t="s">
        <v>288</v>
      </c>
      <c r="W794">
        <v>3</v>
      </c>
      <c r="X794" t="s">
        <v>289</v>
      </c>
      <c r="Y794" s="11">
        <v>42362</v>
      </c>
      <c r="Z794">
        <v>20151224</v>
      </c>
      <c r="AA794">
        <v>0</v>
      </c>
      <c r="AB794">
        <v>123452</v>
      </c>
      <c r="AC794" t="s">
        <v>298</v>
      </c>
      <c r="AD794" t="s">
        <v>283</v>
      </c>
      <c r="AE794" s="11">
        <v>42857</v>
      </c>
      <c r="AF794" s="11">
        <v>42857</v>
      </c>
      <c r="AG794">
        <v>30</v>
      </c>
      <c r="AH794">
        <v>0</v>
      </c>
      <c r="AI794" t="s">
        <v>28</v>
      </c>
      <c r="AJ794" t="s">
        <v>284</v>
      </c>
      <c r="AK794">
        <v>51</v>
      </c>
      <c r="AL794" t="s">
        <v>19</v>
      </c>
      <c r="AM794">
        <v>2</v>
      </c>
      <c r="AN794" t="s">
        <v>20</v>
      </c>
      <c r="AO794">
        <v>27</v>
      </c>
      <c r="AP794" t="s">
        <v>21</v>
      </c>
      <c r="AQ794" s="35" t="s">
        <v>492</v>
      </c>
      <c r="AR794" t="s">
        <v>38</v>
      </c>
      <c r="AS794" t="s">
        <v>34</v>
      </c>
      <c r="AT794" t="s">
        <v>55</v>
      </c>
      <c r="AU794" t="s">
        <v>24</v>
      </c>
      <c r="AV794" t="s">
        <v>374</v>
      </c>
      <c r="AW794" s="11" t="s">
        <v>415</v>
      </c>
      <c r="AX794" s="11" t="s">
        <v>429</v>
      </c>
      <c r="AY794">
        <v>6673.9916730000004</v>
      </c>
      <c r="AZ794">
        <v>1324478.837881</v>
      </c>
      <c r="BA794" s="42">
        <f t="shared" si="12"/>
        <v>30.405850272750229</v>
      </c>
    </row>
    <row r="795" spans="1:53" x14ac:dyDescent="0.25">
      <c r="A795">
        <v>1361</v>
      </c>
      <c r="B795" t="s">
        <v>18</v>
      </c>
      <c r="C795">
        <v>2</v>
      </c>
      <c r="D795" t="s">
        <v>463</v>
      </c>
      <c r="E795">
        <v>46085</v>
      </c>
      <c r="F795" t="s">
        <v>464</v>
      </c>
      <c r="G795">
        <v>98485</v>
      </c>
      <c r="H795">
        <v>84904</v>
      </c>
      <c r="I795" t="s">
        <v>277</v>
      </c>
      <c r="J795">
        <v>4601</v>
      </c>
      <c r="K795" t="s">
        <v>277</v>
      </c>
      <c r="L795">
        <v>4325</v>
      </c>
      <c r="M795">
        <v>46085</v>
      </c>
      <c r="N795" t="s">
        <v>28</v>
      </c>
      <c r="O795">
        <v>0</v>
      </c>
      <c r="P795" t="s">
        <v>28</v>
      </c>
      <c r="Q795" t="s">
        <v>28</v>
      </c>
      <c r="R795" t="s">
        <v>278</v>
      </c>
      <c r="S795" t="s">
        <v>28</v>
      </c>
      <c r="T795" t="s">
        <v>28</v>
      </c>
      <c r="U795" t="s">
        <v>465</v>
      </c>
      <c r="V795" t="s">
        <v>288</v>
      </c>
      <c r="W795">
        <v>3</v>
      </c>
      <c r="X795" t="s">
        <v>289</v>
      </c>
      <c r="Y795" s="11">
        <v>25099</v>
      </c>
      <c r="Z795">
        <v>19680918</v>
      </c>
      <c r="AA795">
        <v>0</v>
      </c>
      <c r="AB795">
        <v>1687.5</v>
      </c>
      <c r="AC795" t="s">
        <v>466</v>
      </c>
      <c r="AD795" t="s">
        <v>283</v>
      </c>
      <c r="AE795" s="11">
        <v>35765</v>
      </c>
      <c r="AF795" s="11">
        <v>35765</v>
      </c>
      <c r="AG795">
        <v>0</v>
      </c>
      <c r="AH795">
        <v>0</v>
      </c>
      <c r="AI795" t="s">
        <v>467</v>
      </c>
      <c r="AJ795" t="s">
        <v>291</v>
      </c>
      <c r="AK795">
        <v>51</v>
      </c>
      <c r="AL795" t="s">
        <v>19</v>
      </c>
      <c r="AM795">
        <v>2</v>
      </c>
      <c r="AN795" t="s">
        <v>20</v>
      </c>
      <c r="AO795">
        <v>27</v>
      </c>
      <c r="AP795" t="s">
        <v>21</v>
      </c>
      <c r="AQ795" s="35" t="s">
        <v>492</v>
      </c>
      <c r="AR795" t="s">
        <v>38</v>
      </c>
      <c r="AS795" t="s">
        <v>34</v>
      </c>
      <c r="AT795" t="s">
        <v>55</v>
      </c>
      <c r="AU795" t="s">
        <v>24</v>
      </c>
      <c r="AV795" t="s">
        <v>374</v>
      </c>
      <c r="AW795" s="11" t="s">
        <v>415</v>
      </c>
      <c r="AX795" s="11" t="s">
        <v>429</v>
      </c>
      <c r="AY795">
        <v>6673.9916730000004</v>
      </c>
      <c r="AZ795">
        <v>1324478.837881</v>
      </c>
      <c r="BA795" s="42">
        <f t="shared" si="12"/>
        <v>30.405850272750229</v>
      </c>
    </row>
    <row r="796" spans="1:53" x14ac:dyDescent="0.25">
      <c r="A796">
        <v>20</v>
      </c>
      <c r="B796" t="s">
        <v>18</v>
      </c>
      <c r="C796">
        <v>15</v>
      </c>
      <c r="D796" t="s">
        <v>453</v>
      </c>
      <c r="E796" t="s">
        <v>454</v>
      </c>
      <c r="F796" t="s">
        <v>455</v>
      </c>
      <c r="G796">
        <v>223436</v>
      </c>
      <c r="H796">
        <v>290083</v>
      </c>
      <c r="I796" t="s">
        <v>277</v>
      </c>
      <c r="J796">
        <v>17738</v>
      </c>
      <c r="K796" t="s">
        <v>277</v>
      </c>
      <c r="L796">
        <v>18858</v>
      </c>
      <c r="M796">
        <v>0</v>
      </c>
      <c r="N796" t="s">
        <v>28</v>
      </c>
      <c r="O796">
        <v>0</v>
      </c>
      <c r="P796" t="s">
        <v>28</v>
      </c>
      <c r="Q796" t="s">
        <v>28</v>
      </c>
      <c r="R796" t="s">
        <v>278</v>
      </c>
      <c r="S796" t="s">
        <v>28</v>
      </c>
      <c r="T796" t="s">
        <v>28</v>
      </c>
      <c r="U796" t="s">
        <v>279</v>
      </c>
      <c r="V796" t="s">
        <v>280</v>
      </c>
      <c r="W796">
        <v>3</v>
      </c>
      <c r="X796" t="s">
        <v>281</v>
      </c>
      <c r="Y796" s="11">
        <v>41597</v>
      </c>
      <c r="Z796">
        <v>20131119</v>
      </c>
      <c r="AA796">
        <v>1</v>
      </c>
      <c r="AB796">
        <v>8013.5</v>
      </c>
      <c r="AC796" t="s">
        <v>456</v>
      </c>
      <c r="AD796" t="s">
        <v>283</v>
      </c>
      <c r="AE796" s="11">
        <v>45131</v>
      </c>
      <c r="AF796" s="11">
        <v>45132</v>
      </c>
      <c r="AG796">
        <v>30</v>
      </c>
      <c r="AH796">
        <v>0</v>
      </c>
      <c r="AI796" t="s">
        <v>457</v>
      </c>
      <c r="AJ796" t="s">
        <v>284</v>
      </c>
      <c r="AK796">
        <v>69</v>
      </c>
      <c r="AL796" t="s">
        <v>19</v>
      </c>
      <c r="AM796">
        <v>3</v>
      </c>
      <c r="AN796" t="s">
        <v>20</v>
      </c>
      <c r="AO796">
        <v>26</v>
      </c>
      <c r="AP796" t="s">
        <v>21</v>
      </c>
      <c r="AQ796" s="35" t="s">
        <v>490</v>
      </c>
      <c r="AR796" t="s">
        <v>34</v>
      </c>
      <c r="AS796" t="s">
        <v>29</v>
      </c>
      <c r="AT796" t="s">
        <v>69</v>
      </c>
      <c r="AU796" t="s">
        <v>24</v>
      </c>
      <c r="AV796" t="s">
        <v>25</v>
      </c>
      <c r="AW796" s="11" t="s">
        <v>32</v>
      </c>
      <c r="AX796" t="s">
        <v>230</v>
      </c>
      <c r="AY796">
        <v>4653.0565649999999</v>
      </c>
      <c r="AZ796">
        <v>1326960.5434709999</v>
      </c>
      <c r="BA796" s="42">
        <f t="shared" si="12"/>
        <v>30.462822393732779</v>
      </c>
    </row>
    <row r="797" spans="1:53" x14ac:dyDescent="0.25">
      <c r="A797">
        <v>216</v>
      </c>
      <c r="B797" t="s">
        <v>18</v>
      </c>
      <c r="C797">
        <v>12</v>
      </c>
      <c r="D797" t="s">
        <v>285</v>
      </c>
      <c r="E797">
        <v>96680</v>
      </c>
      <c r="F797" t="s">
        <v>286</v>
      </c>
      <c r="G797">
        <v>221543</v>
      </c>
      <c r="H797">
        <v>287093</v>
      </c>
      <c r="I797" t="s">
        <v>287</v>
      </c>
      <c r="J797">
        <v>70272</v>
      </c>
      <c r="K797" t="s">
        <v>287</v>
      </c>
      <c r="L797">
        <v>55323</v>
      </c>
      <c r="M797">
        <v>96680</v>
      </c>
      <c r="N797" t="s">
        <v>28</v>
      </c>
      <c r="O797">
        <v>0</v>
      </c>
      <c r="P797" t="s">
        <v>28</v>
      </c>
      <c r="Q797" t="s">
        <v>28</v>
      </c>
      <c r="R797" t="s">
        <v>38</v>
      </c>
      <c r="S797" t="s">
        <v>28</v>
      </c>
      <c r="T797" t="s">
        <v>28</v>
      </c>
      <c r="U797" t="s">
        <v>279</v>
      </c>
      <c r="V797" t="s">
        <v>288</v>
      </c>
      <c r="W797">
        <v>3</v>
      </c>
      <c r="X797" t="s">
        <v>289</v>
      </c>
      <c r="Y797" s="11">
        <v>32965</v>
      </c>
      <c r="Z797">
        <v>19900402</v>
      </c>
      <c r="AA797">
        <v>0</v>
      </c>
      <c r="AB797">
        <v>7582.6</v>
      </c>
      <c r="AC797" t="s">
        <v>282</v>
      </c>
      <c r="AD797" t="s">
        <v>283</v>
      </c>
      <c r="AE797" s="11">
        <v>44820</v>
      </c>
      <c r="AF797" s="11">
        <v>44820</v>
      </c>
      <c r="AG797">
        <v>30</v>
      </c>
      <c r="AH797">
        <v>0</v>
      </c>
      <c r="AI797" t="s">
        <v>290</v>
      </c>
      <c r="AJ797" t="s">
        <v>291</v>
      </c>
      <c r="AK797">
        <v>69</v>
      </c>
      <c r="AL797" t="s">
        <v>19</v>
      </c>
      <c r="AM797">
        <v>3</v>
      </c>
      <c r="AN797" t="s">
        <v>20</v>
      </c>
      <c r="AO797">
        <v>26</v>
      </c>
      <c r="AP797" t="s">
        <v>21</v>
      </c>
      <c r="AQ797" s="35" t="s">
        <v>490</v>
      </c>
      <c r="AR797" t="s">
        <v>34</v>
      </c>
      <c r="AS797" t="s">
        <v>29</v>
      </c>
      <c r="AT797" t="s">
        <v>69</v>
      </c>
      <c r="AU797" t="s">
        <v>24</v>
      </c>
      <c r="AV797" t="s">
        <v>25</v>
      </c>
      <c r="AW797" s="11" t="s">
        <v>32</v>
      </c>
      <c r="AX797" s="11" t="s">
        <v>230</v>
      </c>
      <c r="AY797">
        <v>4653.0565649999999</v>
      </c>
      <c r="AZ797">
        <v>1326960.5434709999</v>
      </c>
      <c r="BA797" s="42">
        <f t="shared" si="12"/>
        <v>30.462822393732779</v>
      </c>
    </row>
    <row r="798" spans="1:53" x14ac:dyDescent="0.25">
      <c r="A798">
        <v>105</v>
      </c>
      <c r="B798" t="s">
        <v>18</v>
      </c>
      <c r="C798">
        <v>13</v>
      </c>
      <c r="D798" t="s">
        <v>292</v>
      </c>
      <c r="E798">
        <v>96681</v>
      </c>
      <c r="F798" t="s">
        <v>293</v>
      </c>
      <c r="G798">
        <v>221549</v>
      </c>
      <c r="H798">
        <v>287099</v>
      </c>
      <c r="I798" t="s">
        <v>287</v>
      </c>
      <c r="J798">
        <v>86866</v>
      </c>
      <c r="K798" t="s">
        <v>287</v>
      </c>
      <c r="L798">
        <v>55324</v>
      </c>
      <c r="M798">
        <v>96681</v>
      </c>
      <c r="N798" t="s">
        <v>28</v>
      </c>
      <c r="O798">
        <v>0</v>
      </c>
      <c r="P798" t="s">
        <v>28</v>
      </c>
      <c r="Q798" t="s">
        <v>28</v>
      </c>
      <c r="R798" t="s">
        <v>38</v>
      </c>
      <c r="S798" t="s">
        <v>28</v>
      </c>
      <c r="T798" t="s">
        <v>28</v>
      </c>
      <c r="U798" t="s">
        <v>279</v>
      </c>
      <c r="V798" t="s">
        <v>288</v>
      </c>
      <c r="W798">
        <v>3</v>
      </c>
      <c r="X798" t="s">
        <v>289</v>
      </c>
      <c r="Y798" s="11">
        <v>39223</v>
      </c>
      <c r="Z798">
        <v>20070521</v>
      </c>
      <c r="AA798">
        <v>0</v>
      </c>
      <c r="AB798">
        <v>7605.6</v>
      </c>
      <c r="AC798" t="s">
        <v>282</v>
      </c>
      <c r="AD798" t="s">
        <v>283</v>
      </c>
      <c r="AE798" s="11">
        <v>44823</v>
      </c>
      <c r="AF798" s="11">
        <v>44823</v>
      </c>
      <c r="AG798">
        <v>30</v>
      </c>
      <c r="AH798">
        <v>0</v>
      </c>
      <c r="AI798" t="s">
        <v>290</v>
      </c>
      <c r="AJ798" t="s">
        <v>291</v>
      </c>
      <c r="AK798">
        <v>69</v>
      </c>
      <c r="AL798" t="s">
        <v>19</v>
      </c>
      <c r="AM798">
        <v>3</v>
      </c>
      <c r="AN798" t="s">
        <v>20</v>
      </c>
      <c r="AO798">
        <v>26</v>
      </c>
      <c r="AP798" t="s">
        <v>21</v>
      </c>
      <c r="AQ798" s="35" t="s">
        <v>490</v>
      </c>
      <c r="AR798" t="s">
        <v>34</v>
      </c>
      <c r="AS798" t="s">
        <v>29</v>
      </c>
      <c r="AT798" t="s">
        <v>69</v>
      </c>
      <c r="AU798" t="s">
        <v>24</v>
      </c>
      <c r="AV798" t="s">
        <v>25</v>
      </c>
      <c r="AW798" s="11" t="s">
        <v>32</v>
      </c>
      <c r="AX798" s="11" t="s">
        <v>230</v>
      </c>
      <c r="AY798">
        <v>4653.0568949999997</v>
      </c>
      <c r="AZ798">
        <v>1326960.553993</v>
      </c>
      <c r="BA798" s="42">
        <f t="shared" si="12"/>
        <v>30.462822635284663</v>
      </c>
    </row>
    <row r="799" spans="1:53" x14ac:dyDescent="0.25">
      <c r="A799">
        <v>1298</v>
      </c>
      <c r="B799" t="s">
        <v>18</v>
      </c>
      <c r="C799">
        <v>16</v>
      </c>
      <c r="D799" t="s">
        <v>462</v>
      </c>
      <c r="E799" t="s">
        <v>454</v>
      </c>
      <c r="F799" t="s">
        <v>455</v>
      </c>
      <c r="G799">
        <v>223436</v>
      </c>
      <c r="H799">
        <v>290084</v>
      </c>
      <c r="I799" t="s">
        <v>277</v>
      </c>
      <c r="J799">
        <v>17738</v>
      </c>
      <c r="K799" t="s">
        <v>277</v>
      </c>
      <c r="L799">
        <v>18858</v>
      </c>
      <c r="M799">
        <v>0</v>
      </c>
      <c r="N799" t="s">
        <v>28</v>
      </c>
      <c r="O799">
        <v>0</v>
      </c>
      <c r="P799" t="s">
        <v>28</v>
      </c>
      <c r="Q799" t="s">
        <v>28</v>
      </c>
      <c r="R799" t="s">
        <v>278</v>
      </c>
      <c r="S799" t="s">
        <v>28</v>
      </c>
      <c r="T799" t="s">
        <v>28</v>
      </c>
      <c r="U799" t="s">
        <v>279</v>
      </c>
      <c r="V799" t="s">
        <v>288</v>
      </c>
      <c r="W799">
        <v>3</v>
      </c>
      <c r="X799" t="s">
        <v>289</v>
      </c>
      <c r="Y799" s="11">
        <v>41597</v>
      </c>
      <c r="Z799">
        <v>20131119</v>
      </c>
      <c r="AA799">
        <v>0</v>
      </c>
      <c r="AB799">
        <v>1128.9000000000001</v>
      </c>
      <c r="AC799" t="s">
        <v>456</v>
      </c>
      <c r="AD799" t="s">
        <v>283</v>
      </c>
      <c r="AE799" s="11">
        <v>45131</v>
      </c>
      <c r="AF799" s="11">
        <v>45132</v>
      </c>
      <c r="AG799">
        <v>30</v>
      </c>
      <c r="AH799">
        <v>0</v>
      </c>
      <c r="AI799" t="s">
        <v>457</v>
      </c>
      <c r="AJ799" t="s">
        <v>284</v>
      </c>
      <c r="AK799">
        <v>136</v>
      </c>
      <c r="AL799" t="s">
        <v>19</v>
      </c>
      <c r="AM799">
        <v>3</v>
      </c>
      <c r="AN799" t="s">
        <v>20</v>
      </c>
      <c r="AO799">
        <v>27</v>
      </c>
      <c r="AP799" t="s">
        <v>21</v>
      </c>
      <c r="AQ799" s="35" t="s">
        <v>479</v>
      </c>
      <c r="AR799" t="s">
        <v>22</v>
      </c>
      <c r="AS799" t="s">
        <v>34</v>
      </c>
      <c r="AT799" t="s">
        <v>35</v>
      </c>
      <c r="AU799" t="s">
        <v>24</v>
      </c>
      <c r="AV799" t="s">
        <v>84</v>
      </c>
      <c r="AW799" s="11" t="s">
        <v>126</v>
      </c>
      <c r="AX799" s="11" t="s">
        <v>128</v>
      </c>
      <c r="AY799">
        <v>4524.8803230000003</v>
      </c>
      <c r="AZ799">
        <v>1335389.3341359999</v>
      </c>
      <c r="BA799" s="42">
        <f t="shared" si="12"/>
        <v>30.6563208020202</v>
      </c>
    </row>
    <row r="800" spans="1:53" x14ac:dyDescent="0.25">
      <c r="A800">
        <v>545</v>
      </c>
      <c r="B800" t="s">
        <v>18</v>
      </c>
      <c r="C800">
        <v>14</v>
      </c>
      <c r="D800" t="s">
        <v>458</v>
      </c>
      <c r="E800" t="s">
        <v>459</v>
      </c>
      <c r="F800" t="s">
        <v>460</v>
      </c>
      <c r="G800">
        <v>222149</v>
      </c>
      <c r="H800">
        <v>287985</v>
      </c>
      <c r="I800" t="s">
        <v>287</v>
      </c>
      <c r="J800">
        <v>88288</v>
      </c>
      <c r="K800" t="s">
        <v>287</v>
      </c>
      <c r="L800">
        <v>55401</v>
      </c>
      <c r="M800">
        <v>0</v>
      </c>
      <c r="N800" t="s">
        <v>28</v>
      </c>
      <c r="O800">
        <v>0</v>
      </c>
      <c r="P800" t="s">
        <v>28</v>
      </c>
      <c r="Q800" t="s">
        <v>28</v>
      </c>
      <c r="R800" t="s">
        <v>38</v>
      </c>
      <c r="S800" t="s">
        <v>28</v>
      </c>
      <c r="T800" t="s">
        <v>28</v>
      </c>
      <c r="U800" t="s">
        <v>297</v>
      </c>
      <c r="V800" t="s">
        <v>288</v>
      </c>
      <c r="W800">
        <v>3</v>
      </c>
      <c r="X800" t="s">
        <v>289</v>
      </c>
      <c r="Y800" s="11">
        <v>42625</v>
      </c>
      <c r="Z800">
        <v>20160912</v>
      </c>
      <c r="AA800">
        <v>0</v>
      </c>
      <c r="AB800">
        <v>123452</v>
      </c>
      <c r="AC800" t="s">
        <v>282</v>
      </c>
      <c r="AD800" t="s">
        <v>283</v>
      </c>
      <c r="AE800" s="11">
        <v>44956</v>
      </c>
      <c r="AF800" s="11">
        <v>44959</v>
      </c>
      <c r="AG800">
        <v>30</v>
      </c>
      <c r="AH800">
        <v>0</v>
      </c>
      <c r="AI800" t="s">
        <v>461</v>
      </c>
      <c r="AJ800" t="s">
        <v>284</v>
      </c>
      <c r="AK800">
        <v>23</v>
      </c>
      <c r="AL800" t="s">
        <v>19</v>
      </c>
      <c r="AM800">
        <v>2</v>
      </c>
      <c r="AN800" t="s">
        <v>20</v>
      </c>
      <c r="AO800">
        <v>27</v>
      </c>
      <c r="AP800" t="s">
        <v>21</v>
      </c>
      <c r="AQ800" s="35" t="s">
        <v>485</v>
      </c>
      <c r="AR800" t="s">
        <v>29</v>
      </c>
      <c r="AS800" t="s">
        <v>38</v>
      </c>
      <c r="AT800" t="s">
        <v>51</v>
      </c>
      <c r="AU800" t="s">
        <v>24</v>
      </c>
      <c r="AV800" t="s">
        <v>374</v>
      </c>
      <c r="AW800" s="11" t="s">
        <v>390</v>
      </c>
      <c r="AX800" s="11" t="s">
        <v>399</v>
      </c>
      <c r="AY800">
        <v>8908.4529949999996</v>
      </c>
      <c r="AZ800">
        <v>1335427.061919</v>
      </c>
      <c r="BA800" s="42">
        <f t="shared" si="12"/>
        <v>30.657186912741047</v>
      </c>
    </row>
    <row r="801" spans="1:53" x14ac:dyDescent="0.25">
      <c r="A801">
        <v>834</v>
      </c>
      <c r="B801" t="s">
        <v>18</v>
      </c>
      <c r="C801">
        <v>9</v>
      </c>
      <c r="D801" t="s">
        <v>303</v>
      </c>
      <c r="E801" t="s">
        <v>304</v>
      </c>
      <c r="F801" t="s">
        <v>305</v>
      </c>
      <c r="G801">
        <v>202543</v>
      </c>
      <c r="H801">
        <v>261950</v>
      </c>
      <c r="I801" t="s">
        <v>287</v>
      </c>
      <c r="J801">
        <v>88162</v>
      </c>
      <c r="K801" t="s">
        <v>287</v>
      </c>
      <c r="L801">
        <v>54633</v>
      </c>
      <c r="M801">
        <v>0</v>
      </c>
      <c r="N801" t="s">
        <v>28</v>
      </c>
      <c r="O801">
        <v>0</v>
      </c>
      <c r="P801" t="s">
        <v>28</v>
      </c>
      <c r="Q801" t="s">
        <v>28</v>
      </c>
      <c r="R801" t="s">
        <v>38</v>
      </c>
      <c r="S801" t="s">
        <v>28</v>
      </c>
      <c r="T801" t="s">
        <v>28</v>
      </c>
      <c r="U801" t="s">
        <v>297</v>
      </c>
      <c r="V801" t="s">
        <v>288</v>
      </c>
      <c r="W801">
        <v>3</v>
      </c>
      <c r="X801" t="s">
        <v>289</v>
      </c>
      <c r="Y801" s="11">
        <v>42362</v>
      </c>
      <c r="Z801">
        <v>20151224</v>
      </c>
      <c r="AA801">
        <v>0</v>
      </c>
      <c r="AB801">
        <v>123452</v>
      </c>
      <c r="AC801" t="s">
        <v>306</v>
      </c>
      <c r="AD801" t="s">
        <v>283</v>
      </c>
      <c r="AE801" s="11">
        <v>43901</v>
      </c>
      <c r="AF801" s="11">
        <v>43901</v>
      </c>
      <c r="AG801">
        <v>30</v>
      </c>
      <c r="AH801">
        <v>0</v>
      </c>
      <c r="AI801" t="s">
        <v>290</v>
      </c>
      <c r="AJ801" t="s">
        <v>284</v>
      </c>
      <c r="AK801">
        <v>23</v>
      </c>
      <c r="AL801" t="s">
        <v>19</v>
      </c>
      <c r="AM801">
        <v>2</v>
      </c>
      <c r="AN801" t="s">
        <v>20</v>
      </c>
      <c r="AO801">
        <v>27</v>
      </c>
      <c r="AP801" t="s">
        <v>21</v>
      </c>
      <c r="AQ801" s="35" t="s">
        <v>485</v>
      </c>
      <c r="AR801" t="s">
        <v>29</v>
      </c>
      <c r="AS801" t="s">
        <v>38</v>
      </c>
      <c r="AT801" t="s">
        <v>51</v>
      </c>
      <c r="AU801" t="s">
        <v>24</v>
      </c>
      <c r="AV801" t="s">
        <v>374</v>
      </c>
      <c r="AW801" s="11" t="s">
        <v>390</v>
      </c>
      <c r="AX801" s="11" t="s">
        <v>399</v>
      </c>
      <c r="AY801">
        <v>8908.4529949999996</v>
      </c>
      <c r="AZ801">
        <v>1335427.061919</v>
      </c>
      <c r="BA801" s="42">
        <f t="shared" si="12"/>
        <v>30.657186912741047</v>
      </c>
    </row>
    <row r="802" spans="1:53" x14ac:dyDescent="0.25">
      <c r="A802">
        <v>1061</v>
      </c>
      <c r="B802" t="s">
        <v>18</v>
      </c>
      <c r="C802">
        <v>8</v>
      </c>
      <c r="D802" t="s">
        <v>300</v>
      </c>
      <c r="E802" t="s">
        <v>301</v>
      </c>
      <c r="F802" t="s">
        <v>302</v>
      </c>
      <c r="G802">
        <v>198571</v>
      </c>
      <c r="H802">
        <v>256278</v>
      </c>
      <c r="I802" t="s">
        <v>287</v>
      </c>
      <c r="J802">
        <v>88289</v>
      </c>
      <c r="K802" t="s">
        <v>287</v>
      </c>
      <c r="L802">
        <v>55192</v>
      </c>
      <c r="M802">
        <v>0</v>
      </c>
      <c r="N802" t="s">
        <v>28</v>
      </c>
      <c r="O802">
        <v>0</v>
      </c>
      <c r="P802" t="s">
        <v>28</v>
      </c>
      <c r="Q802" t="s">
        <v>28</v>
      </c>
      <c r="R802" t="s">
        <v>38</v>
      </c>
      <c r="S802" t="s">
        <v>28</v>
      </c>
      <c r="T802" t="s">
        <v>28</v>
      </c>
      <c r="U802" t="s">
        <v>297</v>
      </c>
      <c r="V802" t="s">
        <v>288</v>
      </c>
      <c r="W802">
        <v>3</v>
      </c>
      <c r="X802" t="s">
        <v>289</v>
      </c>
      <c r="Y802" s="11">
        <v>42625</v>
      </c>
      <c r="Z802">
        <v>20160912</v>
      </c>
      <c r="AA802">
        <v>0</v>
      </c>
      <c r="AB802">
        <v>123452</v>
      </c>
      <c r="AC802" t="s">
        <v>282</v>
      </c>
      <c r="AD802" t="s">
        <v>283</v>
      </c>
      <c r="AE802" s="11">
        <v>43504</v>
      </c>
      <c r="AF802" s="11">
        <v>43504</v>
      </c>
      <c r="AG802">
        <v>30</v>
      </c>
      <c r="AH802">
        <v>0</v>
      </c>
      <c r="AI802" t="s">
        <v>290</v>
      </c>
      <c r="AJ802" t="s">
        <v>284</v>
      </c>
      <c r="AK802">
        <v>23</v>
      </c>
      <c r="AL802" t="s">
        <v>19</v>
      </c>
      <c r="AM802">
        <v>2</v>
      </c>
      <c r="AN802" t="s">
        <v>20</v>
      </c>
      <c r="AO802">
        <v>27</v>
      </c>
      <c r="AP802" t="s">
        <v>21</v>
      </c>
      <c r="AQ802" s="35" t="s">
        <v>485</v>
      </c>
      <c r="AR802" t="s">
        <v>29</v>
      </c>
      <c r="AS802" t="s">
        <v>38</v>
      </c>
      <c r="AT802" t="s">
        <v>51</v>
      </c>
      <c r="AU802" t="s">
        <v>24</v>
      </c>
      <c r="AV802" t="s">
        <v>374</v>
      </c>
      <c r="AW802" s="11" t="s">
        <v>390</v>
      </c>
      <c r="AX802" s="11" t="s">
        <v>399</v>
      </c>
      <c r="AY802">
        <v>8908.4529949999996</v>
      </c>
      <c r="AZ802">
        <v>1335427.061919</v>
      </c>
      <c r="BA802" s="42">
        <f t="shared" si="12"/>
        <v>30.657186912741047</v>
      </c>
    </row>
    <row r="803" spans="1:53" x14ac:dyDescent="0.25">
      <c r="A803">
        <v>1288</v>
      </c>
      <c r="B803" t="s">
        <v>18</v>
      </c>
      <c r="C803">
        <v>7</v>
      </c>
      <c r="D803" t="s">
        <v>294</v>
      </c>
      <c r="E803" t="s">
        <v>295</v>
      </c>
      <c r="F803" t="s">
        <v>296</v>
      </c>
      <c r="G803">
        <v>193154</v>
      </c>
      <c r="H803">
        <v>246812</v>
      </c>
      <c r="I803" t="s">
        <v>287</v>
      </c>
      <c r="J803">
        <v>88161</v>
      </c>
      <c r="K803" t="s">
        <v>287</v>
      </c>
      <c r="L803">
        <v>55061</v>
      </c>
      <c r="M803">
        <v>0</v>
      </c>
      <c r="N803" t="s">
        <v>28</v>
      </c>
      <c r="O803">
        <v>0</v>
      </c>
      <c r="P803" t="s">
        <v>28</v>
      </c>
      <c r="Q803" t="s">
        <v>28</v>
      </c>
      <c r="R803" t="s">
        <v>38</v>
      </c>
      <c r="S803" t="s">
        <v>28</v>
      </c>
      <c r="T803" t="s">
        <v>28</v>
      </c>
      <c r="U803" t="s">
        <v>297</v>
      </c>
      <c r="V803" t="s">
        <v>288</v>
      </c>
      <c r="W803">
        <v>3</v>
      </c>
      <c r="X803" t="s">
        <v>289</v>
      </c>
      <c r="Y803" s="11">
        <v>42362</v>
      </c>
      <c r="Z803">
        <v>20151224</v>
      </c>
      <c r="AA803">
        <v>0</v>
      </c>
      <c r="AB803">
        <v>123452</v>
      </c>
      <c r="AC803" t="s">
        <v>298</v>
      </c>
      <c r="AD803" t="s">
        <v>283</v>
      </c>
      <c r="AE803" s="11">
        <v>42857</v>
      </c>
      <c r="AF803" s="11">
        <v>42857</v>
      </c>
      <c r="AG803">
        <v>30</v>
      </c>
      <c r="AH803">
        <v>0</v>
      </c>
      <c r="AI803" t="s">
        <v>28</v>
      </c>
      <c r="AJ803" t="s">
        <v>284</v>
      </c>
      <c r="AK803">
        <v>23</v>
      </c>
      <c r="AL803" t="s">
        <v>19</v>
      </c>
      <c r="AM803">
        <v>2</v>
      </c>
      <c r="AN803" t="s">
        <v>20</v>
      </c>
      <c r="AO803">
        <v>27</v>
      </c>
      <c r="AP803" t="s">
        <v>21</v>
      </c>
      <c r="AQ803" s="35" t="s">
        <v>485</v>
      </c>
      <c r="AR803" t="s">
        <v>29</v>
      </c>
      <c r="AS803" t="s">
        <v>38</v>
      </c>
      <c r="AT803" t="s">
        <v>51</v>
      </c>
      <c r="AU803" t="s">
        <v>24</v>
      </c>
      <c r="AV803" t="s">
        <v>374</v>
      </c>
      <c r="AW803" s="11" t="s">
        <v>390</v>
      </c>
      <c r="AX803" s="11" t="s">
        <v>399</v>
      </c>
      <c r="AY803">
        <v>8908.4529949999996</v>
      </c>
      <c r="AZ803">
        <v>1335427.061919</v>
      </c>
      <c r="BA803" s="42">
        <f t="shared" si="12"/>
        <v>30.657186912741047</v>
      </c>
    </row>
    <row r="804" spans="1:53" x14ac:dyDescent="0.25">
      <c r="A804">
        <v>1396</v>
      </c>
      <c r="B804" t="s">
        <v>18</v>
      </c>
      <c r="C804">
        <v>2</v>
      </c>
      <c r="D804" t="s">
        <v>463</v>
      </c>
      <c r="E804">
        <v>46085</v>
      </c>
      <c r="F804" t="s">
        <v>464</v>
      </c>
      <c r="G804">
        <v>98485</v>
      </c>
      <c r="H804">
        <v>84904</v>
      </c>
      <c r="I804" t="s">
        <v>277</v>
      </c>
      <c r="J804">
        <v>4601</v>
      </c>
      <c r="K804" t="s">
        <v>277</v>
      </c>
      <c r="L804">
        <v>4325</v>
      </c>
      <c r="M804">
        <v>46085</v>
      </c>
      <c r="N804" t="s">
        <v>28</v>
      </c>
      <c r="O804">
        <v>0</v>
      </c>
      <c r="P804" t="s">
        <v>28</v>
      </c>
      <c r="Q804" t="s">
        <v>28</v>
      </c>
      <c r="R804" t="s">
        <v>278</v>
      </c>
      <c r="S804" t="s">
        <v>28</v>
      </c>
      <c r="T804" t="s">
        <v>28</v>
      </c>
      <c r="U804" t="s">
        <v>465</v>
      </c>
      <c r="V804" t="s">
        <v>288</v>
      </c>
      <c r="W804">
        <v>3</v>
      </c>
      <c r="X804" t="s">
        <v>289</v>
      </c>
      <c r="Y804" s="11">
        <v>25099</v>
      </c>
      <c r="Z804">
        <v>19680918</v>
      </c>
      <c r="AA804">
        <v>0</v>
      </c>
      <c r="AB804">
        <v>1687.5</v>
      </c>
      <c r="AC804" t="s">
        <v>466</v>
      </c>
      <c r="AD804" t="s">
        <v>283</v>
      </c>
      <c r="AE804" s="11">
        <v>35765</v>
      </c>
      <c r="AF804" s="11">
        <v>35765</v>
      </c>
      <c r="AG804">
        <v>0</v>
      </c>
      <c r="AH804">
        <v>0</v>
      </c>
      <c r="AI804" t="s">
        <v>467</v>
      </c>
      <c r="AJ804" t="s">
        <v>291</v>
      </c>
      <c r="AK804">
        <v>23</v>
      </c>
      <c r="AL804" t="s">
        <v>19</v>
      </c>
      <c r="AM804">
        <v>2</v>
      </c>
      <c r="AN804" t="s">
        <v>20</v>
      </c>
      <c r="AO804">
        <v>27</v>
      </c>
      <c r="AP804" t="s">
        <v>21</v>
      </c>
      <c r="AQ804" s="35" t="s">
        <v>485</v>
      </c>
      <c r="AR804" t="s">
        <v>29</v>
      </c>
      <c r="AS804" t="s">
        <v>38</v>
      </c>
      <c r="AT804" t="s">
        <v>51</v>
      </c>
      <c r="AU804" t="s">
        <v>24</v>
      </c>
      <c r="AV804" t="s">
        <v>374</v>
      </c>
      <c r="AW804" s="11" t="s">
        <v>390</v>
      </c>
      <c r="AX804" s="11" t="s">
        <v>399</v>
      </c>
      <c r="AY804">
        <v>8908.4529949999996</v>
      </c>
      <c r="AZ804">
        <v>1335427.061919</v>
      </c>
      <c r="BA804" s="42">
        <f t="shared" si="12"/>
        <v>30.657186912741047</v>
      </c>
    </row>
    <row r="805" spans="1:53" x14ac:dyDescent="0.25">
      <c r="A805">
        <v>80</v>
      </c>
      <c r="B805" t="s">
        <v>18</v>
      </c>
      <c r="C805">
        <v>13</v>
      </c>
      <c r="D805" t="s">
        <v>292</v>
      </c>
      <c r="E805">
        <v>96681</v>
      </c>
      <c r="F805" t="s">
        <v>293</v>
      </c>
      <c r="G805">
        <v>221549</v>
      </c>
      <c r="H805">
        <v>287099</v>
      </c>
      <c r="I805" t="s">
        <v>287</v>
      </c>
      <c r="J805">
        <v>86866</v>
      </c>
      <c r="K805" t="s">
        <v>287</v>
      </c>
      <c r="L805">
        <v>55324</v>
      </c>
      <c r="M805">
        <v>96681</v>
      </c>
      <c r="N805" t="s">
        <v>28</v>
      </c>
      <c r="O805">
        <v>0</v>
      </c>
      <c r="P805" t="s">
        <v>28</v>
      </c>
      <c r="Q805" t="s">
        <v>28</v>
      </c>
      <c r="R805" t="s">
        <v>38</v>
      </c>
      <c r="S805" t="s">
        <v>28</v>
      </c>
      <c r="T805" t="s">
        <v>28</v>
      </c>
      <c r="U805" t="s">
        <v>279</v>
      </c>
      <c r="V805" t="s">
        <v>288</v>
      </c>
      <c r="W805">
        <v>3</v>
      </c>
      <c r="X805" t="s">
        <v>289</v>
      </c>
      <c r="Y805" s="11">
        <v>39223</v>
      </c>
      <c r="Z805">
        <v>20070521</v>
      </c>
      <c r="AA805">
        <v>0</v>
      </c>
      <c r="AB805">
        <v>7605.6</v>
      </c>
      <c r="AC805" t="s">
        <v>282</v>
      </c>
      <c r="AD805" t="s">
        <v>283</v>
      </c>
      <c r="AE805" s="11">
        <v>44823</v>
      </c>
      <c r="AF805" s="11">
        <v>44823</v>
      </c>
      <c r="AG805">
        <v>30</v>
      </c>
      <c r="AH805">
        <v>0</v>
      </c>
      <c r="AI805" t="s">
        <v>290</v>
      </c>
      <c r="AJ805" t="s">
        <v>291</v>
      </c>
      <c r="AK805">
        <v>136</v>
      </c>
      <c r="AL805" t="s">
        <v>19</v>
      </c>
      <c r="AM805">
        <v>3</v>
      </c>
      <c r="AN805" t="s">
        <v>20</v>
      </c>
      <c r="AO805">
        <v>27</v>
      </c>
      <c r="AP805" t="s">
        <v>21</v>
      </c>
      <c r="AQ805" s="35" t="s">
        <v>479</v>
      </c>
      <c r="AR805" t="s">
        <v>22</v>
      </c>
      <c r="AS805" t="s">
        <v>34</v>
      </c>
      <c r="AT805" t="s">
        <v>35</v>
      </c>
      <c r="AU805" t="s">
        <v>24</v>
      </c>
      <c r="AV805" t="s">
        <v>84</v>
      </c>
      <c r="AW805" s="11" t="s">
        <v>126</v>
      </c>
      <c r="AX805" t="s">
        <v>128</v>
      </c>
      <c r="AY805">
        <v>4568.0346</v>
      </c>
      <c r="AZ805">
        <v>1340815.6634569999</v>
      </c>
      <c r="BA805" s="42">
        <f t="shared" si="12"/>
        <v>30.780892182208447</v>
      </c>
    </row>
    <row r="806" spans="1:53" x14ac:dyDescent="0.25">
      <c r="A806">
        <v>176</v>
      </c>
      <c r="B806" t="s">
        <v>18</v>
      </c>
      <c r="C806">
        <v>12</v>
      </c>
      <c r="D806" t="s">
        <v>285</v>
      </c>
      <c r="E806">
        <v>96680</v>
      </c>
      <c r="F806" t="s">
        <v>286</v>
      </c>
      <c r="G806">
        <v>221543</v>
      </c>
      <c r="H806">
        <v>287093</v>
      </c>
      <c r="I806" t="s">
        <v>287</v>
      </c>
      <c r="J806">
        <v>70272</v>
      </c>
      <c r="K806" t="s">
        <v>287</v>
      </c>
      <c r="L806">
        <v>55323</v>
      </c>
      <c r="M806">
        <v>96680</v>
      </c>
      <c r="N806" t="s">
        <v>28</v>
      </c>
      <c r="O806">
        <v>0</v>
      </c>
      <c r="P806" t="s">
        <v>28</v>
      </c>
      <c r="Q806" t="s">
        <v>28</v>
      </c>
      <c r="R806" t="s">
        <v>38</v>
      </c>
      <c r="S806" t="s">
        <v>28</v>
      </c>
      <c r="T806" t="s">
        <v>28</v>
      </c>
      <c r="U806" t="s">
        <v>279</v>
      </c>
      <c r="V806" t="s">
        <v>288</v>
      </c>
      <c r="W806">
        <v>3</v>
      </c>
      <c r="X806" t="s">
        <v>289</v>
      </c>
      <c r="Y806" s="11">
        <v>32965</v>
      </c>
      <c r="Z806">
        <v>19900402</v>
      </c>
      <c r="AA806">
        <v>0</v>
      </c>
      <c r="AB806">
        <v>7582.6</v>
      </c>
      <c r="AC806" t="s">
        <v>282</v>
      </c>
      <c r="AD806" t="s">
        <v>283</v>
      </c>
      <c r="AE806" s="11">
        <v>44820</v>
      </c>
      <c r="AF806" s="11">
        <v>44820</v>
      </c>
      <c r="AG806">
        <v>30</v>
      </c>
      <c r="AH806">
        <v>0</v>
      </c>
      <c r="AI806" t="s">
        <v>290</v>
      </c>
      <c r="AJ806" t="s">
        <v>291</v>
      </c>
      <c r="AK806">
        <v>136</v>
      </c>
      <c r="AL806" t="s">
        <v>19</v>
      </c>
      <c r="AM806">
        <v>3</v>
      </c>
      <c r="AN806" t="s">
        <v>20</v>
      </c>
      <c r="AO806">
        <v>27</v>
      </c>
      <c r="AP806" t="s">
        <v>21</v>
      </c>
      <c r="AQ806" s="35" t="s">
        <v>479</v>
      </c>
      <c r="AR806" t="s">
        <v>22</v>
      </c>
      <c r="AS806" t="s">
        <v>34</v>
      </c>
      <c r="AT806" t="s">
        <v>35</v>
      </c>
      <c r="AU806" t="s">
        <v>24</v>
      </c>
      <c r="AV806" t="s">
        <v>84</v>
      </c>
      <c r="AW806" s="11" t="s">
        <v>126</v>
      </c>
      <c r="AX806" s="11" t="s">
        <v>128</v>
      </c>
      <c r="AY806">
        <v>4568.0346</v>
      </c>
      <c r="AZ806">
        <v>1340815.6634569999</v>
      </c>
      <c r="BA806" s="42">
        <f t="shared" si="12"/>
        <v>30.780892182208447</v>
      </c>
    </row>
    <row r="807" spans="1:53" x14ac:dyDescent="0.25">
      <c r="A807">
        <v>151</v>
      </c>
      <c r="B807" t="s">
        <v>18</v>
      </c>
      <c r="C807">
        <v>13</v>
      </c>
      <c r="D807" t="s">
        <v>292</v>
      </c>
      <c r="E807">
        <v>96681</v>
      </c>
      <c r="F807" t="s">
        <v>293</v>
      </c>
      <c r="G807">
        <v>221549</v>
      </c>
      <c r="H807">
        <v>287099</v>
      </c>
      <c r="I807" t="s">
        <v>287</v>
      </c>
      <c r="J807">
        <v>86866</v>
      </c>
      <c r="K807" t="s">
        <v>287</v>
      </c>
      <c r="L807">
        <v>55324</v>
      </c>
      <c r="M807">
        <v>96681</v>
      </c>
      <c r="N807" t="s">
        <v>28</v>
      </c>
      <c r="O807">
        <v>0</v>
      </c>
      <c r="P807" t="s">
        <v>28</v>
      </c>
      <c r="Q807" t="s">
        <v>28</v>
      </c>
      <c r="R807" t="s">
        <v>38</v>
      </c>
      <c r="S807" t="s">
        <v>28</v>
      </c>
      <c r="T807" t="s">
        <v>28</v>
      </c>
      <c r="U807" t="s">
        <v>279</v>
      </c>
      <c r="V807" t="s">
        <v>288</v>
      </c>
      <c r="W807">
        <v>3</v>
      </c>
      <c r="X807" t="s">
        <v>289</v>
      </c>
      <c r="Y807" s="11">
        <v>39223</v>
      </c>
      <c r="Z807">
        <v>20070521</v>
      </c>
      <c r="AA807">
        <v>0</v>
      </c>
      <c r="AB807">
        <v>7605.6</v>
      </c>
      <c r="AC807" t="s">
        <v>282</v>
      </c>
      <c r="AD807" t="s">
        <v>283</v>
      </c>
      <c r="AE807" s="11">
        <v>44823</v>
      </c>
      <c r="AF807" s="11">
        <v>44823</v>
      </c>
      <c r="AG807">
        <v>30</v>
      </c>
      <c r="AH807">
        <v>0</v>
      </c>
      <c r="AI807" t="s">
        <v>290</v>
      </c>
      <c r="AJ807" t="s">
        <v>291</v>
      </c>
      <c r="AK807">
        <v>185</v>
      </c>
      <c r="AL807" t="s">
        <v>19</v>
      </c>
      <c r="AM807">
        <v>3</v>
      </c>
      <c r="AN807" t="s">
        <v>20</v>
      </c>
      <c r="AO807">
        <v>27</v>
      </c>
      <c r="AP807" t="s">
        <v>21</v>
      </c>
      <c r="AQ807" s="35" t="s">
        <v>488</v>
      </c>
      <c r="AR807" t="s">
        <v>34</v>
      </c>
      <c r="AS807" t="s">
        <v>29</v>
      </c>
      <c r="AT807" t="s">
        <v>69</v>
      </c>
      <c r="AU807" t="s">
        <v>24</v>
      </c>
      <c r="AV807" t="s">
        <v>84</v>
      </c>
      <c r="AW807" s="11" t="s">
        <v>175</v>
      </c>
      <c r="AX807" s="11" t="s">
        <v>182</v>
      </c>
      <c r="AY807">
        <v>6969.9987389999997</v>
      </c>
      <c r="AZ807">
        <v>1344951.143043</v>
      </c>
      <c r="BA807" s="42">
        <f t="shared" ref="BA807:BA870" si="13">AZ807/43560</f>
        <v>30.87582973009642</v>
      </c>
    </row>
    <row r="808" spans="1:53" x14ac:dyDescent="0.25">
      <c r="A808">
        <v>192</v>
      </c>
      <c r="B808" t="s">
        <v>18</v>
      </c>
      <c r="C808">
        <v>12</v>
      </c>
      <c r="D808" t="s">
        <v>285</v>
      </c>
      <c r="E808">
        <v>96680</v>
      </c>
      <c r="F808" t="s">
        <v>286</v>
      </c>
      <c r="G808">
        <v>221543</v>
      </c>
      <c r="H808">
        <v>287093</v>
      </c>
      <c r="I808" t="s">
        <v>287</v>
      </c>
      <c r="J808">
        <v>70272</v>
      </c>
      <c r="K808" t="s">
        <v>287</v>
      </c>
      <c r="L808">
        <v>55323</v>
      </c>
      <c r="M808">
        <v>96680</v>
      </c>
      <c r="N808" t="s">
        <v>28</v>
      </c>
      <c r="O808">
        <v>0</v>
      </c>
      <c r="P808" t="s">
        <v>28</v>
      </c>
      <c r="Q808" t="s">
        <v>28</v>
      </c>
      <c r="R808" t="s">
        <v>38</v>
      </c>
      <c r="S808" t="s">
        <v>28</v>
      </c>
      <c r="T808" t="s">
        <v>28</v>
      </c>
      <c r="U808" t="s">
        <v>279</v>
      </c>
      <c r="V808" t="s">
        <v>288</v>
      </c>
      <c r="W808">
        <v>3</v>
      </c>
      <c r="X808" t="s">
        <v>289</v>
      </c>
      <c r="Y808" s="11">
        <v>32965</v>
      </c>
      <c r="Z808">
        <v>19900402</v>
      </c>
      <c r="AA808">
        <v>0</v>
      </c>
      <c r="AB808">
        <v>7582.6</v>
      </c>
      <c r="AC808" t="s">
        <v>282</v>
      </c>
      <c r="AD808" t="s">
        <v>283</v>
      </c>
      <c r="AE808" s="11">
        <v>44820</v>
      </c>
      <c r="AF808" s="11">
        <v>44820</v>
      </c>
      <c r="AG808">
        <v>30</v>
      </c>
      <c r="AH808">
        <v>0</v>
      </c>
      <c r="AI808" t="s">
        <v>290</v>
      </c>
      <c r="AJ808" t="s">
        <v>291</v>
      </c>
      <c r="AK808">
        <v>185</v>
      </c>
      <c r="AL808" t="s">
        <v>19</v>
      </c>
      <c r="AM808">
        <v>3</v>
      </c>
      <c r="AN808" t="s">
        <v>20</v>
      </c>
      <c r="AO808">
        <v>27</v>
      </c>
      <c r="AP808" t="s">
        <v>21</v>
      </c>
      <c r="AQ808" s="35" t="s">
        <v>488</v>
      </c>
      <c r="AR808" t="s">
        <v>34</v>
      </c>
      <c r="AS808" t="s">
        <v>29</v>
      </c>
      <c r="AT808" t="s">
        <v>69</v>
      </c>
      <c r="AU808" t="s">
        <v>24</v>
      </c>
      <c r="AV808" t="s">
        <v>84</v>
      </c>
      <c r="AW808" s="11" t="s">
        <v>175</v>
      </c>
      <c r="AX808" s="11" t="s">
        <v>182</v>
      </c>
      <c r="AY808">
        <v>6969.9987389999997</v>
      </c>
      <c r="AZ808">
        <v>1344951.143043</v>
      </c>
      <c r="BA808" s="42">
        <f t="shared" si="13"/>
        <v>30.87582973009642</v>
      </c>
    </row>
    <row r="809" spans="1:53" x14ac:dyDescent="0.25">
      <c r="A809">
        <v>1313</v>
      </c>
      <c r="B809" t="s">
        <v>18</v>
      </c>
      <c r="C809">
        <v>16</v>
      </c>
      <c r="D809" t="s">
        <v>462</v>
      </c>
      <c r="E809" t="s">
        <v>454</v>
      </c>
      <c r="F809" t="s">
        <v>455</v>
      </c>
      <c r="G809">
        <v>223436</v>
      </c>
      <c r="H809">
        <v>290084</v>
      </c>
      <c r="I809" t="s">
        <v>277</v>
      </c>
      <c r="J809">
        <v>17738</v>
      </c>
      <c r="K809" t="s">
        <v>277</v>
      </c>
      <c r="L809">
        <v>18858</v>
      </c>
      <c r="M809">
        <v>0</v>
      </c>
      <c r="N809" t="s">
        <v>28</v>
      </c>
      <c r="O809">
        <v>0</v>
      </c>
      <c r="P809" t="s">
        <v>28</v>
      </c>
      <c r="Q809" t="s">
        <v>28</v>
      </c>
      <c r="R809" t="s">
        <v>278</v>
      </c>
      <c r="S809" t="s">
        <v>28</v>
      </c>
      <c r="T809" t="s">
        <v>28</v>
      </c>
      <c r="U809" t="s">
        <v>279</v>
      </c>
      <c r="V809" t="s">
        <v>288</v>
      </c>
      <c r="W809">
        <v>3</v>
      </c>
      <c r="X809" t="s">
        <v>289</v>
      </c>
      <c r="Y809" s="11">
        <v>41597</v>
      </c>
      <c r="Z809">
        <v>20131119</v>
      </c>
      <c r="AA809">
        <v>0</v>
      </c>
      <c r="AB809">
        <v>1128.9000000000001</v>
      </c>
      <c r="AC809" t="s">
        <v>456</v>
      </c>
      <c r="AD809" t="s">
        <v>283</v>
      </c>
      <c r="AE809" s="11">
        <v>45131</v>
      </c>
      <c r="AF809" s="11">
        <v>45132</v>
      </c>
      <c r="AG809">
        <v>30</v>
      </c>
      <c r="AH809">
        <v>0</v>
      </c>
      <c r="AI809" t="s">
        <v>457</v>
      </c>
      <c r="AJ809" t="s">
        <v>284</v>
      </c>
      <c r="AK809">
        <v>185</v>
      </c>
      <c r="AL809" t="s">
        <v>19</v>
      </c>
      <c r="AM809">
        <v>3</v>
      </c>
      <c r="AN809" t="s">
        <v>20</v>
      </c>
      <c r="AO809">
        <v>27</v>
      </c>
      <c r="AP809" t="s">
        <v>21</v>
      </c>
      <c r="AQ809" s="35" t="s">
        <v>488</v>
      </c>
      <c r="AR809" t="s">
        <v>34</v>
      </c>
      <c r="AS809" t="s">
        <v>29</v>
      </c>
      <c r="AT809" t="s">
        <v>69</v>
      </c>
      <c r="AU809" t="s">
        <v>24</v>
      </c>
      <c r="AV809" t="s">
        <v>84</v>
      </c>
      <c r="AW809" s="11" t="s">
        <v>175</v>
      </c>
      <c r="AX809" s="11" t="s">
        <v>182</v>
      </c>
      <c r="AY809">
        <v>6969.9987389999997</v>
      </c>
      <c r="AZ809">
        <v>1344951.143043</v>
      </c>
      <c r="BA809" s="42">
        <f t="shared" si="13"/>
        <v>30.87582973009642</v>
      </c>
    </row>
    <row r="810" spans="1:53" x14ac:dyDescent="0.25">
      <c r="A810">
        <v>14</v>
      </c>
      <c r="B810" t="s">
        <v>18</v>
      </c>
      <c r="C810">
        <v>15</v>
      </c>
      <c r="D810" t="s">
        <v>453</v>
      </c>
      <c r="E810" t="s">
        <v>454</v>
      </c>
      <c r="F810" t="s">
        <v>455</v>
      </c>
      <c r="G810">
        <v>223436</v>
      </c>
      <c r="H810">
        <v>290083</v>
      </c>
      <c r="I810" t="s">
        <v>277</v>
      </c>
      <c r="J810">
        <v>17738</v>
      </c>
      <c r="K810" t="s">
        <v>277</v>
      </c>
      <c r="L810">
        <v>18858</v>
      </c>
      <c r="M810">
        <v>0</v>
      </c>
      <c r="N810" t="s">
        <v>28</v>
      </c>
      <c r="O810">
        <v>0</v>
      </c>
      <c r="P810" t="s">
        <v>28</v>
      </c>
      <c r="Q810" t="s">
        <v>28</v>
      </c>
      <c r="R810" t="s">
        <v>278</v>
      </c>
      <c r="S810" t="s">
        <v>28</v>
      </c>
      <c r="T810" t="s">
        <v>28</v>
      </c>
      <c r="U810" t="s">
        <v>279</v>
      </c>
      <c r="V810" t="s">
        <v>280</v>
      </c>
      <c r="W810">
        <v>3</v>
      </c>
      <c r="X810" t="s">
        <v>281</v>
      </c>
      <c r="Y810" s="11">
        <v>41597</v>
      </c>
      <c r="Z810">
        <v>20131119</v>
      </c>
      <c r="AA810">
        <v>1</v>
      </c>
      <c r="AB810">
        <v>8013.5</v>
      </c>
      <c r="AC810" t="s">
        <v>456</v>
      </c>
      <c r="AD810" t="s">
        <v>283</v>
      </c>
      <c r="AE810" s="11">
        <v>45131</v>
      </c>
      <c r="AF810" s="11">
        <v>45132</v>
      </c>
      <c r="AG810">
        <v>30</v>
      </c>
      <c r="AH810">
        <v>0</v>
      </c>
      <c r="AI810" t="s">
        <v>457</v>
      </c>
      <c r="AJ810" t="s">
        <v>284</v>
      </c>
      <c r="AK810">
        <v>63</v>
      </c>
      <c r="AL810" t="s">
        <v>19</v>
      </c>
      <c r="AM810">
        <v>3</v>
      </c>
      <c r="AN810" t="s">
        <v>20</v>
      </c>
      <c r="AO810">
        <v>26</v>
      </c>
      <c r="AP810" t="s">
        <v>21</v>
      </c>
      <c r="AQ810" s="35" t="s">
        <v>490</v>
      </c>
      <c r="AR810" t="s">
        <v>22</v>
      </c>
      <c r="AS810" t="s">
        <v>22</v>
      </c>
      <c r="AT810" t="s">
        <v>23</v>
      </c>
      <c r="AU810" t="s">
        <v>24</v>
      </c>
      <c r="AV810" t="s">
        <v>25</v>
      </c>
      <c r="AW810" s="11" t="s">
        <v>32</v>
      </c>
      <c r="AX810" s="11" t="s">
        <v>33</v>
      </c>
      <c r="AY810">
        <v>4667.4147240000002</v>
      </c>
      <c r="AZ810">
        <v>1345331.301526</v>
      </c>
      <c r="BA810" s="42">
        <f t="shared" si="13"/>
        <v>30.884556967998165</v>
      </c>
    </row>
    <row r="811" spans="1:53" x14ac:dyDescent="0.25">
      <c r="A811">
        <v>112</v>
      </c>
      <c r="B811" t="s">
        <v>18</v>
      </c>
      <c r="C811">
        <v>13</v>
      </c>
      <c r="D811" t="s">
        <v>292</v>
      </c>
      <c r="E811">
        <v>96681</v>
      </c>
      <c r="F811" t="s">
        <v>293</v>
      </c>
      <c r="G811">
        <v>221549</v>
      </c>
      <c r="H811">
        <v>287099</v>
      </c>
      <c r="I811" t="s">
        <v>287</v>
      </c>
      <c r="J811">
        <v>86866</v>
      </c>
      <c r="K811" t="s">
        <v>287</v>
      </c>
      <c r="L811">
        <v>55324</v>
      </c>
      <c r="M811">
        <v>96681</v>
      </c>
      <c r="N811" t="s">
        <v>28</v>
      </c>
      <c r="O811">
        <v>0</v>
      </c>
      <c r="P811" t="s">
        <v>28</v>
      </c>
      <c r="Q811" t="s">
        <v>28</v>
      </c>
      <c r="R811" t="s">
        <v>38</v>
      </c>
      <c r="S811" t="s">
        <v>28</v>
      </c>
      <c r="T811" t="s">
        <v>28</v>
      </c>
      <c r="U811" t="s">
        <v>279</v>
      </c>
      <c r="V811" t="s">
        <v>288</v>
      </c>
      <c r="W811">
        <v>3</v>
      </c>
      <c r="X811" t="s">
        <v>289</v>
      </c>
      <c r="Y811" s="11">
        <v>39223</v>
      </c>
      <c r="Z811">
        <v>20070521</v>
      </c>
      <c r="AA811">
        <v>0</v>
      </c>
      <c r="AB811">
        <v>7605.6</v>
      </c>
      <c r="AC811" t="s">
        <v>282</v>
      </c>
      <c r="AD811" t="s">
        <v>283</v>
      </c>
      <c r="AE811" s="11">
        <v>44823</v>
      </c>
      <c r="AF811" s="11">
        <v>44823</v>
      </c>
      <c r="AG811">
        <v>30</v>
      </c>
      <c r="AH811">
        <v>0</v>
      </c>
      <c r="AI811" t="s">
        <v>290</v>
      </c>
      <c r="AJ811" t="s">
        <v>291</v>
      </c>
      <c r="AK811">
        <v>63</v>
      </c>
      <c r="AL811" t="s">
        <v>19</v>
      </c>
      <c r="AM811">
        <v>3</v>
      </c>
      <c r="AN811" t="s">
        <v>20</v>
      </c>
      <c r="AO811">
        <v>26</v>
      </c>
      <c r="AP811" t="s">
        <v>21</v>
      </c>
      <c r="AQ811" s="35" t="s">
        <v>490</v>
      </c>
      <c r="AR811" t="s">
        <v>22</v>
      </c>
      <c r="AS811" t="s">
        <v>22</v>
      </c>
      <c r="AT811" t="s">
        <v>23</v>
      </c>
      <c r="AU811" t="s">
        <v>24</v>
      </c>
      <c r="AV811" t="s">
        <v>25</v>
      </c>
      <c r="AW811" s="11" t="s">
        <v>32</v>
      </c>
      <c r="AX811" s="11" t="s">
        <v>33</v>
      </c>
      <c r="AY811">
        <v>4667.4147240000002</v>
      </c>
      <c r="AZ811">
        <v>1345331.301526</v>
      </c>
      <c r="BA811" s="42">
        <f t="shared" si="13"/>
        <v>30.884556967998165</v>
      </c>
    </row>
    <row r="812" spans="1:53" x14ac:dyDescent="0.25">
      <c r="A812">
        <v>223</v>
      </c>
      <c r="B812" t="s">
        <v>18</v>
      </c>
      <c r="C812">
        <v>12</v>
      </c>
      <c r="D812" t="s">
        <v>285</v>
      </c>
      <c r="E812">
        <v>96680</v>
      </c>
      <c r="F812" t="s">
        <v>286</v>
      </c>
      <c r="G812">
        <v>221543</v>
      </c>
      <c r="H812">
        <v>287093</v>
      </c>
      <c r="I812" t="s">
        <v>287</v>
      </c>
      <c r="J812">
        <v>70272</v>
      </c>
      <c r="K812" t="s">
        <v>287</v>
      </c>
      <c r="L812">
        <v>55323</v>
      </c>
      <c r="M812">
        <v>96680</v>
      </c>
      <c r="N812" t="s">
        <v>28</v>
      </c>
      <c r="O812">
        <v>0</v>
      </c>
      <c r="P812" t="s">
        <v>28</v>
      </c>
      <c r="Q812" t="s">
        <v>28</v>
      </c>
      <c r="R812" t="s">
        <v>38</v>
      </c>
      <c r="S812" t="s">
        <v>28</v>
      </c>
      <c r="T812" t="s">
        <v>28</v>
      </c>
      <c r="U812" t="s">
        <v>279</v>
      </c>
      <c r="V812" t="s">
        <v>288</v>
      </c>
      <c r="W812">
        <v>3</v>
      </c>
      <c r="X812" t="s">
        <v>289</v>
      </c>
      <c r="Y812" s="11">
        <v>32965</v>
      </c>
      <c r="Z812">
        <v>19900402</v>
      </c>
      <c r="AA812">
        <v>0</v>
      </c>
      <c r="AB812">
        <v>7582.6</v>
      </c>
      <c r="AC812" t="s">
        <v>282</v>
      </c>
      <c r="AD812" t="s">
        <v>283</v>
      </c>
      <c r="AE812" s="11">
        <v>44820</v>
      </c>
      <c r="AF812" s="11">
        <v>44820</v>
      </c>
      <c r="AG812">
        <v>30</v>
      </c>
      <c r="AH812">
        <v>0</v>
      </c>
      <c r="AI812" t="s">
        <v>290</v>
      </c>
      <c r="AJ812" t="s">
        <v>291</v>
      </c>
      <c r="AK812">
        <v>63</v>
      </c>
      <c r="AL812" t="s">
        <v>19</v>
      </c>
      <c r="AM812">
        <v>3</v>
      </c>
      <c r="AN812" t="s">
        <v>20</v>
      </c>
      <c r="AO812">
        <v>26</v>
      </c>
      <c r="AP812" t="s">
        <v>21</v>
      </c>
      <c r="AQ812" s="35" t="s">
        <v>490</v>
      </c>
      <c r="AR812" t="s">
        <v>22</v>
      </c>
      <c r="AS812" t="s">
        <v>22</v>
      </c>
      <c r="AT812" t="s">
        <v>23</v>
      </c>
      <c r="AU812" t="s">
        <v>24</v>
      </c>
      <c r="AV812" t="s">
        <v>25</v>
      </c>
      <c r="AW812" s="11" t="s">
        <v>32</v>
      </c>
      <c r="AX812" s="11" t="s">
        <v>33</v>
      </c>
      <c r="AY812">
        <v>4667.4147240000002</v>
      </c>
      <c r="AZ812">
        <v>1345331.301526</v>
      </c>
      <c r="BA812" s="42">
        <f t="shared" si="13"/>
        <v>30.884556967998165</v>
      </c>
    </row>
    <row r="813" spans="1:53" x14ac:dyDescent="0.25">
      <c r="A813">
        <v>325</v>
      </c>
      <c r="B813" t="s">
        <v>18</v>
      </c>
      <c r="C813">
        <v>11</v>
      </c>
      <c r="D813" t="s">
        <v>318</v>
      </c>
      <c r="E813" t="s">
        <v>319</v>
      </c>
      <c r="F813" t="s">
        <v>320</v>
      </c>
      <c r="G813">
        <v>211963</v>
      </c>
      <c r="H813">
        <v>273612</v>
      </c>
      <c r="I813" t="s">
        <v>287</v>
      </c>
      <c r="J813">
        <v>88507</v>
      </c>
      <c r="K813" t="s">
        <v>287</v>
      </c>
      <c r="L813">
        <v>55338</v>
      </c>
      <c r="M813">
        <v>0</v>
      </c>
      <c r="N813" t="s">
        <v>28</v>
      </c>
      <c r="O813">
        <v>0</v>
      </c>
      <c r="P813" t="s">
        <v>28</v>
      </c>
      <c r="Q813" t="s">
        <v>28</v>
      </c>
      <c r="R813" t="s">
        <v>38</v>
      </c>
      <c r="S813" t="s">
        <v>28</v>
      </c>
      <c r="T813" t="s">
        <v>28</v>
      </c>
      <c r="U813" t="s">
        <v>321</v>
      </c>
      <c r="V813" t="s">
        <v>322</v>
      </c>
      <c r="W813">
        <v>9</v>
      </c>
      <c r="X813" t="s">
        <v>323</v>
      </c>
      <c r="Y813" s="11">
        <v>43129</v>
      </c>
      <c r="Z813">
        <v>20180129</v>
      </c>
      <c r="AA813">
        <v>0</v>
      </c>
      <c r="AB813">
        <v>0</v>
      </c>
      <c r="AC813" t="s">
        <v>298</v>
      </c>
      <c r="AD813" t="s">
        <v>283</v>
      </c>
      <c r="AE813" s="11">
        <v>44515</v>
      </c>
      <c r="AF813" s="11">
        <v>44517</v>
      </c>
      <c r="AG813">
        <v>30</v>
      </c>
      <c r="AH813">
        <v>0</v>
      </c>
      <c r="AI813" t="s">
        <v>28</v>
      </c>
      <c r="AJ813" t="s">
        <v>284</v>
      </c>
      <c r="AK813">
        <v>63</v>
      </c>
      <c r="AL813" t="s">
        <v>19</v>
      </c>
      <c r="AM813">
        <v>3</v>
      </c>
      <c r="AN813" t="s">
        <v>20</v>
      </c>
      <c r="AO813">
        <v>26</v>
      </c>
      <c r="AP813" t="s">
        <v>21</v>
      </c>
      <c r="AQ813" s="35" t="s">
        <v>490</v>
      </c>
      <c r="AR813" t="s">
        <v>22</v>
      </c>
      <c r="AS813" t="s">
        <v>22</v>
      </c>
      <c r="AT813" t="s">
        <v>23</v>
      </c>
      <c r="AU813" t="s">
        <v>24</v>
      </c>
      <c r="AV813" t="s">
        <v>25</v>
      </c>
      <c r="AW813" s="11" t="s">
        <v>32</v>
      </c>
      <c r="AX813" t="s">
        <v>33</v>
      </c>
      <c r="AY813">
        <v>4667.4147240000002</v>
      </c>
      <c r="AZ813">
        <v>1345331.301526</v>
      </c>
      <c r="BA813" s="42">
        <f t="shared" si="13"/>
        <v>30.884556967998165</v>
      </c>
    </row>
    <row r="814" spans="1:53" x14ac:dyDescent="0.25">
      <c r="A814">
        <v>479</v>
      </c>
      <c r="B814" t="s">
        <v>18</v>
      </c>
      <c r="C814">
        <v>14</v>
      </c>
      <c r="D814" t="s">
        <v>458</v>
      </c>
      <c r="E814" t="s">
        <v>459</v>
      </c>
      <c r="F814" t="s">
        <v>460</v>
      </c>
      <c r="G814">
        <v>222149</v>
      </c>
      <c r="H814">
        <v>287985</v>
      </c>
      <c r="I814" t="s">
        <v>287</v>
      </c>
      <c r="J814">
        <v>88288</v>
      </c>
      <c r="K814" t="s">
        <v>287</v>
      </c>
      <c r="L814">
        <v>55401</v>
      </c>
      <c r="M814">
        <v>0</v>
      </c>
      <c r="N814" t="s">
        <v>28</v>
      </c>
      <c r="O814">
        <v>0</v>
      </c>
      <c r="P814" t="s">
        <v>28</v>
      </c>
      <c r="Q814" t="s">
        <v>28</v>
      </c>
      <c r="R814" t="s">
        <v>38</v>
      </c>
      <c r="S814" t="s">
        <v>28</v>
      </c>
      <c r="T814" t="s">
        <v>28</v>
      </c>
      <c r="U814" t="s">
        <v>297</v>
      </c>
      <c r="V814" t="s">
        <v>288</v>
      </c>
      <c r="W814">
        <v>3</v>
      </c>
      <c r="X814" t="s">
        <v>289</v>
      </c>
      <c r="Y814" s="11">
        <v>42625</v>
      </c>
      <c r="Z814">
        <v>20160912</v>
      </c>
      <c r="AA814">
        <v>0</v>
      </c>
      <c r="AB814">
        <v>123452</v>
      </c>
      <c r="AC814" t="s">
        <v>282</v>
      </c>
      <c r="AD814" t="s">
        <v>283</v>
      </c>
      <c r="AE814" s="11">
        <v>44956</v>
      </c>
      <c r="AF814" s="11">
        <v>44959</v>
      </c>
      <c r="AG814">
        <v>30</v>
      </c>
      <c r="AH814">
        <v>0</v>
      </c>
      <c r="AI814" t="s">
        <v>461</v>
      </c>
      <c r="AJ814" t="s">
        <v>284</v>
      </c>
      <c r="AK814">
        <v>63</v>
      </c>
      <c r="AL814" t="s">
        <v>19</v>
      </c>
      <c r="AM814">
        <v>3</v>
      </c>
      <c r="AN814" t="s">
        <v>20</v>
      </c>
      <c r="AO814">
        <v>26</v>
      </c>
      <c r="AP814" t="s">
        <v>21</v>
      </c>
      <c r="AQ814" s="35" t="s">
        <v>490</v>
      </c>
      <c r="AR814" t="s">
        <v>22</v>
      </c>
      <c r="AS814" t="s">
        <v>22</v>
      </c>
      <c r="AT814" t="s">
        <v>23</v>
      </c>
      <c r="AU814" t="s">
        <v>24</v>
      </c>
      <c r="AV814" t="s">
        <v>25</v>
      </c>
      <c r="AW814" s="11" t="s">
        <v>32</v>
      </c>
      <c r="AX814" s="11" t="s">
        <v>33</v>
      </c>
      <c r="AY814">
        <v>4667.4147240000002</v>
      </c>
      <c r="AZ814">
        <v>1345331.301526</v>
      </c>
      <c r="BA814" s="42">
        <f t="shared" si="13"/>
        <v>30.884556967998165</v>
      </c>
    </row>
    <row r="815" spans="1:53" x14ac:dyDescent="0.25">
      <c r="A815">
        <v>766</v>
      </c>
      <c r="B815" t="s">
        <v>18</v>
      </c>
      <c r="C815">
        <v>9</v>
      </c>
      <c r="D815" t="s">
        <v>303</v>
      </c>
      <c r="E815" t="s">
        <v>304</v>
      </c>
      <c r="F815" t="s">
        <v>305</v>
      </c>
      <c r="G815">
        <v>202543</v>
      </c>
      <c r="H815">
        <v>261950</v>
      </c>
      <c r="I815" t="s">
        <v>287</v>
      </c>
      <c r="J815">
        <v>88162</v>
      </c>
      <c r="K815" t="s">
        <v>287</v>
      </c>
      <c r="L815">
        <v>54633</v>
      </c>
      <c r="M815">
        <v>0</v>
      </c>
      <c r="N815" t="s">
        <v>28</v>
      </c>
      <c r="O815">
        <v>0</v>
      </c>
      <c r="P815" t="s">
        <v>28</v>
      </c>
      <c r="Q815" t="s">
        <v>28</v>
      </c>
      <c r="R815" t="s">
        <v>38</v>
      </c>
      <c r="S815" t="s">
        <v>28</v>
      </c>
      <c r="T815" t="s">
        <v>28</v>
      </c>
      <c r="U815" t="s">
        <v>297</v>
      </c>
      <c r="V815" t="s">
        <v>288</v>
      </c>
      <c r="W815">
        <v>3</v>
      </c>
      <c r="X815" t="s">
        <v>289</v>
      </c>
      <c r="Y815" s="11">
        <v>42362</v>
      </c>
      <c r="Z815">
        <v>20151224</v>
      </c>
      <c r="AA815">
        <v>0</v>
      </c>
      <c r="AB815">
        <v>123452</v>
      </c>
      <c r="AC815" t="s">
        <v>306</v>
      </c>
      <c r="AD815" t="s">
        <v>283</v>
      </c>
      <c r="AE815" s="11">
        <v>43901</v>
      </c>
      <c r="AF815" s="11">
        <v>43901</v>
      </c>
      <c r="AG815">
        <v>30</v>
      </c>
      <c r="AH815">
        <v>0</v>
      </c>
      <c r="AI815" t="s">
        <v>290</v>
      </c>
      <c r="AJ815" t="s">
        <v>284</v>
      </c>
      <c r="AK815">
        <v>63</v>
      </c>
      <c r="AL815" t="s">
        <v>19</v>
      </c>
      <c r="AM815">
        <v>3</v>
      </c>
      <c r="AN815" t="s">
        <v>20</v>
      </c>
      <c r="AO815">
        <v>26</v>
      </c>
      <c r="AP815" t="s">
        <v>21</v>
      </c>
      <c r="AQ815" s="35" t="s">
        <v>490</v>
      </c>
      <c r="AR815" t="s">
        <v>22</v>
      </c>
      <c r="AS815" t="s">
        <v>22</v>
      </c>
      <c r="AT815" t="s">
        <v>23</v>
      </c>
      <c r="AU815" t="s">
        <v>24</v>
      </c>
      <c r="AV815" t="s">
        <v>25</v>
      </c>
      <c r="AW815" s="11" t="s">
        <v>32</v>
      </c>
      <c r="AX815" s="11" t="s">
        <v>33</v>
      </c>
      <c r="AY815">
        <v>4667.4147240000002</v>
      </c>
      <c r="AZ815">
        <v>1345331.301526</v>
      </c>
      <c r="BA815" s="42">
        <f t="shared" si="13"/>
        <v>30.884556967998165</v>
      </c>
    </row>
    <row r="816" spans="1:53" x14ac:dyDescent="0.25">
      <c r="A816">
        <v>993</v>
      </c>
      <c r="B816" t="s">
        <v>18</v>
      </c>
      <c r="C816">
        <v>8</v>
      </c>
      <c r="D816" t="s">
        <v>300</v>
      </c>
      <c r="E816" t="s">
        <v>301</v>
      </c>
      <c r="F816" t="s">
        <v>302</v>
      </c>
      <c r="G816">
        <v>198571</v>
      </c>
      <c r="H816">
        <v>256278</v>
      </c>
      <c r="I816" t="s">
        <v>287</v>
      </c>
      <c r="J816">
        <v>88289</v>
      </c>
      <c r="K816" t="s">
        <v>287</v>
      </c>
      <c r="L816">
        <v>55192</v>
      </c>
      <c r="M816">
        <v>0</v>
      </c>
      <c r="N816" t="s">
        <v>28</v>
      </c>
      <c r="O816">
        <v>0</v>
      </c>
      <c r="P816" t="s">
        <v>28</v>
      </c>
      <c r="Q816" t="s">
        <v>28</v>
      </c>
      <c r="R816" t="s">
        <v>38</v>
      </c>
      <c r="S816" t="s">
        <v>28</v>
      </c>
      <c r="T816" t="s">
        <v>28</v>
      </c>
      <c r="U816" t="s">
        <v>297</v>
      </c>
      <c r="V816" t="s">
        <v>288</v>
      </c>
      <c r="W816">
        <v>3</v>
      </c>
      <c r="X816" t="s">
        <v>289</v>
      </c>
      <c r="Y816" s="11">
        <v>42625</v>
      </c>
      <c r="Z816">
        <v>20160912</v>
      </c>
      <c r="AA816">
        <v>0</v>
      </c>
      <c r="AB816">
        <v>123452</v>
      </c>
      <c r="AC816" t="s">
        <v>282</v>
      </c>
      <c r="AD816" t="s">
        <v>283</v>
      </c>
      <c r="AE816" s="11">
        <v>43504</v>
      </c>
      <c r="AF816" s="11">
        <v>43504</v>
      </c>
      <c r="AG816">
        <v>30</v>
      </c>
      <c r="AH816">
        <v>0</v>
      </c>
      <c r="AI816" t="s">
        <v>290</v>
      </c>
      <c r="AJ816" t="s">
        <v>284</v>
      </c>
      <c r="AK816">
        <v>63</v>
      </c>
      <c r="AL816" t="s">
        <v>19</v>
      </c>
      <c r="AM816">
        <v>3</v>
      </c>
      <c r="AN816" t="s">
        <v>20</v>
      </c>
      <c r="AO816">
        <v>26</v>
      </c>
      <c r="AP816" t="s">
        <v>21</v>
      </c>
      <c r="AQ816" s="35" t="s">
        <v>490</v>
      </c>
      <c r="AR816" t="s">
        <v>22</v>
      </c>
      <c r="AS816" t="s">
        <v>22</v>
      </c>
      <c r="AT816" t="s">
        <v>23</v>
      </c>
      <c r="AU816" t="s">
        <v>24</v>
      </c>
      <c r="AV816" t="s">
        <v>25</v>
      </c>
      <c r="AW816" s="11" t="s">
        <v>32</v>
      </c>
      <c r="AX816" s="11" t="s">
        <v>33</v>
      </c>
      <c r="AY816">
        <v>4667.4147240000002</v>
      </c>
      <c r="AZ816">
        <v>1345331.301526</v>
      </c>
      <c r="BA816" s="42">
        <f t="shared" si="13"/>
        <v>30.884556967998165</v>
      </c>
    </row>
    <row r="817" spans="1:53" x14ac:dyDescent="0.25">
      <c r="A817">
        <v>1220</v>
      </c>
      <c r="B817" t="s">
        <v>18</v>
      </c>
      <c r="C817">
        <v>7</v>
      </c>
      <c r="D817" t="s">
        <v>294</v>
      </c>
      <c r="E817" t="s">
        <v>295</v>
      </c>
      <c r="F817" t="s">
        <v>296</v>
      </c>
      <c r="G817">
        <v>193154</v>
      </c>
      <c r="H817">
        <v>246812</v>
      </c>
      <c r="I817" t="s">
        <v>287</v>
      </c>
      <c r="J817">
        <v>88161</v>
      </c>
      <c r="K817" t="s">
        <v>287</v>
      </c>
      <c r="L817">
        <v>55061</v>
      </c>
      <c r="M817">
        <v>0</v>
      </c>
      <c r="N817" t="s">
        <v>28</v>
      </c>
      <c r="O817">
        <v>0</v>
      </c>
      <c r="P817" t="s">
        <v>28</v>
      </c>
      <c r="Q817" t="s">
        <v>28</v>
      </c>
      <c r="R817" t="s">
        <v>38</v>
      </c>
      <c r="S817" t="s">
        <v>28</v>
      </c>
      <c r="T817" t="s">
        <v>28</v>
      </c>
      <c r="U817" t="s">
        <v>297</v>
      </c>
      <c r="V817" t="s">
        <v>288</v>
      </c>
      <c r="W817">
        <v>3</v>
      </c>
      <c r="X817" t="s">
        <v>289</v>
      </c>
      <c r="Y817" s="11">
        <v>42362</v>
      </c>
      <c r="Z817">
        <v>20151224</v>
      </c>
      <c r="AA817">
        <v>0</v>
      </c>
      <c r="AB817">
        <v>123452</v>
      </c>
      <c r="AC817" t="s">
        <v>298</v>
      </c>
      <c r="AD817" t="s">
        <v>283</v>
      </c>
      <c r="AE817" s="11">
        <v>42857</v>
      </c>
      <c r="AF817" s="11">
        <v>42857</v>
      </c>
      <c r="AG817">
        <v>30</v>
      </c>
      <c r="AH817">
        <v>0</v>
      </c>
      <c r="AI817" t="s">
        <v>28</v>
      </c>
      <c r="AJ817" t="s">
        <v>284</v>
      </c>
      <c r="AK817">
        <v>63</v>
      </c>
      <c r="AL817" t="s">
        <v>19</v>
      </c>
      <c r="AM817">
        <v>3</v>
      </c>
      <c r="AN817" t="s">
        <v>20</v>
      </c>
      <c r="AO817">
        <v>26</v>
      </c>
      <c r="AP817" t="s">
        <v>21</v>
      </c>
      <c r="AQ817" s="35" t="s">
        <v>490</v>
      </c>
      <c r="AR817" t="s">
        <v>22</v>
      </c>
      <c r="AS817" t="s">
        <v>22</v>
      </c>
      <c r="AT817" t="s">
        <v>23</v>
      </c>
      <c r="AU817" t="s">
        <v>24</v>
      </c>
      <c r="AV817" t="s">
        <v>25</v>
      </c>
      <c r="AW817" s="11" t="s">
        <v>32</v>
      </c>
      <c r="AX817" s="11" t="s">
        <v>33</v>
      </c>
      <c r="AY817">
        <v>4667.4147240000002</v>
      </c>
      <c r="AZ817">
        <v>1345331.301526</v>
      </c>
      <c r="BA817" s="42">
        <f t="shared" si="13"/>
        <v>30.884556967998165</v>
      </c>
    </row>
    <row r="818" spans="1:53" x14ac:dyDescent="0.25">
      <c r="A818">
        <v>86</v>
      </c>
      <c r="B818" t="s">
        <v>18</v>
      </c>
      <c r="C818">
        <v>13</v>
      </c>
      <c r="D818" t="s">
        <v>292</v>
      </c>
      <c r="E818">
        <v>96681</v>
      </c>
      <c r="F818" t="s">
        <v>293</v>
      </c>
      <c r="G818">
        <v>221549</v>
      </c>
      <c r="H818">
        <v>287099</v>
      </c>
      <c r="I818" t="s">
        <v>287</v>
      </c>
      <c r="J818">
        <v>86866</v>
      </c>
      <c r="K818" t="s">
        <v>287</v>
      </c>
      <c r="L818">
        <v>55324</v>
      </c>
      <c r="M818">
        <v>96681</v>
      </c>
      <c r="N818" t="s">
        <v>28</v>
      </c>
      <c r="O818">
        <v>0</v>
      </c>
      <c r="P818" t="s">
        <v>28</v>
      </c>
      <c r="Q818" t="s">
        <v>28</v>
      </c>
      <c r="R818" t="s">
        <v>38</v>
      </c>
      <c r="S818" t="s">
        <v>28</v>
      </c>
      <c r="T818" t="s">
        <v>28</v>
      </c>
      <c r="U818" t="s">
        <v>279</v>
      </c>
      <c r="V818" t="s">
        <v>288</v>
      </c>
      <c r="W818">
        <v>3</v>
      </c>
      <c r="X818" t="s">
        <v>289</v>
      </c>
      <c r="Y818" s="11">
        <v>39223</v>
      </c>
      <c r="Z818">
        <v>20070521</v>
      </c>
      <c r="AA818">
        <v>0</v>
      </c>
      <c r="AB818">
        <v>7605.6</v>
      </c>
      <c r="AC818" t="s">
        <v>282</v>
      </c>
      <c r="AD818" t="s">
        <v>283</v>
      </c>
      <c r="AE818" s="11">
        <v>44823</v>
      </c>
      <c r="AF818" s="11">
        <v>44823</v>
      </c>
      <c r="AG818">
        <v>30</v>
      </c>
      <c r="AH818">
        <v>0</v>
      </c>
      <c r="AI818" t="s">
        <v>290</v>
      </c>
      <c r="AJ818" t="s">
        <v>291</v>
      </c>
      <c r="AK818">
        <v>142</v>
      </c>
      <c r="AL818" t="s">
        <v>19</v>
      </c>
      <c r="AM818">
        <v>3</v>
      </c>
      <c r="AN818" t="s">
        <v>20</v>
      </c>
      <c r="AO818">
        <v>27</v>
      </c>
      <c r="AP818" t="s">
        <v>21</v>
      </c>
      <c r="AQ818" s="35" t="s">
        <v>479</v>
      </c>
      <c r="AR818" t="s">
        <v>29</v>
      </c>
      <c r="AS818" t="s">
        <v>34</v>
      </c>
      <c r="AT818" t="s">
        <v>47</v>
      </c>
      <c r="AU818" t="s">
        <v>24</v>
      </c>
      <c r="AV818" t="s">
        <v>84</v>
      </c>
      <c r="AW818" s="11" t="s">
        <v>126</v>
      </c>
      <c r="AX818" s="11" t="s">
        <v>134</v>
      </c>
      <c r="AY818">
        <v>6066.5337669999999</v>
      </c>
      <c r="AZ818">
        <v>1345671.8246629999</v>
      </c>
      <c r="BA818" s="42">
        <f t="shared" si="13"/>
        <v>30.892374303558309</v>
      </c>
    </row>
    <row r="819" spans="1:53" x14ac:dyDescent="0.25">
      <c r="A819">
        <v>187</v>
      </c>
      <c r="B819" t="s">
        <v>18</v>
      </c>
      <c r="C819">
        <v>12</v>
      </c>
      <c r="D819" t="s">
        <v>285</v>
      </c>
      <c r="E819">
        <v>96680</v>
      </c>
      <c r="F819" t="s">
        <v>286</v>
      </c>
      <c r="G819">
        <v>221543</v>
      </c>
      <c r="H819">
        <v>287093</v>
      </c>
      <c r="I819" t="s">
        <v>287</v>
      </c>
      <c r="J819">
        <v>70272</v>
      </c>
      <c r="K819" t="s">
        <v>287</v>
      </c>
      <c r="L819">
        <v>55323</v>
      </c>
      <c r="M819">
        <v>96680</v>
      </c>
      <c r="N819" t="s">
        <v>28</v>
      </c>
      <c r="O819">
        <v>0</v>
      </c>
      <c r="P819" t="s">
        <v>28</v>
      </c>
      <c r="Q819" t="s">
        <v>28</v>
      </c>
      <c r="R819" t="s">
        <v>38</v>
      </c>
      <c r="S819" t="s">
        <v>28</v>
      </c>
      <c r="T819" t="s">
        <v>28</v>
      </c>
      <c r="U819" t="s">
        <v>279</v>
      </c>
      <c r="V819" t="s">
        <v>288</v>
      </c>
      <c r="W819">
        <v>3</v>
      </c>
      <c r="X819" t="s">
        <v>289</v>
      </c>
      <c r="Y819" s="11">
        <v>32965</v>
      </c>
      <c r="Z819">
        <v>19900402</v>
      </c>
      <c r="AA819">
        <v>0</v>
      </c>
      <c r="AB819">
        <v>7582.6</v>
      </c>
      <c r="AC819" t="s">
        <v>282</v>
      </c>
      <c r="AD819" t="s">
        <v>283</v>
      </c>
      <c r="AE819" s="11">
        <v>44820</v>
      </c>
      <c r="AF819" s="11">
        <v>44820</v>
      </c>
      <c r="AG819">
        <v>30</v>
      </c>
      <c r="AH819">
        <v>0</v>
      </c>
      <c r="AI819" t="s">
        <v>290</v>
      </c>
      <c r="AJ819" t="s">
        <v>291</v>
      </c>
      <c r="AK819">
        <v>142</v>
      </c>
      <c r="AL819" t="s">
        <v>19</v>
      </c>
      <c r="AM819">
        <v>3</v>
      </c>
      <c r="AN819" t="s">
        <v>20</v>
      </c>
      <c r="AO819">
        <v>27</v>
      </c>
      <c r="AP819" t="s">
        <v>21</v>
      </c>
      <c r="AQ819" s="35" t="s">
        <v>479</v>
      </c>
      <c r="AR819" t="s">
        <v>29</v>
      </c>
      <c r="AS819" t="s">
        <v>34</v>
      </c>
      <c r="AT819" t="s">
        <v>47</v>
      </c>
      <c r="AU819" t="s">
        <v>24</v>
      </c>
      <c r="AV819" t="s">
        <v>84</v>
      </c>
      <c r="AW819" s="11" t="s">
        <v>126</v>
      </c>
      <c r="AX819" s="11" t="s">
        <v>134</v>
      </c>
      <c r="AY819">
        <v>6066.5340649999998</v>
      </c>
      <c r="AZ819">
        <v>1345671.832648</v>
      </c>
      <c r="BA819" s="42">
        <f t="shared" si="13"/>
        <v>30.892374486868686</v>
      </c>
    </row>
    <row r="820" spans="1:53" x14ac:dyDescent="0.25">
      <c r="A820">
        <v>275</v>
      </c>
      <c r="B820" t="s">
        <v>18</v>
      </c>
      <c r="C820">
        <v>11</v>
      </c>
      <c r="D820" t="s">
        <v>318</v>
      </c>
      <c r="E820" t="s">
        <v>319</v>
      </c>
      <c r="F820" t="s">
        <v>320</v>
      </c>
      <c r="G820">
        <v>211963</v>
      </c>
      <c r="H820">
        <v>273612</v>
      </c>
      <c r="I820" t="s">
        <v>287</v>
      </c>
      <c r="J820">
        <v>88507</v>
      </c>
      <c r="K820" t="s">
        <v>287</v>
      </c>
      <c r="L820">
        <v>55338</v>
      </c>
      <c r="M820">
        <v>0</v>
      </c>
      <c r="N820" t="s">
        <v>28</v>
      </c>
      <c r="O820">
        <v>0</v>
      </c>
      <c r="P820" t="s">
        <v>28</v>
      </c>
      <c r="Q820" t="s">
        <v>28</v>
      </c>
      <c r="R820" t="s">
        <v>38</v>
      </c>
      <c r="S820" t="s">
        <v>28</v>
      </c>
      <c r="T820" t="s">
        <v>28</v>
      </c>
      <c r="U820" t="s">
        <v>321</v>
      </c>
      <c r="V820" t="s">
        <v>322</v>
      </c>
      <c r="W820">
        <v>9</v>
      </c>
      <c r="X820" t="s">
        <v>323</v>
      </c>
      <c r="Y820" s="11">
        <v>43129</v>
      </c>
      <c r="Z820">
        <v>20180129</v>
      </c>
      <c r="AA820">
        <v>0</v>
      </c>
      <c r="AB820">
        <v>0</v>
      </c>
      <c r="AC820" t="s">
        <v>298</v>
      </c>
      <c r="AD820" t="s">
        <v>283</v>
      </c>
      <c r="AE820" s="11">
        <v>44515</v>
      </c>
      <c r="AF820" s="11">
        <v>44517</v>
      </c>
      <c r="AG820">
        <v>30</v>
      </c>
      <c r="AH820">
        <v>0</v>
      </c>
      <c r="AI820" t="s">
        <v>28</v>
      </c>
      <c r="AJ820" t="s">
        <v>284</v>
      </c>
      <c r="AK820">
        <v>136</v>
      </c>
      <c r="AL820" t="s">
        <v>19</v>
      </c>
      <c r="AM820">
        <v>3</v>
      </c>
      <c r="AN820" t="s">
        <v>20</v>
      </c>
      <c r="AO820">
        <v>27</v>
      </c>
      <c r="AP820" t="s">
        <v>21</v>
      </c>
      <c r="AQ820" s="35" t="s">
        <v>479</v>
      </c>
      <c r="AR820" t="s">
        <v>22</v>
      </c>
      <c r="AS820" t="s">
        <v>34</v>
      </c>
      <c r="AT820" t="s">
        <v>35</v>
      </c>
      <c r="AU820" t="s">
        <v>24</v>
      </c>
      <c r="AV820" t="s">
        <v>84</v>
      </c>
      <c r="AW820" s="11" t="s">
        <v>126</v>
      </c>
      <c r="AX820" s="11" t="s">
        <v>128</v>
      </c>
      <c r="AY820">
        <v>4576.6536669999996</v>
      </c>
      <c r="AZ820">
        <v>1347140.9396180001</v>
      </c>
      <c r="BA820" s="42">
        <f t="shared" si="13"/>
        <v>30.926100542194675</v>
      </c>
    </row>
    <row r="821" spans="1:53" x14ac:dyDescent="0.25">
      <c r="A821">
        <v>421</v>
      </c>
      <c r="B821" t="s">
        <v>18</v>
      </c>
      <c r="C821">
        <v>14</v>
      </c>
      <c r="D821" t="s">
        <v>458</v>
      </c>
      <c r="E821" t="s">
        <v>459</v>
      </c>
      <c r="F821" t="s">
        <v>460</v>
      </c>
      <c r="G821">
        <v>222149</v>
      </c>
      <c r="H821">
        <v>287985</v>
      </c>
      <c r="I821" t="s">
        <v>287</v>
      </c>
      <c r="J821">
        <v>88288</v>
      </c>
      <c r="K821" t="s">
        <v>287</v>
      </c>
      <c r="L821">
        <v>55401</v>
      </c>
      <c r="M821">
        <v>0</v>
      </c>
      <c r="N821" t="s">
        <v>28</v>
      </c>
      <c r="O821">
        <v>0</v>
      </c>
      <c r="P821" t="s">
        <v>28</v>
      </c>
      <c r="Q821" t="s">
        <v>28</v>
      </c>
      <c r="R821" t="s">
        <v>38</v>
      </c>
      <c r="S821" t="s">
        <v>28</v>
      </c>
      <c r="T821" t="s">
        <v>28</v>
      </c>
      <c r="U821" t="s">
        <v>297</v>
      </c>
      <c r="V821" t="s">
        <v>288</v>
      </c>
      <c r="W821">
        <v>3</v>
      </c>
      <c r="X821" t="s">
        <v>289</v>
      </c>
      <c r="Y821" s="11">
        <v>42625</v>
      </c>
      <c r="Z821">
        <v>20160912</v>
      </c>
      <c r="AA821">
        <v>0</v>
      </c>
      <c r="AB821">
        <v>123452</v>
      </c>
      <c r="AC821" t="s">
        <v>282</v>
      </c>
      <c r="AD821" t="s">
        <v>283</v>
      </c>
      <c r="AE821" s="11">
        <v>44956</v>
      </c>
      <c r="AF821" s="11">
        <v>44959</v>
      </c>
      <c r="AG821">
        <v>30</v>
      </c>
      <c r="AH821">
        <v>0</v>
      </c>
      <c r="AI821" t="s">
        <v>461</v>
      </c>
      <c r="AJ821" t="s">
        <v>284</v>
      </c>
      <c r="AK821">
        <v>136</v>
      </c>
      <c r="AL821" t="s">
        <v>19</v>
      </c>
      <c r="AM821">
        <v>3</v>
      </c>
      <c r="AN821" t="s">
        <v>20</v>
      </c>
      <c r="AO821">
        <v>27</v>
      </c>
      <c r="AP821" t="s">
        <v>21</v>
      </c>
      <c r="AQ821" s="35" t="s">
        <v>479</v>
      </c>
      <c r="AR821" t="s">
        <v>22</v>
      </c>
      <c r="AS821" t="s">
        <v>34</v>
      </c>
      <c r="AT821" t="s">
        <v>35</v>
      </c>
      <c r="AU821" t="s">
        <v>24</v>
      </c>
      <c r="AV821" t="s">
        <v>84</v>
      </c>
      <c r="AW821" s="11" t="s">
        <v>126</v>
      </c>
      <c r="AX821" t="s">
        <v>128</v>
      </c>
      <c r="AY821">
        <v>4576.6536669999996</v>
      </c>
      <c r="AZ821">
        <v>1347140.9396180001</v>
      </c>
      <c r="BA821" s="42">
        <f t="shared" si="13"/>
        <v>30.926100542194675</v>
      </c>
    </row>
    <row r="822" spans="1:53" x14ac:dyDescent="0.25">
      <c r="A822">
        <v>666</v>
      </c>
      <c r="B822" t="s">
        <v>18</v>
      </c>
      <c r="C822">
        <v>9</v>
      </c>
      <c r="D822" t="s">
        <v>303</v>
      </c>
      <c r="E822" t="s">
        <v>304</v>
      </c>
      <c r="F822" t="s">
        <v>305</v>
      </c>
      <c r="G822">
        <v>202543</v>
      </c>
      <c r="H822">
        <v>261950</v>
      </c>
      <c r="I822" t="s">
        <v>287</v>
      </c>
      <c r="J822">
        <v>88162</v>
      </c>
      <c r="K822" t="s">
        <v>287</v>
      </c>
      <c r="L822">
        <v>54633</v>
      </c>
      <c r="M822">
        <v>0</v>
      </c>
      <c r="N822" t="s">
        <v>28</v>
      </c>
      <c r="O822">
        <v>0</v>
      </c>
      <c r="P822" t="s">
        <v>28</v>
      </c>
      <c r="Q822" t="s">
        <v>28</v>
      </c>
      <c r="R822" t="s">
        <v>38</v>
      </c>
      <c r="S822" t="s">
        <v>28</v>
      </c>
      <c r="T822" t="s">
        <v>28</v>
      </c>
      <c r="U822" t="s">
        <v>297</v>
      </c>
      <c r="V822" t="s">
        <v>288</v>
      </c>
      <c r="W822">
        <v>3</v>
      </c>
      <c r="X822" t="s">
        <v>289</v>
      </c>
      <c r="Y822" s="11">
        <v>42362</v>
      </c>
      <c r="Z822">
        <v>20151224</v>
      </c>
      <c r="AA822">
        <v>0</v>
      </c>
      <c r="AB822">
        <v>123452</v>
      </c>
      <c r="AC822" t="s">
        <v>306</v>
      </c>
      <c r="AD822" t="s">
        <v>283</v>
      </c>
      <c r="AE822" s="11">
        <v>43901</v>
      </c>
      <c r="AF822" s="11">
        <v>43901</v>
      </c>
      <c r="AG822">
        <v>30</v>
      </c>
      <c r="AH822">
        <v>0</v>
      </c>
      <c r="AI822" t="s">
        <v>290</v>
      </c>
      <c r="AJ822" t="s">
        <v>284</v>
      </c>
      <c r="AK822">
        <v>136</v>
      </c>
      <c r="AL822" t="s">
        <v>19</v>
      </c>
      <c r="AM822">
        <v>3</v>
      </c>
      <c r="AN822" t="s">
        <v>20</v>
      </c>
      <c r="AO822">
        <v>27</v>
      </c>
      <c r="AP822" t="s">
        <v>21</v>
      </c>
      <c r="AQ822" s="35" t="s">
        <v>479</v>
      </c>
      <c r="AR822" t="s">
        <v>22</v>
      </c>
      <c r="AS822" t="s">
        <v>34</v>
      </c>
      <c r="AT822" t="s">
        <v>35</v>
      </c>
      <c r="AU822" t="s">
        <v>24</v>
      </c>
      <c r="AV822" t="s">
        <v>84</v>
      </c>
      <c r="AW822" s="11" t="s">
        <v>126</v>
      </c>
      <c r="AX822" s="11" t="s">
        <v>128</v>
      </c>
      <c r="AY822">
        <v>4576.6536669999996</v>
      </c>
      <c r="AZ822">
        <v>1347140.9396180001</v>
      </c>
      <c r="BA822" s="42">
        <f t="shared" si="13"/>
        <v>30.926100542194675</v>
      </c>
    </row>
    <row r="823" spans="1:53" x14ac:dyDescent="0.25">
      <c r="A823">
        <v>893</v>
      </c>
      <c r="B823" t="s">
        <v>18</v>
      </c>
      <c r="C823">
        <v>8</v>
      </c>
      <c r="D823" t="s">
        <v>300</v>
      </c>
      <c r="E823" t="s">
        <v>301</v>
      </c>
      <c r="F823" t="s">
        <v>302</v>
      </c>
      <c r="G823">
        <v>198571</v>
      </c>
      <c r="H823">
        <v>256278</v>
      </c>
      <c r="I823" t="s">
        <v>287</v>
      </c>
      <c r="J823">
        <v>88289</v>
      </c>
      <c r="K823" t="s">
        <v>287</v>
      </c>
      <c r="L823">
        <v>55192</v>
      </c>
      <c r="M823">
        <v>0</v>
      </c>
      <c r="N823" t="s">
        <v>28</v>
      </c>
      <c r="O823">
        <v>0</v>
      </c>
      <c r="P823" t="s">
        <v>28</v>
      </c>
      <c r="Q823" t="s">
        <v>28</v>
      </c>
      <c r="R823" t="s">
        <v>38</v>
      </c>
      <c r="S823" t="s">
        <v>28</v>
      </c>
      <c r="T823" t="s">
        <v>28</v>
      </c>
      <c r="U823" t="s">
        <v>297</v>
      </c>
      <c r="V823" t="s">
        <v>288</v>
      </c>
      <c r="W823">
        <v>3</v>
      </c>
      <c r="X823" t="s">
        <v>289</v>
      </c>
      <c r="Y823" s="11">
        <v>42625</v>
      </c>
      <c r="Z823">
        <v>20160912</v>
      </c>
      <c r="AA823">
        <v>0</v>
      </c>
      <c r="AB823">
        <v>123452</v>
      </c>
      <c r="AC823" t="s">
        <v>282</v>
      </c>
      <c r="AD823" t="s">
        <v>283</v>
      </c>
      <c r="AE823" s="11">
        <v>43504</v>
      </c>
      <c r="AF823" s="11">
        <v>43504</v>
      </c>
      <c r="AG823">
        <v>30</v>
      </c>
      <c r="AH823">
        <v>0</v>
      </c>
      <c r="AI823" t="s">
        <v>290</v>
      </c>
      <c r="AJ823" t="s">
        <v>284</v>
      </c>
      <c r="AK823">
        <v>136</v>
      </c>
      <c r="AL823" t="s">
        <v>19</v>
      </c>
      <c r="AM823">
        <v>3</v>
      </c>
      <c r="AN823" t="s">
        <v>20</v>
      </c>
      <c r="AO823">
        <v>27</v>
      </c>
      <c r="AP823" t="s">
        <v>21</v>
      </c>
      <c r="AQ823" s="35" t="s">
        <v>479</v>
      </c>
      <c r="AR823" t="s">
        <v>22</v>
      </c>
      <c r="AS823" t="s">
        <v>34</v>
      </c>
      <c r="AT823" t="s">
        <v>35</v>
      </c>
      <c r="AU823" t="s">
        <v>24</v>
      </c>
      <c r="AV823" t="s">
        <v>84</v>
      </c>
      <c r="AW823" s="11" t="s">
        <v>126</v>
      </c>
      <c r="AX823" s="11" t="s">
        <v>128</v>
      </c>
      <c r="AY823">
        <v>4576.6536669999996</v>
      </c>
      <c r="AZ823">
        <v>1347140.9396180001</v>
      </c>
      <c r="BA823" s="42">
        <f t="shared" si="13"/>
        <v>30.926100542194675</v>
      </c>
    </row>
    <row r="824" spans="1:53" x14ac:dyDescent="0.25">
      <c r="A824">
        <v>1120</v>
      </c>
      <c r="B824" t="s">
        <v>18</v>
      </c>
      <c r="C824">
        <v>7</v>
      </c>
      <c r="D824" t="s">
        <v>294</v>
      </c>
      <c r="E824" t="s">
        <v>295</v>
      </c>
      <c r="F824" t="s">
        <v>296</v>
      </c>
      <c r="G824">
        <v>193154</v>
      </c>
      <c r="H824">
        <v>246812</v>
      </c>
      <c r="I824" t="s">
        <v>287</v>
      </c>
      <c r="J824">
        <v>88161</v>
      </c>
      <c r="K824" t="s">
        <v>287</v>
      </c>
      <c r="L824">
        <v>55061</v>
      </c>
      <c r="M824">
        <v>0</v>
      </c>
      <c r="N824" t="s">
        <v>28</v>
      </c>
      <c r="O824">
        <v>0</v>
      </c>
      <c r="P824" t="s">
        <v>28</v>
      </c>
      <c r="Q824" t="s">
        <v>28</v>
      </c>
      <c r="R824" t="s">
        <v>38</v>
      </c>
      <c r="S824" t="s">
        <v>28</v>
      </c>
      <c r="T824" t="s">
        <v>28</v>
      </c>
      <c r="U824" t="s">
        <v>297</v>
      </c>
      <c r="V824" t="s">
        <v>288</v>
      </c>
      <c r="W824">
        <v>3</v>
      </c>
      <c r="X824" t="s">
        <v>289</v>
      </c>
      <c r="Y824" s="11">
        <v>42362</v>
      </c>
      <c r="Z824">
        <v>20151224</v>
      </c>
      <c r="AA824">
        <v>0</v>
      </c>
      <c r="AB824">
        <v>123452</v>
      </c>
      <c r="AC824" t="s">
        <v>298</v>
      </c>
      <c r="AD824" t="s">
        <v>283</v>
      </c>
      <c r="AE824" s="11">
        <v>42857</v>
      </c>
      <c r="AF824" s="11">
        <v>42857</v>
      </c>
      <c r="AG824">
        <v>30</v>
      </c>
      <c r="AH824">
        <v>0</v>
      </c>
      <c r="AI824" t="s">
        <v>28</v>
      </c>
      <c r="AJ824" t="s">
        <v>284</v>
      </c>
      <c r="AK824">
        <v>136</v>
      </c>
      <c r="AL824" t="s">
        <v>19</v>
      </c>
      <c r="AM824">
        <v>3</v>
      </c>
      <c r="AN824" t="s">
        <v>20</v>
      </c>
      <c r="AO824">
        <v>27</v>
      </c>
      <c r="AP824" t="s">
        <v>21</v>
      </c>
      <c r="AQ824" s="35" t="s">
        <v>479</v>
      </c>
      <c r="AR824" t="s">
        <v>22</v>
      </c>
      <c r="AS824" t="s">
        <v>34</v>
      </c>
      <c r="AT824" t="s">
        <v>35</v>
      </c>
      <c r="AU824" t="s">
        <v>24</v>
      </c>
      <c r="AV824" t="s">
        <v>84</v>
      </c>
      <c r="AW824" s="11" t="s">
        <v>126</v>
      </c>
      <c r="AX824" s="11" t="s">
        <v>128</v>
      </c>
      <c r="AY824">
        <v>4576.6536669999996</v>
      </c>
      <c r="AZ824">
        <v>1347140.9396180001</v>
      </c>
      <c r="BA824" s="42">
        <f t="shared" si="13"/>
        <v>30.926100542194675</v>
      </c>
    </row>
    <row r="825" spans="1:53" x14ac:dyDescent="0.25">
      <c r="A825">
        <v>289</v>
      </c>
      <c r="B825" t="s">
        <v>18</v>
      </c>
      <c r="C825">
        <v>11</v>
      </c>
      <c r="D825" t="s">
        <v>318</v>
      </c>
      <c r="E825" t="s">
        <v>319</v>
      </c>
      <c r="F825" t="s">
        <v>320</v>
      </c>
      <c r="G825">
        <v>211963</v>
      </c>
      <c r="H825">
        <v>273612</v>
      </c>
      <c r="I825" t="s">
        <v>287</v>
      </c>
      <c r="J825">
        <v>88507</v>
      </c>
      <c r="K825" t="s">
        <v>287</v>
      </c>
      <c r="L825">
        <v>55338</v>
      </c>
      <c r="M825">
        <v>0</v>
      </c>
      <c r="N825" t="s">
        <v>28</v>
      </c>
      <c r="O825">
        <v>0</v>
      </c>
      <c r="P825" t="s">
        <v>28</v>
      </c>
      <c r="Q825" t="s">
        <v>28</v>
      </c>
      <c r="R825" t="s">
        <v>38</v>
      </c>
      <c r="S825" t="s">
        <v>28</v>
      </c>
      <c r="T825" t="s">
        <v>28</v>
      </c>
      <c r="U825" t="s">
        <v>321</v>
      </c>
      <c r="V825" t="s">
        <v>322</v>
      </c>
      <c r="W825">
        <v>9</v>
      </c>
      <c r="X825" t="s">
        <v>323</v>
      </c>
      <c r="Y825" s="11">
        <v>43129</v>
      </c>
      <c r="Z825">
        <v>20180129</v>
      </c>
      <c r="AA825">
        <v>0</v>
      </c>
      <c r="AB825">
        <v>0</v>
      </c>
      <c r="AC825" t="s">
        <v>298</v>
      </c>
      <c r="AD825" t="s">
        <v>283</v>
      </c>
      <c r="AE825" s="11">
        <v>44515</v>
      </c>
      <c r="AF825" s="11">
        <v>44517</v>
      </c>
      <c r="AG825">
        <v>30</v>
      </c>
      <c r="AH825">
        <v>0</v>
      </c>
      <c r="AI825" t="s">
        <v>28</v>
      </c>
      <c r="AJ825" t="s">
        <v>284</v>
      </c>
      <c r="AK825">
        <v>142</v>
      </c>
      <c r="AL825" t="s">
        <v>19</v>
      </c>
      <c r="AM825">
        <v>3</v>
      </c>
      <c r="AN825" t="s">
        <v>20</v>
      </c>
      <c r="AO825">
        <v>27</v>
      </c>
      <c r="AP825" t="s">
        <v>21</v>
      </c>
      <c r="AQ825" s="35" t="s">
        <v>479</v>
      </c>
      <c r="AR825" t="s">
        <v>29</v>
      </c>
      <c r="AS825" t="s">
        <v>34</v>
      </c>
      <c r="AT825" t="s">
        <v>47</v>
      </c>
      <c r="AU825" t="s">
        <v>24</v>
      </c>
      <c r="AV825" t="s">
        <v>84</v>
      </c>
      <c r="AW825" s="11" t="s">
        <v>126</v>
      </c>
      <c r="AX825" s="11" t="s">
        <v>134</v>
      </c>
      <c r="AY825">
        <v>6138.2601080000004</v>
      </c>
      <c r="AZ825">
        <v>1359990.2603839999</v>
      </c>
      <c r="BA825" s="42">
        <f t="shared" si="13"/>
        <v>31.221080357759408</v>
      </c>
    </row>
    <row r="826" spans="1:53" x14ac:dyDescent="0.25">
      <c r="A826">
        <v>439</v>
      </c>
      <c r="B826" t="s">
        <v>18</v>
      </c>
      <c r="C826">
        <v>14</v>
      </c>
      <c r="D826" t="s">
        <v>458</v>
      </c>
      <c r="E826" t="s">
        <v>459</v>
      </c>
      <c r="F826" t="s">
        <v>460</v>
      </c>
      <c r="G826">
        <v>222149</v>
      </c>
      <c r="H826">
        <v>287985</v>
      </c>
      <c r="I826" t="s">
        <v>287</v>
      </c>
      <c r="J826">
        <v>88288</v>
      </c>
      <c r="K826" t="s">
        <v>287</v>
      </c>
      <c r="L826">
        <v>55401</v>
      </c>
      <c r="M826">
        <v>0</v>
      </c>
      <c r="N826" t="s">
        <v>28</v>
      </c>
      <c r="O826">
        <v>0</v>
      </c>
      <c r="P826" t="s">
        <v>28</v>
      </c>
      <c r="Q826" t="s">
        <v>28</v>
      </c>
      <c r="R826" t="s">
        <v>38</v>
      </c>
      <c r="S826" t="s">
        <v>28</v>
      </c>
      <c r="T826" t="s">
        <v>28</v>
      </c>
      <c r="U826" t="s">
        <v>297</v>
      </c>
      <c r="V826" t="s">
        <v>288</v>
      </c>
      <c r="W826">
        <v>3</v>
      </c>
      <c r="X826" t="s">
        <v>289</v>
      </c>
      <c r="Y826" s="11">
        <v>42625</v>
      </c>
      <c r="Z826">
        <v>20160912</v>
      </c>
      <c r="AA826">
        <v>0</v>
      </c>
      <c r="AB826">
        <v>123452</v>
      </c>
      <c r="AC826" t="s">
        <v>282</v>
      </c>
      <c r="AD826" t="s">
        <v>283</v>
      </c>
      <c r="AE826" s="11">
        <v>44956</v>
      </c>
      <c r="AF826" s="11">
        <v>44959</v>
      </c>
      <c r="AG826">
        <v>30</v>
      </c>
      <c r="AH826">
        <v>0</v>
      </c>
      <c r="AI826" t="s">
        <v>461</v>
      </c>
      <c r="AJ826" t="s">
        <v>284</v>
      </c>
      <c r="AK826">
        <v>142</v>
      </c>
      <c r="AL826" t="s">
        <v>19</v>
      </c>
      <c r="AM826">
        <v>3</v>
      </c>
      <c r="AN826" t="s">
        <v>20</v>
      </c>
      <c r="AO826">
        <v>27</v>
      </c>
      <c r="AP826" t="s">
        <v>21</v>
      </c>
      <c r="AQ826" s="35" t="s">
        <v>479</v>
      </c>
      <c r="AR826" t="s">
        <v>29</v>
      </c>
      <c r="AS826" t="s">
        <v>34</v>
      </c>
      <c r="AT826" t="s">
        <v>47</v>
      </c>
      <c r="AU826" t="s">
        <v>24</v>
      </c>
      <c r="AV826" t="s">
        <v>84</v>
      </c>
      <c r="AW826" s="11" t="s">
        <v>126</v>
      </c>
      <c r="AX826" s="11" t="s">
        <v>134</v>
      </c>
      <c r="AY826">
        <v>6138.2601080000004</v>
      </c>
      <c r="AZ826">
        <v>1359990.2603839999</v>
      </c>
      <c r="BA826" s="42">
        <f t="shared" si="13"/>
        <v>31.221080357759408</v>
      </c>
    </row>
    <row r="827" spans="1:53" x14ac:dyDescent="0.25">
      <c r="A827">
        <v>685</v>
      </c>
      <c r="B827" t="s">
        <v>18</v>
      </c>
      <c r="C827">
        <v>9</v>
      </c>
      <c r="D827" t="s">
        <v>303</v>
      </c>
      <c r="E827" t="s">
        <v>304</v>
      </c>
      <c r="F827" t="s">
        <v>305</v>
      </c>
      <c r="G827">
        <v>202543</v>
      </c>
      <c r="H827">
        <v>261950</v>
      </c>
      <c r="I827" t="s">
        <v>287</v>
      </c>
      <c r="J827">
        <v>88162</v>
      </c>
      <c r="K827" t="s">
        <v>287</v>
      </c>
      <c r="L827">
        <v>54633</v>
      </c>
      <c r="M827">
        <v>0</v>
      </c>
      <c r="N827" t="s">
        <v>28</v>
      </c>
      <c r="O827">
        <v>0</v>
      </c>
      <c r="P827" t="s">
        <v>28</v>
      </c>
      <c r="Q827" t="s">
        <v>28</v>
      </c>
      <c r="R827" t="s">
        <v>38</v>
      </c>
      <c r="S827" t="s">
        <v>28</v>
      </c>
      <c r="T827" t="s">
        <v>28</v>
      </c>
      <c r="U827" t="s">
        <v>297</v>
      </c>
      <c r="V827" t="s">
        <v>288</v>
      </c>
      <c r="W827">
        <v>3</v>
      </c>
      <c r="X827" t="s">
        <v>289</v>
      </c>
      <c r="Y827" s="11">
        <v>42362</v>
      </c>
      <c r="Z827">
        <v>20151224</v>
      </c>
      <c r="AA827">
        <v>0</v>
      </c>
      <c r="AB827">
        <v>123452</v>
      </c>
      <c r="AC827" t="s">
        <v>306</v>
      </c>
      <c r="AD827" t="s">
        <v>283</v>
      </c>
      <c r="AE827" s="11">
        <v>43901</v>
      </c>
      <c r="AF827" s="11">
        <v>43901</v>
      </c>
      <c r="AG827">
        <v>30</v>
      </c>
      <c r="AH827">
        <v>0</v>
      </c>
      <c r="AI827" t="s">
        <v>290</v>
      </c>
      <c r="AJ827" t="s">
        <v>284</v>
      </c>
      <c r="AK827">
        <v>142</v>
      </c>
      <c r="AL827" t="s">
        <v>19</v>
      </c>
      <c r="AM827">
        <v>3</v>
      </c>
      <c r="AN827" t="s">
        <v>20</v>
      </c>
      <c r="AO827">
        <v>27</v>
      </c>
      <c r="AP827" t="s">
        <v>21</v>
      </c>
      <c r="AQ827" s="35" t="s">
        <v>479</v>
      </c>
      <c r="AR827" t="s">
        <v>29</v>
      </c>
      <c r="AS827" t="s">
        <v>34</v>
      </c>
      <c r="AT827" t="s">
        <v>47</v>
      </c>
      <c r="AU827" t="s">
        <v>24</v>
      </c>
      <c r="AV827" t="s">
        <v>84</v>
      </c>
      <c r="AW827" s="11" t="s">
        <v>126</v>
      </c>
      <c r="AX827" s="11" t="s">
        <v>134</v>
      </c>
      <c r="AY827">
        <v>6138.2601080000004</v>
      </c>
      <c r="AZ827">
        <v>1359990.2603839999</v>
      </c>
      <c r="BA827" s="42">
        <f t="shared" si="13"/>
        <v>31.221080357759408</v>
      </c>
    </row>
    <row r="828" spans="1:53" x14ac:dyDescent="0.25">
      <c r="A828">
        <v>912</v>
      </c>
      <c r="B828" t="s">
        <v>18</v>
      </c>
      <c r="C828">
        <v>8</v>
      </c>
      <c r="D828" t="s">
        <v>300</v>
      </c>
      <c r="E828" t="s">
        <v>301</v>
      </c>
      <c r="F828" t="s">
        <v>302</v>
      </c>
      <c r="G828">
        <v>198571</v>
      </c>
      <c r="H828">
        <v>256278</v>
      </c>
      <c r="I828" t="s">
        <v>287</v>
      </c>
      <c r="J828">
        <v>88289</v>
      </c>
      <c r="K828" t="s">
        <v>287</v>
      </c>
      <c r="L828">
        <v>55192</v>
      </c>
      <c r="M828">
        <v>0</v>
      </c>
      <c r="N828" t="s">
        <v>28</v>
      </c>
      <c r="O828">
        <v>0</v>
      </c>
      <c r="P828" t="s">
        <v>28</v>
      </c>
      <c r="Q828" t="s">
        <v>28</v>
      </c>
      <c r="R828" t="s">
        <v>38</v>
      </c>
      <c r="S828" t="s">
        <v>28</v>
      </c>
      <c r="T828" t="s">
        <v>28</v>
      </c>
      <c r="U828" t="s">
        <v>297</v>
      </c>
      <c r="V828" t="s">
        <v>288</v>
      </c>
      <c r="W828">
        <v>3</v>
      </c>
      <c r="X828" t="s">
        <v>289</v>
      </c>
      <c r="Y828" s="11">
        <v>42625</v>
      </c>
      <c r="Z828">
        <v>20160912</v>
      </c>
      <c r="AA828">
        <v>0</v>
      </c>
      <c r="AB828">
        <v>123452</v>
      </c>
      <c r="AC828" t="s">
        <v>282</v>
      </c>
      <c r="AD828" t="s">
        <v>283</v>
      </c>
      <c r="AE828" s="11">
        <v>43504</v>
      </c>
      <c r="AF828" s="11">
        <v>43504</v>
      </c>
      <c r="AG828">
        <v>30</v>
      </c>
      <c r="AH828">
        <v>0</v>
      </c>
      <c r="AI828" t="s">
        <v>290</v>
      </c>
      <c r="AJ828" t="s">
        <v>284</v>
      </c>
      <c r="AK828">
        <v>142</v>
      </c>
      <c r="AL828" t="s">
        <v>19</v>
      </c>
      <c r="AM828">
        <v>3</v>
      </c>
      <c r="AN828" t="s">
        <v>20</v>
      </c>
      <c r="AO828">
        <v>27</v>
      </c>
      <c r="AP828" t="s">
        <v>21</v>
      </c>
      <c r="AQ828" s="35" t="s">
        <v>479</v>
      </c>
      <c r="AR828" t="s">
        <v>29</v>
      </c>
      <c r="AS828" t="s">
        <v>34</v>
      </c>
      <c r="AT828" t="s">
        <v>47</v>
      </c>
      <c r="AU828" t="s">
        <v>24</v>
      </c>
      <c r="AV828" t="s">
        <v>84</v>
      </c>
      <c r="AW828" s="11" t="s">
        <v>126</v>
      </c>
      <c r="AX828" s="11" t="s">
        <v>134</v>
      </c>
      <c r="AY828">
        <v>6138.2601080000004</v>
      </c>
      <c r="AZ828">
        <v>1359990.2603839999</v>
      </c>
      <c r="BA828" s="42">
        <f t="shared" si="13"/>
        <v>31.221080357759408</v>
      </c>
    </row>
    <row r="829" spans="1:53" x14ac:dyDescent="0.25">
      <c r="A829">
        <v>1139</v>
      </c>
      <c r="B829" t="s">
        <v>18</v>
      </c>
      <c r="C829">
        <v>7</v>
      </c>
      <c r="D829" t="s">
        <v>294</v>
      </c>
      <c r="E829" t="s">
        <v>295</v>
      </c>
      <c r="F829" t="s">
        <v>296</v>
      </c>
      <c r="G829">
        <v>193154</v>
      </c>
      <c r="H829">
        <v>246812</v>
      </c>
      <c r="I829" t="s">
        <v>287</v>
      </c>
      <c r="J829">
        <v>88161</v>
      </c>
      <c r="K829" t="s">
        <v>287</v>
      </c>
      <c r="L829">
        <v>55061</v>
      </c>
      <c r="M829">
        <v>0</v>
      </c>
      <c r="N829" t="s">
        <v>28</v>
      </c>
      <c r="O829">
        <v>0</v>
      </c>
      <c r="P829" t="s">
        <v>28</v>
      </c>
      <c r="Q829" t="s">
        <v>28</v>
      </c>
      <c r="R829" t="s">
        <v>38</v>
      </c>
      <c r="S829" t="s">
        <v>28</v>
      </c>
      <c r="T829" t="s">
        <v>28</v>
      </c>
      <c r="U829" t="s">
        <v>297</v>
      </c>
      <c r="V829" t="s">
        <v>288</v>
      </c>
      <c r="W829">
        <v>3</v>
      </c>
      <c r="X829" t="s">
        <v>289</v>
      </c>
      <c r="Y829" s="11">
        <v>42362</v>
      </c>
      <c r="Z829">
        <v>20151224</v>
      </c>
      <c r="AA829">
        <v>0</v>
      </c>
      <c r="AB829">
        <v>123452</v>
      </c>
      <c r="AC829" t="s">
        <v>298</v>
      </c>
      <c r="AD829" t="s">
        <v>283</v>
      </c>
      <c r="AE829" s="11">
        <v>42857</v>
      </c>
      <c r="AF829" s="11">
        <v>42857</v>
      </c>
      <c r="AG829">
        <v>30</v>
      </c>
      <c r="AH829">
        <v>0</v>
      </c>
      <c r="AI829" t="s">
        <v>28</v>
      </c>
      <c r="AJ829" t="s">
        <v>284</v>
      </c>
      <c r="AK829">
        <v>142</v>
      </c>
      <c r="AL829" t="s">
        <v>19</v>
      </c>
      <c r="AM829">
        <v>3</v>
      </c>
      <c r="AN829" t="s">
        <v>20</v>
      </c>
      <c r="AO829">
        <v>27</v>
      </c>
      <c r="AP829" t="s">
        <v>21</v>
      </c>
      <c r="AQ829" s="35" t="s">
        <v>479</v>
      </c>
      <c r="AR829" t="s">
        <v>29</v>
      </c>
      <c r="AS829" t="s">
        <v>34</v>
      </c>
      <c r="AT829" t="s">
        <v>47</v>
      </c>
      <c r="AU829" t="s">
        <v>24</v>
      </c>
      <c r="AV829" t="s">
        <v>84</v>
      </c>
      <c r="AW829" s="11" t="s">
        <v>126</v>
      </c>
      <c r="AX829" t="s">
        <v>134</v>
      </c>
      <c r="AY829">
        <v>6138.2601080000004</v>
      </c>
      <c r="AZ829">
        <v>1359990.2603839999</v>
      </c>
      <c r="BA829" s="42">
        <f t="shared" si="13"/>
        <v>31.221080357759408</v>
      </c>
    </row>
    <row r="830" spans="1:53" x14ac:dyDescent="0.25">
      <c r="A830">
        <v>294</v>
      </c>
      <c r="B830" t="s">
        <v>18</v>
      </c>
      <c r="C830">
        <v>11</v>
      </c>
      <c r="D830" t="s">
        <v>318</v>
      </c>
      <c r="E830" t="s">
        <v>319</v>
      </c>
      <c r="F830" t="s">
        <v>320</v>
      </c>
      <c r="G830">
        <v>211963</v>
      </c>
      <c r="H830">
        <v>273612</v>
      </c>
      <c r="I830" t="s">
        <v>287</v>
      </c>
      <c r="J830">
        <v>88507</v>
      </c>
      <c r="K830" t="s">
        <v>287</v>
      </c>
      <c r="L830">
        <v>55338</v>
      </c>
      <c r="M830">
        <v>0</v>
      </c>
      <c r="N830" t="s">
        <v>28</v>
      </c>
      <c r="O830">
        <v>0</v>
      </c>
      <c r="P830" t="s">
        <v>28</v>
      </c>
      <c r="Q830" t="s">
        <v>28</v>
      </c>
      <c r="R830" t="s">
        <v>38</v>
      </c>
      <c r="S830" t="s">
        <v>28</v>
      </c>
      <c r="T830" t="s">
        <v>28</v>
      </c>
      <c r="U830" t="s">
        <v>321</v>
      </c>
      <c r="V830" t="s">
        <v>322</v>
      </c>
      <c r="W830">
        <v>9</v>
      </c>
      <c r="X830" t="s">
        <v>323</v>
      </c>
      <c r="Y830" s="11">
        <v>43129</v>
      </c>
      <c r="Z830">
        <v>20180129</v>
      </c>
      <c r="AA830">
        <v>0</v>
      </c>
      <c r="AB830">
        <v>0</v>
      </c>
      <c r="AC830" t="s">
        <v>298</v>
      </c>
      <c r="AD830" t="s">
        <v>283</v>
      </c>
      <c r="AE830" s="11">
        <v>44515</v>
      </c>
      <c r="AF830" s="11">
        <v>44517</v>
      </c>
      <c r="AG830">
        <v>30</v>
      </c>
      <c r="AH830">
        <v>0</v>
      </c>
      <c r="AI830" t="s">
        <v>28</v>
      </c>
      <c r="AJ830" t="s">
        <v>284</v>
      </c>
      <c r="AK830">
        <v>185</v>
      </c>
      <c r="AL830" t="s">
        <v>19</v>
      </c>
      <c r="AM830">
        <v>3</v>
      </c>
      <c r="AN830" t="s">
        <v>20</v>
      </c>
      <c r="AO830">
        <v>27</v>
      </c>
      <c r="AP830" t="s">
        <v>21</v>
      </c>
      <c r="AQ830" s="35" t="s">
        <v>488</v>
      </c>
      <c r="AR830" t="s">
        <v>34</v>
      </c>
      <c r="AS830" t="s">
        <v>29</v>
      </c>
      <c r="AT830" t="s">
        <v>69</v>
      </c>
      <c r="AU830" t="s">
        <v>24</v>
      </c>
      <c r="AV830" t="s">
        <v>84</v>
      </c>
      <c r="AW830" s="11" t="s">
        <v>175</v>
      </c>
      <c r="AX830" s="11" t="s">
        <v>182</v>
      </c>
      <c r="AY830">
        <v>7011.7219969999996</v>
      </c>
      <c r="AZ830">
        <v>1361451.9972669999</v>
      </c>
      <c r="BA830" s="42">
        <f t="shared" si="13"/>
        <v>31.254637219168959</v>
      </c>
    </row>
    <row r="831" spans="1:53" x14ac:dyDescent="0.25">
      <c r="A831">
        <v>445</v>
      </c>
      <c r="B831" t="s">
        <v>18</v>
      </c>
      <c r="C831">
        <v>14</v>
      </c>
      <c r="D831" t="s">
        <v>458</v>
      </c>
      <c r="E831" t="s">
        <v>459</v>
      </c>
      <c r="F831" t="s">
        <v>460</v>
      </c>
      <c r="G831">
        <v>222149</v>
      </c>
      <c r="H831">
        <v>287985</v>
      </c>
      <c r="I831" t="s">
        <v>287</v>
      </c>
      <c r="J831">
        <v>88288</v>
      </c>
      <c r="K831" t="s">
        <v>287</v>
      </c>
      <c r="L831">
        <v>55401</v>
      </c>
      <c r="M831">
        <v>0</v>
      </c>
      <c r="N831" t="s">
        <v>28</v>
      </c>
      <c r="O831">
        <v>0</v>
      </c>
      <c r="P831" t="s">
        <v>28</v>
      </c>
      <c r="Q831" t="s">
        <v>28</v>
      </c>
      <c r="R831" t="s">
        <v>38</v>
      </c>
      <c r="S831" t="s">
        <v>28</v>
      </c>
      <c r="T831" t="s">
        <v>28</v>
      </c>
      <c r="U831" t="s">
        <v>297</v>
      </c>
      <c r="V831" t="s">
        <v>288</v>
      </c>
      <c r="W831">
        <v>3</v>
      </c>
      <c r="X831" t="s">
        <v>289</v>
      </c>
      <c r="Y831" s="11">
        <v>42625</v>
      </c>
      <c r="Z831">
        <v>20160912</v>
      </c>
      <c r="AA831">
        <v>0</v>
      </c>
      <c r="AB831">
        <v>123452</v>
      </c>
      <c r="AC831" t="s">
        <v>282</v>
      </c>
      <c r="AD831" t="s">
        <v>283</v>
      </c>
      <c r="AE831" s="11">
        <v>44956</v>
      </c>
      <c r="AF831" s="11">
        <v>44959</v>
      </c>
      <c r="AG831">
        <v>30</v>
      </c>
      <c r="AH831">
        <v>0</v>
      </c>
      <c r="AI831" t="s">
        <v>461</v>
      </c>
      <c r="AJ831" t="s">
        <v>284</v>
      </c>
      <c r="AK831">
        <v>185</v>
      </c>
      <c r="AL831" t="s">
        <v>19</v>
      </c>
      <c r="AM831">
        <v>3</v>
      </c>
      <c r="AN831" t="s">
        <v>20</v>
      </c>
      <c r="AO831">
        <v>27</v>
      </c>
      <c r="AP831" t="s">
        <v>21</v>
      </c>
      <c r="AQ831" s="35" t="s">
        <v>488</v>
      </c>
      <c r="AR831" t="s">
        <v>34</v>
      </c>
      <c r="AS831" t="s">
        <v>29</v>
      </c>
      <c r="AT831" t="s">
        <v>69</v>
      </c>
      <c r="AU831" t="s">
        <v>24</v>
      </c>
      <c r="AV831" t="s">
        <v>84</v>
      </c>
      <c r="AW831" s="11" t="s">
        <v>175</v>
      </c>
      <c r="AX831" s="11" t="s">
        <v>182</v>
      </c>
      <c r="AY831">
        <v>7011.7219969999996</v>
      </c>
      <c r="AZ831">
        <v>1361451.9972669999</v>
      </c>
      <c r="BA831" s="42">
        <f t="shared" si="13"/>
        <v>31.254637219168959</v>
      </c>
    </row>
    <row r="832" spans="1:53" x14ac:dyDescent="0.25">
      <c r="A832">
        <v>715</v>
      </c>
      <c r="B832" t="s">
        <v>18</v>
      </c>
      <c r="C832">
        <v>9</v>
      </c>
      <c r="D832" t="s">
        <v>303</v>
      </c>
      <c r="E832" t="s">
        <v>304</v>
      </c>
      <c r="F832" t="s">
        <v>305</v>
      </c>
      <c r="G832">
        <v>202543</v>
      </c>
      <c r="H832">
        <v>261950</v>
      </c>
      <c r="I832" t="s">
        <v>287</v>
      </c>
      <c r="J832">
        <v>88162</v>
      </c>
      <c r="K832" t="s">
        <v>287</v>
      </c>
      <c r="L832">
        <v>54633</v>
      </c>
      <c r="M832">
        <v>0</v>
      </c>
      <c r="N832" t="s">
        <v>28</v>
      </c>
      <c r="O832">
        <v>0</v>
      </c>
      <c r="P832" t="s">
        <v>28</v>
      </c>
      <c r="Q832" t="s">
        <v>28</v>
      </c>
      <c r="R832" t="s">
        <v>38</v>
      </c>
      <c r="S832" t="s">
        <v>28</v>
      </c>
      <c r="T832" t="s">
        <v>28</v>
      </c>
      <c r="U832" t="s">
        <v>297</v>
      </c>
      <c r="V832" t="s">
        <v>288</v>
      </c>
      <c r="W832">
        <v>3</v>
      </c>
      <c r="X832" t="s">
        <v>289</v>
      </c>
      <c r="Y832" s="11">
        <v>42362</v>
      </c>
      <c r="Z832">
        <v>20151224</v>
      </c>
      <c r="AA832">
        <v>0</v>
      </c>
      <c r="AB832">
        <v>123452</v>
      </c>
      <c r="AC832" t="s">
        <v>306</v>
      </c>
      <c r="AD832" t="s">
        <v>283</v>
      </c>
      <c r="AE832" s="11">
        <v>43901</v>
      </c>
      <c r="AF832" s="11">
        <v>43901</v>
      </c>
      <c r="AG832">
        <v>30</v>
      </c>
      <c r="AH832">
        <v>0</v>
      </c>
      <c r="AI832" t="s">
        <v>290</v>
      </c>
      <c r="AJ832" t="s">
        <v>284</v>
      </c>
      <c r="AK832">
        <v>185</v>
      </c>
      <c r="AL832" t="s">
        <v>19</v>
      </c>
      <c r="AM832">
        <v>3</v>
      </c>
      <c r="AN832" t="s">
        <v>20</v>
      </c>
      <c r="AO832">
        <v>27</v>
      </c>
      <c r="AP832" t="s">
        <v>21</v>
      </c>
      <c r="AQ832" s="35" t="s">
        <v>488</v>
      </c>
      <c r="AR832" t="s">
        <v>34</v>
      </c>
      <c r="AS832" t="s">
        <v>29</v>
      </c>
      <c r="AT832" t="s">
        <v>69</v>
      </c>
      <c r="AU832" t="s">
        <v>24</v>
      </c>
      <c r="AV832" t="s">
        <v>84</v>
      </c>
      <c r="AW832" s="11" t="s">
        <v>175</v>
      </c>
      <c r="AX832" s="11" t="s">
        <v>182</v>
      </c>
      <c r="AY832">
        <v>7011.7219969999996</v>
      </c>
      <c r="AZ832">
        <v>1361451.9972669999</v>
      </c>
      <c r="BA832" s="42">
        <f t="shared" si="13"/>
        <v>31.254637219168959</v>
      </c>
    </row>
    <row r="833" spans="1:53" x14ac:dyDescent="0.25">
      <c r="A833">
        <v>942</v>
      </c>
      <c r="B833" t="s">
        <v>18</v>
      </c>
      <c r="C833">
        <v>8</v>
      </c>
      <c r="D833" t="s">
        <v>300</v>
      </c>
      <c r="E833" t="s">
        <v>301</v>
      </c>
      <c r="F833" t="s">
        <v>302</v>
      </c>
      <c r="G833">
        <v>198571</v>
      </c>
      <c r="H833">
        <v>256278</v>
      </c>
      <c r="I833" t="s">
        <v>287</v>
      </c>
      <c r="J833">
        <v>88289</v>
      </c>
      <c r="K833" t="s">
        <v>287</v>
      </c>
      <c r="L833">
        <v>55192</v>
      </c>
      <c r="M833">
        <v>0</v>
      </c>
      <c r="N833" t="s">
        <v>28</v>
      </c>
      <c r="O833">
        <v>0</v>
      </c>
      <c r="P833" t="s">
        <v>28</v>
      </c>
      <c r="Q833" t="s">
        <v>28</v>
      </c>
      <c r="R833" t="s">
        <v>38</v>
      </c>
      <c r="S833" t="s">
        <v>28</v>
      </c>
      <c r="T833" t="s">
        <v>28</v>
      </c>
      <c r="U833" t="s">
        <v>297</v>
      </c>
      <c r="V833" t="s">
        <v>288</v>
      </c>
      <c r="W833">
        <v>3</v>
      </c>
      <c r="X833" t="s">
        <v>289</v>
      </c>
      <c r="Y833" s="11">
        <v>42625</v>
      </c>
      <c r="Z833">
        <v>20160912</v>
      </c>
      <c r="AA833">
        <v>0</v>
      </c>
      <c r="AB833">
        <v>123452</v>
      </c>
      <c r="AC833" t="s">
        <v>282</v>
      </c>
      <c r="AD833" t="s">
        <v>283</v>
      </c>
      <c r="AE833" s="11">
        <v>43504</v>
      </c>
      <c r="AF833" s="11">
        <v>43504</v>
      </c>
      <c r="AG833">
        <v>30</v>
      </c>
      <c r="AH833">
        <v>0</v>
      </c>
      <c r="AI833" t="s">
        <v>290</v>
      </c>
      <c r="AJ833" t="s">
        <v>284</v>
      </c>
      <c r="AK833">
        <v>185</v>
      </c>
      <c r="AL833" t="s">
        <v>19</v>
      </c>
      <c r="AM833">
        <v>3</v>
      </c>
      <c r="AN833" t="s">
        <v>20</v>
      </c>
      <c r="AO833">
        <v>27</v>
      </c>
      <c r="AP833" t="s">
        <v>21</v>
      </c>
      <c r="AQ833" s="35" t="s">
        <v>488</v>
      </c>
      <c r="AR833" t="s">
        <v>34</v>
      </c>
      <c r="AS833" t="s">
        <v>29</v>
      </c>
      <c r="AT833" t="s">
        <v>69</v>
      </c>
      <c r="AU833" t="s">
        <v>24</v>
      </c>
      <c r="AV833" t="s">
        <v>84</v>
      </c>
      <c r="AW833" s="11" t="s">
        <v>175</v>
      </c>
      <c r="AX833" s="11" t="s">
        <v>182</v>
      </c>
      <c r="AY833">
        <v>7011.7219969999996</v>
      </c>
      <c r="AZ833">
        <v>1361451.9972669999</v>
      </c>
      <c r="BA833" s="42">
        <f t="shared" si="13"/>
        <v>31.254637219168959</v>
      </c>
    </row>
    <row r="834" spans="1:53" x14ac:dyDescent="0.25">
      <c r="A834">
        <v>1169</v>
      </c>
      <c r="B834" t="s">
        <v>18</v>
      </c>
      <c r="C834">
        <v>7</v>
      </c>
      <c r="D834" t="s">
        <v>294</v>
      </c>
      <c r="E834" t="s">
        <v>295</v>
      </c>
      <c r="F834" t="s">
        <v>296</v>
      </c>
      <c r="G834">
        <v>193154</v>
      </c>
      <c r="H834">
        <v>246812</v>
      </c>
      <c r="I834" t="s">
        <v>287</v>
      </c>
      <c r="J834">
        <v>88161</v>
      </c>
      <c r="K834" t="s">
        <v>287</v>
      </c>
      <c r="L834">
        <v>55061</v>
      </c>
      <c r="M834">
        <v>0</v>
      </c>
      <c r="N834" t="s">
        <v>28</v>
      </c>
      <c r="O834">
        <v>0</v>
      </c>
      <c r="P834" t="s">
        <v>28</v>
      </c>
      <c r="Q834" t="s">
        <v>28</v>
      </c>
      <c r="R834" t="s">
        <v>38</v>
      </c>
      <c r="S834" t="s">
        <v>28</v>
      </c>
      <c r="T834" t="s">
        <v>28</v>
      </c>
      <c r="U834" t="s">
        <v>297</v>
      </c>
      <c r="V834" t="s">
        <v>288</v>
      </c>
      <c r="W834">
        <v>3</v>
      </c>
      <c r="X834" t="s">
        <v>289</v>
      </c>
      <c r="Y834" s="11">
        <v>42362</v>
      </c>
      <c r="Z834">
        <v>20151224</v>
      </c>
      <c r="AA834">
        <v>0</v>
      </c>
      <c r="AB834">
        <v>123452</v>
      </c>
      <c r="AC834" t="s">
        <v>298</v>
      </c>
      <c r="AD834" t="s">
        <v>283</v>
      </c>
      <c r="AE834" s="11">
        <v>42857</v>
      </c>
      <c r="AF834" s="11">
        <v>42857</v>
      </c>
      <c r="AG834">
        <v>30</v>
      </c>
      <c r="AH834">
        <v>0</v>
      </c>
      <c r="AI834" t="s">
        <v>28</v>
      </c>
      <c r="AJ834" t="s">
        <v>284</v>
      </c>
      <c r="AK834">
        <v>185</v>
      </c>
      <c r="AL834" t="s">
        <v>19</v>
      </c>
      <c r="AM834">
        <v>3</v>
      </c>
      <c r="AN834" t="s">
        <v>20</v>
      </c>
      <c r="AO834">
        <v>27</v>
      </c>
      <c r="AP834" t="s">
        <v>21</v>
      </c>
      <c r="AQ834" s="35" t="s">
        <v>488</v>
      </c>
      <c r="AR834" t="s">
        <v>34</v>
      </c>
      <c r="AS834" t="s">
        <v>29</v>
      </c>
      <c r="AT834" t="s">
        <v>69</v>
      </c>
      <c r="AU834" t="s">
        <v>24</v>
      </c>
      <c r="AV834" t="s">
        <v>84</v>
      </c>
      <c r="AW834" s="11" t="s">
        <v>175</v>
      </c>
      <c r="AX834" s="11" t="s">
        <v>182</v>
      </c>
      <c r="AY834">
        <v>7011.7219969999996</v>
      </c>
      <c r="AZ834">
        <v>1361451.9972669999</v>
      </c>
      <c r="BA834" s="42">
        <f t="shared" si="13"/>
        <v>31.254637219168959</v>
      </c>
    </row>
    <row r="835" spans="1:53" x14ac:dyDescent="0.25">
      <c r="A835">
        <v>19</v>
      </c>
      <c r="B835" t="s">
        <v>18</v>
      </c>
      <c r="C835">
        <v>15</v>
      </c>
      <c r="D835" t="s">
        <v>453</v>
      </c>
      <c r="E835" t="s">
        <v>454</v>
      </c>
      <c r="F835" t="s">
        <v>455</v>
      </c>
      <c r="G835">
        <v>223436</v>
      </c>
      <c r="H835">
        <v>290083</v>
      </c>
      <c r="I835" t="s">
        <v>277</v>
      </c>
      <c r="J835">
        <v>17738</v>
      </c>
      <c r="K835" t="s">
        <v>277</v>
      </c>
      <c r="L835">
        <v>18858</v>
      </c>
      <c r="M835">
        <v>0</v>
      </c>
      <c r="N835" t="s">
        <v>28</v>
      </c>
      <c r="O835">
        <v>0</v>
      </c>
      <c r="P835" t="s">
        <v>28</v>
      </c>
      <c r="Q835" t="s">
        <v>28</v>
      </c>
      <c r="R835" t="s">
        <v>278</v>
      </c>
      <c r="S835" t="s">
        <v>28</v>
      </c>
      <c r="T835" t="s">
        <v>28</v>
      </c>
      <c r="U835" t="s">
        <v>279</v>
      </c>
      <c r="V835" t="s">
        <v>280</v>
      </c>
      <c r="W835">
        <v>3</v>
      </c>
      <c r="X835" t="s">
        <v>281</v>
      </c>
      <c r="Y835" s="11">
        <v>41597</v>
      </c>
      <c r="Z835">
        <v>20131119</v>
      </c>
      <c r="AA835">
        <v>1</v>
      </c>
      <c r="AB835">
        <v>8013.5</v>
      </c>
      <c r="AC835" t="s">
        <v>456</v>
      </c>
      <c r="AD835" t="s">
        <v>283</v>
      </c>
      <c r="AE835" s="11">
        <v>45131</v>
      </c>
      <c r="AF835" s="11">
        <v>45132</v>
      </c>
      <c r="AG835">
        <v>30</v>
      </c>
      <c r="AH835">
        <v>0</v>
      </c>
      <c r="AI835" t="s">
        <v>457</v>
      </c>
      <c r="AJ835" t="s">
        <v>284</v>
      </c>
      <c r="AK835">
        <v>68</v>
      </c>
      <c r="AL835" t="s">
        <v>19</v>
      </c>
      <c r="AM835">
        <v>3</v>
      </c>
      <c r="AN835" t="s">
        <v>20</v>
      </c>
      <c r="AO835">
        <v>26</v>
      </c>
      <c r="AP835" t="s">
        <v>21</v>
      </c>
      <c r="AQ835" s="35" t="s">
        <v>490</v>
      </c>
      <c r="AR835" t="s">
        <v>34</v>
      </c>
      <c r="AS835" t="s">
        <v>34</v>
      </c>
      <c r="AT835" t="s">
        <v>41</v>
      </c>
      <c r="AU835" t="s">
        <v>24</v>
      </c>
      <c r="AV835" t="s">
        <v>25</v>
      </c>
      <c r="AW835" s="11" t="s">
        <v>32</v>
      </c>
      <c r="AX835" s="11" t="s">
        <v>42</v>
      </c>
      <c r="AY835">
        <v>4686.8857980000002</v>
      </c>
      <c r="AZ835">
        <v>1362614.019321</v>
      </c>
      <c r="BA835" s="42">
        <f t="shared" si="13"/>
        <v>31.28131357486226</v>
      </c>
    </row>
    <row r="836" spans="1:53" x14ac:dyDescent="0.25">
      <c r="A836">
        <v>102</v>
      </c>
      <c r="B836" t="s">
        <v>18</v>
      </c>
      <c r="C836">
        <v>13</v>
      </c>
      <c r="D836" t="s">
        <v>292</v>
      </c>
      <c r="E836">
        <v>96681</v>
      </c>
      <c r="F836" t="s">
        <v>293</v>
      </c>
      <c r="G836">
        <v>221549</v>
      </c>
      <c r="H836">
        <v>287099</v>
      </c>
      <c r="I836" t="s">
        <v>287</v>
      </c>
      <c r="J836">
        <v>86866</v>
      </c>
      <c r="K836" t="s">
        <v>287</v>
      </c>
      <c r="L836">
        <v>55324</v>
      </c>
      <c r="M836">
        <v>96681</v>
      </c>
      <c r="N836" t="s">
        <v>28</v>
      </c>
      <c r="O836">
        <v>0</v>
      </c>
      <c r="P836" t="s">
        <v>28</v>
      </c>
      <c r="Q836" t="s">
        <v>28</v>
      </c>
      <c r="R836" t="s">
        <v>38</v>
      </c>
      <c r="S836" t="s">
        <v>28</v>
      </c>
      <c r="T836" t="s">
        <v>28</v>
      </c>
      <c r="U836" t="s">
        <v>279</v>
      </c>
      <c r="V836" t="s">
        <v>288</v>
      </c>
      <c r="W836">
        <v>3</v>
      </c>
      <c r="X836" t="s">
        <v>289</v>
      </c>
      <c r="Y836" s="11">
        <v>39223</v>
      </c>
      <c r="Z836">
        <v>20070521</v>
      </c>
      <c r="AA836">
        <v>0</v>
      </c>
      <c r="AB836">
        <v>7605.6</v>
      </c>
      <c r="AC836" t="s">
        <v>282</v>
      </c>
      <c r="AD836" t="s">
        <v>283</v>
      </c>
      <c r="AE836" s="11">
        <v>44823</v>
      </c>
      <c r="AF836" s="11">
        <v>44823</v>
      </c>
      <c r="AG836">
        <v>30</v>
      </c>
      <c r="AH836">
        <v>0</v>
      </c>
      <c r="AI836" t="s">
        <v>290</v>
      </c>
      <c r="AJ836" t="s">
        <v>291</v>
      </c>
      <c r="AK836">
        <v>68</v>
      </c>
      <c r="AL836" t="s">
        <v>19</v>
      </c>
      <c r="AM836">
        <v>3</v>
      </c>
      <c r="AN836" t="s">
        <v>20</v>
      </c>
      <c r="AO836">
        <v>26</v>
      </c>
      <c r="AP836" t="s">
        <v>21</v>
      </c>
      <c r="AQ836" s="35" t="s">
        <v>490</v>
      </c>
      <c r="AR836" t="s">
        <v>34</v>
      </c>
      <c r="AS836" t="s">
        <v>34</v>
      </c>
      <c r="AT836" t="s">
        <v>41</v>
      </c>
      <c r="AU836" t="s">
        <v>24</v>
      </c>
      <c r="AV836" t="s">
        <v>25</v>
      </c>
      <c r="AW836" s="11" t="s">
        <v>32</v>
      </c>
      <c r="AX836" s="11" t="s">
        <v>42</v>
      </c>
      <c r="AY836">
        <v>4686.8857980000002</v>
      </c>
      <c r="AZ836">
        <v>1362614.019321</v>
      </c>
      <c r="BA836" s="42">
        <f t="shared" si="13"/>
        <v>31.28131357486226</v>
      </c>
    </row>
    <row r="837" spans="1:53" x14ac:dyDescent="0.25">
      <c r="A837">
        <v>213</v>
      </c>
      <c r="B837" t="s">
        <v>18</v>
      </c>
      <c r="C837">
        <v>12</v>
      </c>
      <c r="D837" t="s">
        <v>285</v>
      </c>
      <c r="E837">
        <v>96680</v>
      </c>
      <c r="F837" t="s">
        <v>286</v>
      </c>
      <c r="G837">
        <v>221543</v>
      </c>
      <c r="H837">
        <v>287093</v>
      </c>
      <c r="I837" t="s">
        <v>287</v>
      </c>
      <c r="J837">
        <v>70272</v>
      </c>
      <c r="K837" t="s">
        <v>287</v>
      </c>
      <c r="L837">
        <v>55323</v>
      </c>
      <c r="M837">
        <v>96680</v>
      </c>
      <c r="N837" t="s">
        <v>28</v>
      </c>
      <c r="O837">
        <v>0</v>
      </c>
      <c r="P837" t="s">
        <v>28</v>
      </c>
      <c r="Q837" t="s">
        <v>28</v>
      </c>
      <c r="R837" t="s">
        <v>38</v>
      </c>
      <c r="S837" t="s">
        <v>28</v>
      </c>
      <c r="T837" t="s">
        <v>28</v>
      </c>
      <c r="U837" t="s">
        <v>279</v>
      </c>
      <c r="V837" t="s">
        <v>288</v>
      </c>
      <c r="W837">
        <v>3</v>
      </c>
      <c r="X837" t="s">
        <v>289</v>
      </c>
      <c r="Y837" s="11">
        <v>32965</v>
      </c>
      <c r="Z837">
        <v>19900402</v>
      </c>
      <c r="AA837">
        <v>0</v>
      </c>
      <c r="AB837">
        <v>7582.6</v>
      </c>
      <c r="AC837" t="s">
        <v>282</v>
      </c>
      <c r="AD837" t="s">
        <v>283</v>
      </c>
      <c r="AE837" s="11">
        <v>44820</v>
      </c>
      <c r="AF837" s="11">
        <v>44820</v>
      </c>
      <c r="AG837">
        <v>30</v>
      </c>
      <c r="AH837">
        <v>0</v>
      </c>
      <c r="AI837" t="s">
        <v>290</v>
      </c>
      <c r="AJ837" t="s">
        <v>291</v>
      </c>
      <c r="AK837">
        <v>68</v>
      </c>
      <c r="AL837" t="s">
        <v>19</v>
      </c>
      <c r="AM837">
        <v>3</v>
      </c>
      <c r="AN837" t="s">
        <v>20</v>
      </c>
      <c r="AO837">
        <v>26</v>
      </c>
      <c r="AP837" t="s">
        <v>21</v>
      </c>
      <c r="AQ837" s="35" t="s">
        <v>490</v>
      </c>
      <c r="AR837" t="s">
        <v>34</v>
      </c>
      <c r="AS837" t="s">
        <v>34</v>
      </c>
      <c r="AT837" t="s">
        <v>41</v>
      </c>
      <c r="AU837" t="s">
        <v>24</v>
      </c>
      <c r="AV837" t="s">
        <v>25</v>
      </c>
      <c r="AW837" s="11" t="s">
        <v>32</v>
      </c>
      <c r="AX837" t="s">
        <v>42</v>
      </c>
      <c r="AY837">
        <v>4686.8857980000002</v>
      </c>
      <c r="AZ837">
        <v>1362614.019321</v>
      </c>
      <c r="BA837" s="42">
        <f t="shared" si="13"/>
        <v>31.28131357486226</v>
      </c>
    </row>
    <row r="838" spans="1:53" x14ac:dyDescent="0.25">
      <c r="A838">
        <v>315</v>
      </c>
      <c r="B838" t="s">
        <v>18</v>
      </c>
      <c r="C838">
        <v>11</v>
      </c>
      <c r="D838" t="s">
        <v>318</v>
      </c>
      <c r="E838" t="s">
        <v>319</v>
      </c>
      <c r="F838" t="s">
        <v>320</v>
      </c>
      <c r="G838">
        <v>211963</v>
      </c>
      <c r="H838">
        <v>273612</v>
      </c>
      <c r="I838" t="s">
        <v>287</v>
      </c>
      <c r="J838">
        <v>88507</v>
      </c>
      <c r="K838" t="s">
        <v>287</v>
      </c>
      <c r="L838">
        <v>55338</v>
      </c>
      <c r="M838">
        <v>0</v>
      </c>
      <c r="N838" t="s">
        <v>28</v>
      </c>
      <c r="O838">
        <v>0</v>
      </c>
      <c r="P838" t="s">
        <v>28</v>
      </c>
      <c r="Q838" t="s">
        <v>28</v>
      </c>
      <c r="R838" t="s">
        <v>38</v>
      </c>
      <c r="S838" t="s">
        <v>28</v>
      </c>
      <c r="T838" t="s">
        <v>28</v>
      </c>
      <c r="U838" t="s">
        <v>321</v>
      </c>
      <c r="V838" t="s">
        <v>322</v>
      </c>
      <c r="W838">
        <v>9</v>
      </c>
      <c r="X838" t="s">
        <v>323</v>
      </c>
      <c r="Y838" s="11">
        <v>43129</v>
      </c>
      <c r="Z838">
        <v>20180129</v>
      </c>
      <c r="AA838">
        <v>0</v>
      </c>
      <c r="AB838">
        <v>0</v>
      </c>
      <c r="AC838" t="s">
        <v>298</v>
      </c>
      <c r="AD838" t="s">
        <v>283</v>
      </c>
      <c r="AE838" s="11">
        <v>44515</v>
      </c>
      <c r="AF838" s="11">
        <v>44517</v>
      </c>
      <c r="AG838">
        <v>30</v>
      </c>
      <c r="AH838">
        <v>0</v>
      </c>
      <c r="AI838" t="s">
        <v>28</v>
      </c>
      <c r="AJ838" t="s">
        <v>284</v>
      </c>
      <c r="AK838">
        <v>68</v>
      </c>
      <c r="AL838" t="s">
        <v>19</v>
      </c>
      <c r="AM838">
        <v>3</v>
      </c>
      <c r="AN838" t="s">
        <v>20</v>
      </c>
      <c r="AO838">
        <v>26</v>
      </c>
      <c r="AP838" t="s">
        <v>21</v>
      </c>
      <c r="AQ838" s="35" t="s">
        <v>490</v>
      </c>
      <c r="AR838" t="s">
        <v>34</v>
      </c>
      <c r="AS838" t="s">
        <v>34</v>
      </c>
      <c r="AT838" t="s">
        <v>41</v>
      </c>
      <c r="AU838" t="s">
        <v>24</v>
      </c>
      <c r="AV838" t="s">
        <v>25</v>
      </c>
      <c r="AW838" s="11" t="s">
        <v>32</v>
      </c>
      <c r="AX838" s="11" t="s">
        <v>42</v>
      </c>
      <c r="AY838">
        <v>4686.8857980000002</v>
      </c>
      <c r="AZ838">
        <v>1362614.019321</v>
      </c>
      <c r="BA838" s="42">
        <f t="shared" si="13"/>
        <v>31.28131357486226</v>
      </c>
    </row>
    <row r="839" spans="1:53" x14ac:dyDescent="0.25">
      <c r="A839">
        <v>756</v>
      </c>
      <c r="B839" t="s">
        <v>18</v>
      </c>
      <c r="C839">
        <v>9</v>
      </c>
      <c r="D839" t="s">
        <v>303</v>
      </c>
      <c r="E839" t="s">
        <v>304</v>
      </c>
      <c r="F839" t="s">
        <v>305</v>
      </c>
      <c r="G839">
        <v>202543</v>
      </c>
      <c r="H839">
        <v>261950</v>
      </c>
      <c r="I839" t="s">
        <v>287</v>
      </c>
      <c r="J839">
        <v>88162</v>
      </c>
      <c r="K839" t="s">
        <v>287</v>
      </c>
      <c r="L839">
        <v>54633</v>
      </c>
      <c r="M839">
        <v>0</v>
      </c>
      <c r="N839" t="s">
        <v>28</v>
      </c>
      <c r="O839">
        <v>0</v>
      </c>
      <c r="P839" t="s">
        <v>28</v>
      </c>
      <c r="Q839" t="s">
        <v>28</v>
      </c>
      <c r="R839" t="s">
        <v>38</v>
      </c>
      <c r="S839" t="s">
        <v>28</v>
      </c>
      <c r="T839" t="s">
        <v>28</v>
      </c>
      <c r="U839" t="s">
        <v>297</v>
      </c>
      <c r="V839" t="s">
        <v>288</v>
      </c>
      <c r="W839">
        <v>3</v>
      </c>
      <c r="X839" t="s">
        <v>289</v>
      </c>
      <c r="Y839" s="11">
        <v>42362</v>
      </c>
      <c r="Z839">
        <v>20151224</v>
      </c>
      <c r="AA839">
        <v>0</v>
      </c>
      <c r="AB839">
        <v>123452</v>
      </c>
      <c r="AC839" t="s">
        <v>306</v>
      </c>
      <c r="AD839" t="s">
        <v>283</v>
      </c>
      <c r="AE839" s="11">
        <v>43901</v>
      </c>
      <c r="AF839" s="11">
        <v>43901</v>
      </c>
      <c r="AG839">
        <v>30</v>
      </c>
      <c r="AH839">
        <v>0</v>
      </c>
      <c r="AI839" t="s">
        <v>290</v>
      </c>
      <c r="AJ839" t="s">
        <v>284</v>
      </c>
      <c r="AK839">
        <v>68</v>
      </c>
      <c r="AL839" t="s">
        <v>19</v>
      </c>
      <c r="AM839">
        <v>3</v>
      </c>
      <c r="AN839" t="s">
        <v>20</v>
      </c>
      <c r="AO839">
        <v>26</v>
      </c>
      <c r="AP839" t="s">
        <v>21</v>
      </c>
      <c r="AQ839" s="35" t="s">
        <v>490</v>
      </c>
      <c r="AR839" t="s">
        <v>34</v>
      </c>
      <c r="AS839" t="s">
        <v>34</v>
      </c>
      <c r="AT839" t="s">
        <v>41</v>
      </c>
      <c r="AU839" t="s">
        <v>24</v>
      </c>
      <c r="AV839" t="s">
        <v>25</v>
      </c>
      <c r="AW839" s="11" t="s">
        <v>32</v>
      </c>
      <c r="AX839" s="11" t="s">
        <v>42</v>
      </c>
      <c r="AY839">
        <v>4686.8857980000002</v>
      </c>
      <c r="AZ839">
        <v>1362614.019321</v>
      </c>
      <c r="BA839" s="42">
        <f t="shared" si="13"/>
        <v>31.28131357486226</v>
      </c>
    </row>
    <row r="840" spans="1:53" x14ac:dyDescent="0.25">
      <c r="A840">
        <v>983</v>
      </c>
      <c r="B840" t="s">
        <v>18</v>
      </c>
      <c r="C840">
        <v>8</v>
      </c>
      <c r="D840" t="s">
        <v>300</v>
      </c>
      <c r="E840" t="s">
        <v>301</v>
      </c>
      <c r="F840" t="s">
        <v>302</v>
      </c>
      <c r="G840">
        <v>198571</v>
      </c>
      <c r="H840">
        <v>256278</v>
      </c>
      <c r="I840" t="s">
        <v>287</v>
      </c>
      <c r="J840">
        <v>88289</v>
      </c>
      <c r="K840" t="s">
        <v>287</v>
      </c>
      <c r="L840">
        <v>55192</v>
      </c>
      <c r="M840">
        <v>0</v>
      </c>
      <c r="N840" t="s">
        <v>28</v>
      </c>
      <c r="O840">
        <v>0</v>
      </c>
      <c r="P840" t="s">
        <v>28</v>
      </c>
      <c r="Q840" t="s">
        <v>28</v>
      </c>
      <c r="R840" t="s">
        <v>38</v>
      </c>
      <c r="S840" t="s">
        <v>28</v>
      </c>
      <c r="T840" t="s">
        <v>28</v>
      </c>
      <c r="U840" t="s">
        <v>297</v>
      </c>
      <c r="V840" t="s">
        <v>288</v>
      </c>
      <c r="W840">
        <v>3</v>
      </c>
      <c r="X840" t="s">
        <v>289</v>
      </c>
      <c r="Y840" s="11">
        <v>42625</v>
      </c>
      <c r="Z840">
        <v>20160912</v>
      </c>
      <c r="AA840">
        <v>0</v>
      </c>
      <c r="AB840">
        <v>123452</v>
      </c>
      <c r="AC840" t="s">
        <v>282</v>
      </c>
      <c r="AD840" t="s">
        <v>283</v>
      </c>
      <c r="AE840" s="11">
        <v>43504</v>
      </c>
      <c r="AF840" s="11">
        <v>43504</v>
      </c>
      <c r="AG840">
        <v>30</v>
      </c>
      <c r="AH840">
        <v>0</v>
      </c>
      <c r="AI840" t="s">
        <v>290</v>
      </c>
      <c r="AJ840" t="s">
        <v>284</v>
      </c>
      <c r="AK840">
        <v>68</v>
      </c>
      <c r="AL840" t="s">
        <v>19</v>
      </c>
      <c r="AM840">
        <v>3</v>
      </c>
      <c r="AN840" t="s">
        <v>20</v>
      </c>
      <c r="AO840">
        <v>26</v>
      </c>
      <c r="AP840" t="s">
        <v>21</v>
      </c>
      <c r="AQ840" s="35" t="s">
        <v>490</v>
      </c>
      <c r="AR840" t="s">
        <v>34</v>
      </c>
      <c r="AS840" t="s">
        <v>34</v>
      </c>
      <c r="AT840" t="s">
        <v>41</v>
      </c>
      <c r="AU840" t="s">
        <v>24</v>
      </c>
      <c r="AV840" t="s">
        <v>25</v>
      </c>
      <c r="AW840" s="11" t="s">
        <v>32</v>
      </c>
      <c r="AX840" s="11" t="s">
        <v>42</v>
      </c>
      <c r="AY840">
        <v>4686.8857980000002</v>
      </c>
      <c r="AZ840">
        <v>1362614.019321</v>
      </c>
      <c r="BA840" s="42">
        <f t="shared" si="13"/>
        <v>31.28131357486226</v>
      </c>
    </row>
    <row r="841" spans="1:53" x14ac:dyDescent="0.25">
      <c r="A841">
        <v>1210</v>
      </c>
      <c r="B841" t="s">
        <v>18</v>
      </c>
      <c r="C841">
        <v>7</v>
      </c>
      <c r="D841" t="s">
        <v>294</v>
      </c>
      <c r="E841" t="s">
        <v>295</v>
      </c>
      <c r="F841" t="s">
        <v>296</v>
      </c>
      <c r="G841">
        <v>193154</v>
      </c>
      <c r="H841">
        <v>246812</v>
      </c>
      <c r="I841" t="s">
        <v>287</v>
      </c>
      <c r="J841">
        <v>88161</v>
      </c>
      <c r="K841" t="s">
        <v>287</v>
      </c>
      <c r="L841">
        <v>55061</v>
      </c>
      <c r="M841">
        <v>0</v>
      </c>
      <c r="N841" t="s">
        <v>28</v>
      </c>
      <c r="O841">
        <v>0</v>
      </c>
      <c r="P841" t="s">
        <v>28</v>
      </c>
      <c r="Q841" t="s">
        <v>28</v>
      </c>
      <c r="R841" t="s">
        <v>38</v>
      </c>
      <c r="S841" t="s">
        <v>28</v>
      </c>
      <c r="T841" t="s">
        <v>28</v>
      </c>
      <c r="U841" t="s">
        <v>297</v>
      </c>
      <c r="V841" t="s">
        <v>288</v>
      </c>
      <c r="W841">
        <v>3</v>
      </c>
      <c r="X841" t="s">
        <v>289</v>
      </c>
      <c r="Y841" s="11">
        <v>42362</v>
      </c>
      <c r="Z841">
        <v>20151224</v>
      </c>
      <c r="AA841">
        <v>0</v>
      </c>
      <c r="AB841">
        <v>123452</v>
      </c>
      <c r="AC841" t="s">
        <v>298</v>
      </c>
      <c r="AD841" t="s">
        <v>283</v>
      </c>
      <c r="AE841" s="11">
        <v>42857</v>
      </c>
      <c r="AF841" s="11">
        <v>42857</v>
      </c>
      <c r="AG841">
        <v>30</v>
      </c>
      <c r="AH841">
        <v>0</v>
      </c>
      <c r="AI841" t="s">
        <v>28</v>
      </c>
      <c r="AJ841" t="s">
        <v>284</v>
      </c>
      <c r="AK841">
        <v>68</v>
      </c>
      <c r="AL841" t="s">
        <v>19</v>
      </c>
      <c r="AM841">
        <v>3</v>
      </c>
      <c r="AN841" t="s">
        <v>20</v>
      </c>
      <c r="AO841">
        <v>26</v>
      </c>
      <c r="AP841" t="s">
        <v>21</v>
      </c>
      <c r="AQ841" s="35" t="s">
        <v>490</v>
      </c>
      <c r="AR841" t="s">
        <v>34</v>
      </c>
      <c r="AS841" t="s">
        <v>34</v>
      </c>
      <c r="AT841" t="s">
        <v>41</v>
      </c>
      <c r="AU841" t="s">
        <v>24</v>
      </c>
      <c r="AV841" t="s">
        <v>25</v>
      </c>
      <c r="AW841" s="11" t="s">
        <v>32</v>
      </c>
      <c r="AX841" s="11" t="s">
        <v>42</v>
      </c>
      <c r="AY841">
        <v>4686.8857980000002</v>
      </c>
      <c r="AZ841">
        <v>1362614.019321</v>
      </c>
      <c r="BA841" s="42">
        <f t="shared" si="13"/>
        <v>31.28131357486226</v>
      </c>
    </row>
    <row r="842" spans="1:53" x14ac:dyDescent="0.25">
      <c r="A842">
        <v>469</v>
      </c>
      <c r="B842" t="s">
        <v>18</v>
      </c>
      <c r="C842">
        <v>14</v>
      </c>
      <c r="D842" t="s">
        <v>458</v>
      </c>
      <c r="E842" t="s">
        <v>459</v>
      </c>
      <c r="F842" t="s">
        <v>460</v>
      </c>
      <c r="G842">
        <v>222149</v>
      </c>
      <c r="H842">
        <v>287985</v>
      </c>
      <c r="I842" t="s">
        <v>287</v>
      </c>
      <c r="J842">
        <v>88288</v>
      </c>
      <c r="K842" t="s">
        <v>287</v>
      </c>
      <c r="L842">
        <v>55401</v>
      </c>
      <c r="M842">
        <v>0</v>
      </c>
      <c r="N842" t="s">
        <v>28</v>
      </c>
      <c r="O842">
        <v>0</v>
      </c>
      <c r="P842" t="s">
        <v>28</v>
      </c>
      <c r="Q842" t="s">
        <v>28</v>
      </c>
      <c r="R842" t="s">
        <v>38</v>
      </c>
      <c r="S842" t="s">
        <v>28</v>
      </c>
      <c r="T842" t="s">
        <v>28</v>
      </c>
      <c r="U842" t="s">
        <v>297</v>
      </c>
      <c r="V842" t="s">
        <v>288</v>
      </c>
      <c r="W842">
        <v>3</v>
      </c>
      <c r="X842" t="s">
        <v>289</v>
      </c>
      <c r="Y842" s="11">
        <v>42625</v>
      </c>
      <c r="Z842">
        <v>20160912</v>
      </c>
      <c r="AA842">
        <v>0</v>
      </c>
      <c r="AB842">
        <v>123452</v>
      </c>
      <c r="AC842" t="s">
        <v>282</v>
      </c>
      <c r="AD842" t="s">
        <v>283</v>
      </c>
      <c r="AE842" s="11">
        <v>44956</v>
      </c>
      <c r="AF842" s="11">
        <v>44959</v>
      </c>
      <c r="AG842">
        <v>30</v>
      </c>
      <c r="AH842">
        <v>0</v>
      </c>
      <c r="AI842" t="s">
        <v>461</v>
      </c>
      <c r="AJ842" t="s">
        <v>284</v>
      </c>
      <c r="AK842">
        <v>68</v>
      </c>
      <c r="AL842" t="s">
        <v>19</v>
      </c>
      <c r="AM842">
        <v>3</v>
      </c>
      <c r="AN842" t="s">
        <v>20</v>
      </c>
      <c r="AO842">
        <v>26</v>
      </c>
      <c r="AP842" t="s">
        <v>21</v>
      </c>
      <c r="AQ842" s="35" t="s">
        <v>490</v>
      </c>
      <c r="AR842" t="s">
        <v>34</v>
      </c>
      <c r="AS842" t="s">
        <v>34</v>
      </c>
      <c r="AT842" t="s">
        <v>41</v>
      </c>
      <c r="AU842" t="s">
        <v>24</v>
      </c>
      <c r="AV842" t="s">
        <v>25</v>
      </c>
      <c r="AW842" s="11" t="s">
        <v>32</v>
      </c>
      <c r="AX842" s="11" t="s">
        <v>42</v>
      </c>
      <c r="AY842">
        <v>4686.8858030000001</v>
      </c>
      <c r="AZ842">
        <v>1362614.019783</v>
      </c>
      <c r="BA842" s="42">
        <f t="shared" si="13"/>
        <v>31.281313585468318</v>
      </c>
    </row>
    <row r="843" spans="1:53" x14ac:dyDescent="0.25">
      <c r="A843">
        <v>319</v>
      </c>
      <c r="B843" t="s">
        <v>18</v>
      </c>
      <c r="C843">
        <v>11</v>
      </c>
      <c r="D843" t="s">
        <v>318</v>
      </c>
      <c r="E843" t="s">
        <v>319</v>
      </c>
      <c r="F843" t="s">
        <v>320</v>
      </c>
      <c r="G843">
        <v>211963</v>
      </c>
      <c r="H843">
        <v>273612</v>
      </c>
      <c r="I843" t="s">
        <v>287</v>
      </c>
      <c r="J843">
        <v>88507</v>
      </c>
      <c r="K843" t="s">
        <v>287</v>
      </c>
      <c r="L843">
        <v>55338</v>
      </c>
      <c r="M843">
        <v>0</v>
      </c>
      <c r="N843" t="s">
        <v>28</v>
      </c>
      <c r="O843">
        <v>0</v>
      </c>
      <c r="P843" t="s">
        <v>28</v>
      </c>
      <c r="Q843" t="s">
        <v>28</v>
      </c>
      <c r="R843" t="s">
        <v>38</v>
      </c>
      <c r="S843" t="s">
        <v>28</v>
      </c>
      <c r="T843" t="s">
        <v>28</v>
      </c>
      <c r="U843" t="s">
        <v>321</v>
      </c>
      <c r="V843" t="s">
        <v>322</v>
      </c>
      <c r="W843">
        <v>9</v>
      </c>
      <c r="X843" t="s">
        <v>323</v>
      </c>
      <c r="Y843" s="11">
        <v>43129</v>
      </c>
      <c r="Z843">
        <v>20180129</v>
      </c>
      <c r="AA843">
        <v>0</v>
      </c>
      <c r="AB843">
        <v>0</v>
      </c>
      <c r="AC843" t="s">
        <v>298</v>
      </c>
      <c r="AD843" t="s">
        <v>283</v>
      </c>
      <c r="AE843" s="11">
        <v>44515</v>
      </c>
      <c r="AF843" s="11">
        <v>44517</v>
      </c>
      <c r="AG843">
        <v>30</v>
      </c>
      <c r="AH843">
        <v>0</v>
      </c>
      <c r="AI843" t="s">
        <v>28</v>
      </c>
      <c r="AJ843" t="s">
        <v>284</v>
      </c>
      <c r="AK843">
        <v>72</v>
      </c>
      <c r="AL843" t="s">
        <v>19</v>
      </c>
      <c r="AM843">
        <v>3</v>
      </c>
      <c r="AN843" t="s">
        <v>20</v>
      </c>
      <c r="AO843">
        <v>26</v>
      </c>
      <c r="AP843" t="s">
        <v>21</v>
      </c>
      <c r="AQ843" s="35" t="s">
        <v>490</v>
      </c>
      <c r="AR843" t="s">
        <v>29</v>
      </c>
      <c r="AS843" t="s">
        <v>34</v>
      </c>
      <c r="AT843" t="s">
        <v>47</v>
      </c>
      <c r="AU843" t="s">
        <v>24</v>
      </c>
      <c r="AV843" t="s">
        <v>25</v>
      </c>
      <c r="AW843" s="11" t="s">
        <v>32</v>
      </c>
      <c r="AX843" s="11" t="s">
        <v>48</v>
      </c>
      <c r="AY843">
        <v>7325.4249120000004</v>
      </c>
      <c r="AZ843">
        <v>1369006.5771600001</v>
      </c>
      <c r="BA843" s="42">
        <f t="shared" si="13"/>
        <v>31.428066509641877</v>
      </c>
    </row>
    <row r="844" spans="1:53" x14ac:dyDescent="0.25">
      <c r="A844">
        <v>473</v>
      </c>
      <c r="B844" t="s">
        <v>18</v>
      </c>
      <c r="C844">
        <v>14</v>
      </c>
      <c r="D844" t="s">
        <v>458</v>
      </c>
      <c r="E844" t="s">
        <v>459</v>
      </c>
      <c r="F844" t="s">
        <v>460</v>
      </c>
      <c r="G844">
        <v>222149</v>
      </c>
      <c r="H844">
        <v>287985</v>
      </c>
      <c r="I844" t="s">
        <v>287</v>
      </c>
      <c r="J844">
        <v>88288</v>
      </c>
      <c r="K844" t="s">
        <v>287</v>
      </c>
      <c r="L844">
        <v>55401</v>
      </c>
      <c r="M844">
        <v>0</v>
      </c>
      <c r="N844" t="s">
        <v>28</v>
      </c>
      <c r="O844">
        <v>0</v>
      </c>
      <c r="P844" t="s">
        <v>28</v>
      </c>
      <c r="Q844" t="s">
        <v>28</v>
      </c>
      <c r="R844" t="s">
        <v>38</v>
      </c>
      <c r="S844" t="s">
        <v>28</v>
      </c>
      <c r="T844" t="s">
        <v>28</v>
      </c>
      <c r="U844" t="s">
        <v>297</v>
      </c>
      <c r="V844" t="s">
        <v>288</v>
      </c>
      <c r="W844">
        <v>3</v>
      </c>
      <c r="X844" t="s">
        <v>289</v>
      </c>
      <c r="Y844" s="11">
        <v>42625</v>
      </c>
      <c r="Z844">
        <v>20160912</v>
      </c>
      <c r="AA844">
        <v>0</v>
      </c>
      <c r="AB844">
        <v>123452</v>
      </c>
      <c r="AC844" t="s">
        <v>282</v>
      </c>
      <c r="AD844" t="s">
        <v>283</v>
      </c>
      <c r="AE844" s="11">
        <v>44956</v>
      </c>
      <c r="AF844" s="11">
        <v>44959</v>
      </c>
      <c r="AG844">
        <v>30</v>
      </c>
      <c r="AH844">
        <v>0</v>
      </c>
      <c r="AI844" t="s">
        <v>461</v>
      </c>
      <c r="AJ844" t="s">
        <v>284</v>
      </c>
      <c r="AK844">
        <v>72</v>
      </c>
      <c r="AL844" t="s">
        <v>19</v>
      </c>
      <c r="AM844">
        <v>3</v>
      </c>
      <c r="AN844" t="s">
        <v>20</v>
      </c>
      <c r="AO844">
        <v>26</v>
      </c>
      <c r="AP844" t="s">
        <v>21</v>
      </c>
      <c r="AQ844" s="35" t="s">
        <v>490</v>
      </c>
      <c r="AR844" t="s">
        <v>29</v>
      </c>
      <c r="AS844" t="s">
        <v>34</v>
      </c>
      <c r="AT844" t="s">
        <v>47</v>
      </c>
      <c r="AU844" t="s">
        <v>24</v>
      </c>
      <c r="AV844" t="s">
        <v>25</v>
      </c>
      <c r="AW844" s="11" t="s">
        <v>32</v>
      </c>
      <c r="AX844" s="11" t="s">
        <v>48</v>
      </c>
      <c r="AY844">
        <v>7325.4249120000004</v>
      </c>
      <c r="AZ844">
        <v>1369006.5771600001</v>
      </c>
      <c r="BA844" s="42">
        <f t="shared" si="13"/>
        <v>31.428066509641877</v>
      </c>
    </row>
    <row r="845" spans="1:53" x14ac:dyDescent="0.25">
      <c r="A845">
        <v>760</v>
      </c>
      <c r="B845" t="s">
        <v>18</v>
      </c>
      <c r="C845">
        <v>9</v>
      </c>
      <c r="D845" t="s">
        <v>303</v>
      </c>
      <c r="E845" t="s">
        <v>304</v>
      </c>
      <c r="F845" t="s">
        <v>305</v>
      </c>
      <c r="G845">
        <v>202543</v>
      </c>
      <c r="H845">
        <v>261950</v>
      </c>
      <c r="I845" t="s">
        <v>287</v>
      </c>
      <c r="J845">
        <v>88162</v>
      </c>
      <c r="K845" t="s">
        <v>287</v>
      </c>
      <c r="L845">
        <v>54633</v>
      </c>
      <c r="M845">
        <v>0</v>
      </c>
      <c r="N845" t="s">
        <v>28</v>
      </c>
      <c r="O845">
        <v>0</v>
      </c>
      <c r="P845" t="s">
        <v>28</v>
      </c>
      <c r="Q845" t="s">
        <v>28</v>
      </c>
      <c r="R845" t="s">
        <v>38</v>
      </c>
      <c r="S845" t="s">
        <v>28</v>
      </c>
      <c r="T845" t="s">
        <v>28</v>
      </c>
      <c r="U845" t="s">
        <v>297</v>
      </c>
      <c r="V845" t="s">
        <v>288</v>
      </c>
      <c r="W845">
        <v>3</v>
      </c>
      <c r="X845" t="s">
        <v>289</v>
      </c>
      <c r="Y845" s="11">
        <v>42362</v>
      </c>
      <c r="Z845">
        <v>20151224</v>
      </c>
      <c r="AA845">
        <v>0</v>
      </c>
      <c r="AB845">
        <v>123452</v>
      </c>
      <c r="AC845" t="s">
        <v>306</v>
      </c>
      <c r="AD845" t="s">
        <v>283</v>
      </c>
      <c r="AE845" s="11">
        <v>43901</v>
      </c>
      <c r="AF845" s="11">
        <v>43901</v>
      </c>
      <c r="AG845">
        <v>30</v>
      </c>
      <c r="AH845">
        <v>0</v>
      </c>
      <c r="AI845" t="s">
        <v>290</v>
      </c>
      <c r="AJ845" t="s">
        <v>284</v>
      </c>
      <c r="AK845">
        <v>72</v>
      </c>
      <c r="AL845" t="s">
        <v>19</v>
      </c>
      <c r="AM845">
        <v>3</v>
      </c>
      <c r="AN845" t="s">
        <v>20</v>
      </c>
      <c r="AO845">
        <v>26</v>
      </c>
      <c r="AP845" t="s">
        <v>21</v>
      </c>
      <c r="AQ845" s="35" t="s">
        <v>490</v>
      </c>
      <c r="AR845" t="s">
        <v>29</v>
      </c>
      <c r="AS845" t="s">
        <v>34</v>
      </c>
      <c r="AT845" t="s">
        <v>47</v>
      </c>
      <c r="AU845" t="s">
        <v>24</v>
      </c>
      <c r="AV845" t="s">
        <v>25</v>
      </c>
      <c r="AW845" s="11" t="s">
        <v>32</v>
      </c>
      <c r="AX845" t="s">
        <v>48</v>
      </c>
      <c r="AY845">
        <v>7325.4249120000004</v>
      </c>
      <c r="AZ845">
        <v>1369006.5771600001</v>
      </c>
      <c r="BA845" s="42">
        <f t="shared" si="13"/>
        <v>31.428066509641877</v>
      </c>
    </row>
    <row r="846" spans="1:53" x14ac:dyDescent="0.25">
      <c r="A846">
        <v>987</v>
      </c>
      <c r="B846" t="s">
        <v>18</v>
      </c>
      <c r="C846">
        <v>8</v>
      </c>
      <c r="D846" t="s">
        <v>300</v>
      </c>
      <c r="E846" t="s">
        <v>301</v>
      </c>
      <c r="F846" t="s">
        <v>302</v>
      </c>
      <c r="G846">
        <v>198571</v>
      </c>
      <c r="H846">
        <v>256278</v>
      </c>
      <c r="I846" t="s">
        <v>287</v>
      </c>
      <c r="J846">
        <v>88289</v>
      </c>
      <c r="K846" t="s">
        <v>287</v>
      </c>
      <c r="L846">
        <v>55192</v>
      </c>
      <c r="M846">
        <v>0</v>
      </c>
      <c r="N846" t="s">
        <v>28</v>
      </c>
      <c r="O846">
        <v>0</v>
      </c>
      <c r="P846" t="s">
        <v>28</v>
      </c>
      <c r="Q846" t="s">
        <v>28</v>
      </c>
      <c r="R846" t="s">
        <v>38</v>
      </c>
      <c r="S846" t="s">
        <v>28</v>
      </c>
      <c r="T846" t="s">
        <v>28</v>
      </c>
      <c r="U846" t="s">
        <v>297</v>
      </c>
      <c r="V846" t="s">
        <v>288</v>
      </c>
      <c r="W846">
        <v>3</v>
      </c>
      <c r="X846" t="s">
        <v>289</v>
      </c>
      <c r="Y846" s="11">
        <v>42625</v>
      </c>
      <c r="Z846">
        <v>20160912</v>
      </c>
      <c r="AA846">
        <v>0</v>
      </c>
      <c r="AB846">
        <v>123452</v>
      </c>
      <c r="AC846" t="s">
        <v>282</v>
      </c>
      <c r="AD846" t="s">
        <v>283</v>
      </c>
      <c r="AE846" s="11">
        <v>43504</v>
      </c>
      <c r="AF846" s="11">
        <v>43504</v>
      </c>
      <c r="AG846">
        <v>30</v>
      </c>
      <c r="AH846">
        <v>0</v>
      </c>
      <c r="AI846" t="s">
        <v>290</v>
      </c>
      <c r="AJ846" t="s">
        <v>284</v>
      </c>
      <c r="AK846">
        <v>72</v>
      </c>
      <c r="AL846" t="s">
        <v>19</v>
      </c>
      <c r="AM846">
        <v>3</v>
      </c>
      <c r="AN846" t="s">
        <v>20</v>
      </c>
      <c r="AO846">
        <v>26</v>
      </c>
      <c r="AP846" t="s">
        <v>21</v>
      </c>
      <c r="AQ846" s="35" t="s">
        <v>490</v>
      </c>
      <c r="AR846" t="s">
        <v>29</v>
      </c>
      <c r="AS846" t="s">
        <v>34</v>
      </c>
      <c r="AT846" t="s">
        <v>47</v>
      </c>
      <c r="AU846" t="s">
        <v>24</v>
      </c>
      <c r="AV846" t="s">
        <v>25</v>
      </c>
      <c r="AW846" s="11" t="s">
        <v>32</v>
      </c>
      <c r="AX846" s="11" t="s">
        <v>48</v>
      </c>
      <c r="AY846">
        <v>7325.4249120000004</v>
      </c>
      <c r="AZ846">
        <v>1369006.5771600001</v>
      </c>
      <c r="BA846" s="42">
        <f t="shared" si="13"/>
        <v>31.428066509641877</v>
      </c>
    </row>
    <row r="847" spans="1:53" x14ac:dyDescent="0.25">
      <c r="A847">
        <v>1214</v>
      </c>
      <c r="B847" t="s">
        <v>18</v>
      </c>
      <c r="C847">
        <v>7</v>
      </c>
      <c r="D847" t="s">
        <v>294</v>
      </c>
      <c r="E847" t="s">
        <v>295</v>
      </c>
      <c r="F847" t="s">
        <v>296</v>
      </c>
      <c r="G847">
        <v>193154</v>
      </c>
      <c r="H847">
        <v>246812</v>
      </c>
      <c r="I847" t="s">
        <v>287</v>
      </c>
      <c r="J847">
        <v>88161</v>
      </c>
      <c r="K847" t="s">
        <v>287</v>
      </c>
      <c r="L847">
        <v>55061</v>
      </c>
      <c r="M847">
        <v>0</v>
      </c>
      <c r="N847" t="s">
        <v>28</v>
      </c>
      <c r="O847">
        <v>0</v>
      </c>
      <c r="P847" t="s">
        <v>28</v>
      </c>
      <c r="Q847" t="s">
        <v>28</v>
      </c>
      <c r="R847" t="s">
        <v>38</v>
      </c>
      <c r="S847" t="s">
        <v>28</v>
      </c>
      <c r="T847" t="s">
        <v>28</v>
      </c>
      <c r="U847" t="s">
        <v>297</v>
      </c>
      <c r="V847" t="s">
        <v>288</v>
      </c>
      <c r="W847">
        <v>3</v>
      </c>
      <c r="X847" t="s">
        <v>289</v>
      </c>
      <c r="Y847" s="11">
        <v>42362</v>
      </c>
      <c r="Z847">
        <v>20151224</v>
      </c>
      <c r="AA847">
        <v>0</v>
      </c>
      <c r="AB847">
        <v>123452</v>
      </c>
      <c r="AC847" t="s">
        <v>298</v>
      </c>
      <c r="AD847" t="s">
        <v>283</v>
      </c>
      <c r="AE847" s="11">
        <v>42857</v>
      </c>
      <c r="AF847" s="11">
        <v>42857</v>
      </c>
      <c r="AG847">
        <v>30</v>
      </c>
      <c r="AH847">
        <v>0</v>
      </c>
      <c r="AI847" t="s">
        <v>28</v>
      </c>
      <c r="AJ847" t="s">
        <v>284</v>
      </c>
      <c r="AK847">
        <v>72</v>
      </c>
      <c r="AL847" t="s">
        <v>19</v>
      </c>
      <c r="AM847">
        <v>3</v>
      </c>
      <c r="AN847" t="s">
        <v>20</v>
      </c>
      <c r="AO847">
        <v>26</v>
      </c>
      <c r="AP847" t="s">
        <v>21</v>
      </c>
      <c r="AQ847" s="35" t="s">
        <v>490</v>
      </c>
      <c r="AR847" t="s">
        <v>29</v>
      </c>
      <c r="AS847" t="s">
        <v>34</v>
      </c>
      <c r="AT847" t="s">
        <v>47</v>
      </c>
      <c r="AU847" t="s">
        <v>24</v>
      </c>
      <c r="AV847" t="s">
        <v>25</v>
      </c>
      <c r="AW847" s="11" t="s">
        <v>32</v>
      </c>
      <c r="AX847" s="11" t="s">
        <v>48</v>
      </c>
      <c r="AY847">
        <v>7325.4249120000004</v>
      </c>
      <c r="AZ847">
        <v>1369006.5771600001</v>
      </c>
      <c r="BA847" s="42">
        <f t="shared" si="13"/>
        <v>31.428066509641877</v>
      </c>
    </row>
    <row r="848" spans="1:53" x14ac:dyDescent="0.25">
      <c r="A848">
        <v>574</v>
      </c>
      <c r="B848" t="s">
        <v>18</v>
      </c>
      <c r="C848">
        <v>14</v>
      </c>
      <c r="D848" t="s">
        <v>458</v>
      </c>
      <c r="E848" t="s">
        <v>459</v>
      </c>
      <c r="F848" t="s">
        <v>460</v>
      </c>
      <c r="G848">
        <v>222149</v>
      </c>
      <c r="H848">
        <v>287985</v>
      </c>
      <c r="I848" t="s">
        <v>287</v>
      </c>
      <c r="J848">
        <v>88288</v>
      </c>
      <c r="K848" t="s">
        <v>287</v>
      </c>
      <c r="L848">
        <v>55401</v>
      </c>
      <c r="M848">
        <v>0</v>
      </c>
      <c r="N848" t="s">
        <v>28</v>
      </c>
      <c r="O848">
        <v>0</v>
      </c>
      <c r="P848" t="s">
        <v>28</v>
      </c>
      <c r="Q848" t="s">
        <v>28</v>
      </c>
      <c r="R848" t="s">
        <v>38</v>
      </c>
      <c r="S848" t="s">
        <v>28</v>
      </c>
      <c r="T848" t="s">
        <v>28</v>
      </c>
      <c r="U848" t="s">
        <v>297</v>
      </c>
      <c r="V848" t="s">
        <v>288</v>
      </c>
      <c r="W848">
        <v>3</v>
      </c>
      <c r="X848" t="s">
        <v>289</v>
      </c>
      <c r="Y848" s="11">
        <v>42625</v>
      </c>
      <c r="Z848">
        <v>20160912</v>
      </c>
      <c r="AA848">
        <v>0</v>
      </c>
      <c r="AB848">
        <v>123452</v>
      </c>
      <c r="AC848" t="s">
        <v>282</v>
      </c>
      <c r="AD848" t="s">
        <v>283</v>
      </c>
      <c r="AE848" s="11">
        <v>44956</v>
      </c>
      <c r="AF848" s="11">
        <v>44959</v>
      </c>
      <c r="AG848">
        <v>30</v>
      </c>
      <c r="AH848">
        <v>0</v>
      </c>
      <c r="AI848" t="s">
        <v>461</v>
      </c>
      <c r="AJ848" t="s">
        <v>284</v>
      </c>
      <c r="AK848">
        <v>52</v>
      </c>
      <c r="AL848" t="s">
        <v>19</v>
      </c>
      <c r="AM848">
        <v>2</v>
      </c>
      <c r="AN848" t="s">
        <v>20</v>
      </c>
      <c r="AO848">
        <v>27</v>
      </c>
      <c r="AP848" t="s">
        <v>21</v>
      </c>
      <c r="AQ848" s="35" t="s">
        <v>492</v>
      </c>
      <c r="AR848" t="s">
        <v>38</v>
      </c>
      <c r="AS848" t="s">
        <v>29</v>
      </c>
      <c r="AT848" t="s">
        <v>57</v>
      </c>
      <c r="AU848" t="s">
        <v>24</v>
      </c>
      <c r="AV848" t="s">
        <v>374</v>
      </c>
      <c r="AW848" s="11" t="s">
        <v>415</v>
      </c>
      <c r="AX848" s="11" t="s">
        <v>430</v>
      </c>
      <c r="AY848">
        <v>4647.3719030000002</v>
      </c>
      <c r="AZ848">
        <v>1380733.6680680001</v>
      </c>
      <c r="BA848" s="42">
        <f t="shared" si="13"/>
        <v>31.697283472635448</v>
      </c>
    </row>
    <row r="849" spans="1:53" x14ac:dyDescent="0.25">
      <c r="A849">
        <v>724</v>
      </c>
      <c r="B849" t="s">
        <v>18</v>
      </c>
      <c r="C849">
        <v>9</v>
      </c>
      <c r="D849" t="s">
        <v>303</v>
      </c>
      <c r="E849" t="s">
        <v>304</v>
      </c>
      <c r="F849" t="s">
        <v>305</v>
      </c>
      <c r="G849">
        <v>202543</v>
      </c>
      <c r="H849">
        <v>261950</v>
      </c>
      <c r="I849" t="s">
        <v>287</v>
      </c>
      <c r="J849">
        <v>88162</v>
      </c>
      <c r="K849" t="s">
        <v>287</v>
      </c>
      <c r="L849">
        <v>54633</v>
      </c>
      <c r="M849">
        <v>0</v>
      </c>
      <c r="N849" t="s">
        <v>28</v>
      </c>
      <c r="O849">
        <v>0</v>
      </c>
      <c r="P849" t="s">
        <v>28</v>
      </c>
      <c r="Q849" t="s">
        <v>28</v>
      </c>
      <c r="R849" t="s">
        <v>38</v>
      </c>
      <c r="S849" t="s">
        <v>28</v>
      </c>
      <c r="T849" t="s">
        <v>28</v>
      </c>
      <c r="U849" t="s">
        <v>297</v>
      </c>
      <c r="V849" t="s">
        <v>288</v>
      </c>
      <c r="W849">
        <v>3</v>
      </c>
      <c r="X849" t="s">
        <v>289</v>
      </c>
      <c r="Y849" s="11">
        <v>42362</v>
      </c>
      <c r="Z849">
        <v>20151224</v>
      </c>
      <c r="AA849">
        <v>0</v>
      </c>
      <c r="AB849">
        <v>123452</v>
      </c>
      <c r="AC849" t="s">
        <v>306</v>
      </c>
      <c r="AD849" t="s">
        <v>283</v>
      </c>
      <c r="AE849" s="11">
        <v>43901</v>
      </c>
      <c r="AF849" s="11">
        <v>43901</v>
      </c>
      <c r="AG849">
        <v>30</v>
      </c>
      <c r="AH849">
        <v>0</v>
      </c>
      <c r="AI849" t="s">
        <v>290</v>
      </c>
      <c r="AJ849" t="s">
        <v>284</v>
      </c>
      <c r="AK849">
        <v>52</v>
      </c>
      <c r="AL849" t="s">
        <v>19</v>
      </c>
      <c r="AM849">
        <v>2</v>
      </c>
      <c r="AN849" t="s">
        <v>20</v>
      </c>
      <c r="AO849">
        <v>27</v>
      </c>
      <c r="AP849" t="s">
        <v>21</v>
      </c>
      <c r="AQ849" s="35" t="s">
        <v>492</v>
      </c>
      <c r="AR849" t="s">
        <v>38</v>
      </c>
      <c r="AS849" t="s">
        <v>29</v>
      </c>
      <c r="AT849" t="s">
        <v>57</v>
      </c>
      <c r="AU849" t="s">
        <v>24</v>
      </c>
      <c r="AV849" t="s">
        <v>374</v>
      </c>
      <c r="AW849" s="11" t="s">
        <v>415</v>
      </c>
      <c r="AX849" s="11" t="s">
        <v>430</v>
      </c>
      <c r="AY849">
        <v>4647.3719030000002</v>
      </c>
      <c r="AZ849">
        <v>1380733.6680680001</v>
      </c>
      <c r="BA849" s="42">
        <f t="shared" si="13"/>
        <v>31.697283472635448</v>
      </c>
    </row>
    <row r="850" spans="1:53" x14ac:dyDescent="0.25">
      <c r="A850">
        <v>951</v>
      </c>
      <c r="B850" t="s">
        <v>18</v>
      </c>
      <c r="C850">
        <v>8</v>
      </c>
      <c r="D850" t="s">
        <v>300</v>
      </c>
      <c r="E850" t="s">
        <v>301</v>
      </c>
      <c r="F850" t="s">
        <v>302</v>
      </c>
      <c r="G850">
        <v>198571</v>
      </c>
      <c r="H850">
        <v>256278</v>
      </c>
      <c r="I850" t="s">
        <v>287</v>
      </c>
      <c r="J850">
        <v>88289</v>
      </c>
      <c r="K850" t="s">
        <v>287</v>
      </c>
      <c r="L850">
        <v>55192</v>
      </c>
      <c r="M850">
        <v>0</v>
      </c>
      <c r="N850" t="s">
        <v>28</v>
      </c>
      <c r="O850">
        <v>0</v>
      </c>
      <c r="P850" t="s">
        <v>28</v>
      </c>
      <c r="Q850" t="s">
        <v>28</v>
      </c>
      <c r="R850" t="s">
        <v>38</v>
      </c>
      <c r="S850" t="s">
        <v>28</v>
      </c>
      <c r="T850" t="s">
        <v>28</v>
      </c>
      <c r="U850" t="s">
        <v>297</v>
      </c>
      <c r="V850" t="s">
        <v>288</v>
      </c>
      <c r="W850">
        <v>3</v>
      </c>
      <c r="X850" t="s">
        <v>289</v>
      </c>
      <c r="Y850" s="11">
        <v>42625</v>
      </c>
      <c r="Z850">
        <v>20160912</v>
      </c>
      <c r="AA850">
        <v>0</v>
      </c>
      <c r="AB850">
        <v>123452</v>
      </c>
      <c r="AC850" t="s">
        <v>282</v>
      </c>
      <c r="AD850" t="s">
        <v>283</v>
      </c>
      <c r="AE850" s="11">
        <v>43504</v>
      </c>
      <c r="AF850" s="11">
        <v>43504</v>
      </c>
      <c r="AG850">
        <v>30</v>
      </c>
      <c r="AH850">
        <v>0</v>
      </c>
      <c r="AI850" t="s">
        <v>290</v>
      </c>
      <c r="AJ850" t="s">
        <v>284</v>
      </c>
      <c r="AK850">
        <v>52</v>
      </c>
      <c r="AL850" t="s">
        <v>19</v>
      </c>
      <c r="AM850">
        <v>2</v>
      </c>
      <c r="AN850" t="s">
        <v>20</v>
      </c>
      <c r="AO850">
        <v>27</v>
      </c>
      <c r="AP850" t="s">
        <v>21</v>
      </c>
      <c r="AQ850" s="35" t="s">
        <v>492</v>
      </c>
      <c r="AR850" t="s">
        <v>38</v>
      </c>
      <c r="AS850" t="s">
        <v>29</v>
      </c>
      <c r="AT850" t="s">
        <v>57</v>
      </c>
      <c r="AU850" t="s">
        <v>24</v>
      </c>
      <c r="AV850" t="s">
        <v>374</v>
      </c>
      <c r="AW850" s="11" t="s">
        <v>415</v>
      </c>
      <c r="AX850" s="11" t="s">
        <v>430</v>
      </c>
      <c r="AY850">
        <v>4647.3719030000002</v>
      </c>
      <c r="AZ850">
        <v>1380733.6680680001</v>
      </c>
      <c r="BA850" s="42">
        <f t="shared" si="13"/>
        <v>31.697283472635448</v>
      </c>
    </row>
    <row r="851" spans="1:53" x14ac:dyDescent="0.25">
      <c r="A851">
        <v>1178</v>
      </c>
      <c r="B851" t="s">
        <v>18</v>
      </c>
      <c r="C851">
        <v>7</v>
      </c>
      <c r="D851" t="s">
        <v>294</v>
      </c>
      <c r="E851" t="s">
        <v>295</v>
      </c>
      <c r="F851" t="s">
        <v>296</v>
      </c>
      <c r="G851">
        <v>193154</v>
      </c>
      <c r="H851">
        <v>246812</v>
      </c>
      <c r="I851" t="s">
        <v>287</v>
      </c>
      <c r="J851">
        <v>88161</v>
      </c>
      <c r="K851" t="s">
        <v>287</v>
      </c>
      <c r="L851">
        <v>55061</v>
      </c>
      <c r="M851">
        <v>0</v>
      </c>
      <c r="N851" t="s">
        <v>28</v>
      </c>
      <c r="O851">
        <v>0</v>
      </c>
      <c r="P851" t="s">
        <v>28</v>
      </c>
      <c r="Q851" t="s">
        <v>28</v>
      </c>
      <c r="R851" t="s">
        <v>38</v>
      </c>
      <c r="S851" t="s">
        <v>28</v>
      </c>
      <c r="T851" t="s">
        <v>28</v>
      </c>
      <c r="U851" t="s">
        <v>297</v>
      </c>
      <c r="V851" t="s">
        <v>288</v>
      </c>
      <c r="W851">
        <v>3</v>
      </c>
      <c r="X851" t="s">
        <v>289</v>
      </c>
      <c r="Y851" s="11">
        <v>42362</v>
      </c>
      <c r="Z851">
        <v>20151224</v>
      </c>
      <c r="AA851">
        <v>0</v>
      </c>
      <c r="AB851">
        <v>123452</v>
      </c>
      <c r="AC851" t="s">
        <v>298</v>
      </c>
      <c r="AD851" t="s">
        <v>283</v>
      </c>
      <c r="AE851" s="11">
        <v>42857</v>
      </c>
      <c r="AF851" s="11">
        <v>42857</v>
      </c>
      <c r="AG851">
        <v>30</v>
      </c>
      <c r="AH851">
        <v>0</v>
      </c>
      <c r="AI851" t="s">
        <v>28</v>
      </c>
      <c r="AJ851" t="s">
        <v>284</v>
      </c>
      <c r="AK851">
        <v>52</v>
      </c>
      <c r="AL851" t="s">
        <v>19</v>
      </c>
      <c r="AM851">
        <v>2</v>
      </c>
      <c r="AN851" t="s">
        <v>20</v>
      </c>
      <c r="AO851">
        <v>27</v>
      </c>
      <c r="AP851" t="s">
        <v>21</v>
      </c>
      <c r="AQ851" s="35" t="s">
        <v>492</v>
      </c>
      <c r="AR851" t="s">
        <v>38</v>
      </c>
      <c r="AS851" t="s">
        <v>29</v>
      </c>
      <c r="AT851" t="s">
        <v>57</v>
      </c>
      <c r="AU851" t="s">
        <v>24</v>
      </c>
      <c r="AV851" t="s">
        <v>374</v>
      </c>
      <c r="AW851" s="11" t="s">
        <v>415</v>
      </c>
      <c r="AX851" s="11" t="s">
        <v>430</v>
      </c>
      <c r="AY851">
        <v>4647.3719030000002</v>
      </c>
      <c r="AZ851">
        <v>1380733.6680680001</v>
      </c>
      <c r="BA851" s="42">
        <f t="shared" si="13"/>
        <v>31.697283472635448</v>
      </c>
    </row>
    <row r="852" spans="1:53" x14ac:dyDescent="0.25">
      <c r="A852">
        <v>1362</v>
      </c>
      <c r="B852" t="s">
        <v>18</v>
      </c>
      <c r="C852">
        <v>2</v>
      </c>
      <c r="D852" t="s">
        <v>463</v>
      </c>
      <c r="E852">
        <v>46085</v>
      </c>
      <c r="F852" t="s">
        <v>464</v>
      </c>
      <c r="G852">
        <v>98485</v>
      </c>
      <c r="H852">
        <v>84904</v>
      </c>
      <c r="I852" t="s">
        <v>277</v>
      </c>
      <c r="J852">
        <v>4601</v>
      </c>
      <c r="K852" t="s">
        <v>277</v>
      </c>
      <c r="L852">
        <v>4325</v>
      </c>
      <c r="M852">
        <v>46085</v>
      </c>
      <c r="N852" t="s">
        <v>28</v>
      </c>
      <c r="O852">
        <v>0</v>
      </c>
      <c r="P852" t="s">
        <v>28</v>
      </c>
      <c r="Q852" t="s">
        <v>28</v>
      </c>
      <c r="R852" t="s">
        <v>278</v>
      </c>
      <c r="S852" t="s">
        <v>28</v>
      </c>
      <c r="T852" t="s">
        <v>28</v>
      </c>
      <c r="U852" t="s">
        <v>465</v>
      </c>
      <c r="V852" t="s">
        <v>288</v>
      </c>
      <c r="W852">
        <v>3</v>
      </c>
      <c r="X852" t="s">
        <v>289</v>
      </c>
      <c r="Y852" s="11">
        <v>25099</v>
      </c>
      <c r="Z852">
        <v>19680918</v>
      </c>
      <c r="AA852">
        <v>0</v>
      </c>
      <c r="AB852">
        <v>1687.5</v>
      </c>
      <c r="AC852" t="s">
        <v>466</v>
      </c>
      <c r="AD852" t="s">
        <v>283</v>
      </c>
      <c r="AE852" s="11">
        <v>35765</v>
      </c>
      <c r="AF852" s="11">
        <v>35765</v>
      </c>
      <c r="AG852">
        <v>0</v>
      </c>
      <c r="AH852">
        <v>0</v>
      </c>
      <c r="AI852" t="s">
        <v>467</v>
      </c>
      <c r="AJ852" t="s">
        <v>291</v>
      </c>
      <c r="AK852">
        <v>52</v>
      </c>
      <c r="AL852" t="s">
        <v>19</v>
      </c>
      <c r="AM852">
        <v>2</v>
      </c>
      <c r="AN852" t="s">
        <v>20</v>
      </c>
      <c r="AO852">
        <v>27</v>
      </c>
      <c r="AP852" t="s">
        <v>21</v>
      </c>
      <c r="AQ852" s="35" t="s">
        <v>492</v>
      </c>
      <c r="AR852" t="s">
        <v>38</v>
      </c>
      <c r="AS852" t="s">
        <v>29</v>
      </c>
      <c r="AT852" t="s">
        <v>57</v>
      </c>
      <c r="AU852" t="s">
        <v>24</v>
      </c>
      <c r="AV852" t="s">
        <v>374</v>
      </c>
      <c r="AW852" s="11" t="s">
        <v>415</v>
      </c>
      <c r="AX852" s="11" t="s">
        <v>430</v>
      </c>
      <c r="AY852">
        <v>4647.3719030000002</v>
      </c>
      <c r="AZ852">
        <v>1380733.6680680001</v>
      </c>
      <c r="BA852" s="42">
        <f t="shared" si="13"/>
        <v>31.697283472635448</v>
      </c>
    </row>
    <row r="853" spans="1:53" x14ac:dyDescent="0.25">
      <c r="A853">
        <v>536</v>
      </c>
      <c r="B853" t="s">
        <v>18</v>
      </c>
      <c r="C853">
        <v>14</v>
      </c>
      <c r="D853" t="s">
        <v>458</v>
      </c>
      <c r="E853" t="s">
        <v>459</v>
      </c>
      <c r="F853" t="s">
        <v>460</v>
      </c>
      <c r="G853">
        <v>222149</v>
      </c>
      <c r="H853">
        <v>287985</v>
      </c>
      <c r="I853" t="s">
        <v>287</v>
      </c>
      <c r="J853">
        <v>88288</v>
      </c>
      <c r="K853" t="s">
        <v>287</v>
      </c>
      <c r="L853">
        <v>55401</v>
      </c>
      <c r="M853">
        <v>0</v>
      </c>
      <c r="N853" t="s">
        <v>28</v>
      </c>
      <c r="O853">
        <v>0</v>
      </c>
      <c r="P853" t="s">
        <v>28</v>
      </c>
      <c r="Q853" t="s">
        <v>28</v>
      </c>
      <c r="R853" t="s">
        <v>38</v>
      </c>
      <c r="S853" t="s">
        <v>28</v>
      </c>
      <c r="T853" t="s">
        <v>28</v>
      </c>
      <c r="U853" t="s">
        <v>297</v>
      </c>
      <c r="V853" t="s">
        <v>288</v>
      </c>
      <c r="W853">
        <v>3</v>
      </c>
      <c r="X853" t="s">
        <v>289</v>
      </c>
      <c r="Y853" s="11">
        <v>42625</v>
      </c>
      <c r="Z853">
        <v>20160912</v>
      </c>
      <c r="AA853">
        <v>0</v>
      </c>
      <c r="AB853">
        <v>123452</v>
      </c>
      <c r="AC853" t="s">
        <v>282</v>
      </c>
      <c r="AD853" t="s">
        <v>283</v>
      </c>
      <c r="AE853" s="11">
        <v>44956</v>
      </c>
      <c r="AF853" s="11">
        <v>44959</v>
      </c>
      <c r="AG853">
        <v>30</v>
      </c>
      <c r="AH853">
        <v>0</v>
      </c>
      <c r="AI853" t="s">
        <v>461</v>
      </c>
      <c r="AJ853" t="s">
        <v>284</v>
      </c>
      <c r="AK853">
        <v>14</v>
      </c>
      <c r="AL853" t="s">
        <v>19</v>
      </c>
      <c r="AM853">
        <v>2</v>
      </c>
      <c r="AN853" t="s">
        <v>20</v>
      </c>
      <c r="AO853">
        <v>27</v>
      </c>
      <c r="AP853" t="s">
        <v>21</v>
      </c>
      <c r="AQ853" s="35" t="s">
        <v>483</v>
      </c>
      <c r="AR853" t="s">
        <v>38</v>
      </c>
      <c r="AS853" t="s">
        <v>38</v>
      </c>
      <c r="AT853" t="s">
        <v>59</v>
      </c>
      <c r="AU853" t="s">
        <v>24</v>
      </c>
      <c r="AV853" t="s">
        <v>374</v>
      </c>
      <c r="AW853" s="11" t="s">
        <v>375</v>
      </c>
      <c r="AX853" t="s">
        <v>389</v>
      </c>
      <c r="AY853">
        <v>8380.1023789999999</v>
      </c>
      <c r="AZ853">
        <v>1380852.5121619999</v>
      </c>
      <c r="BA853" s="42">
        <f t="shared" si="13"/>
        <v>31.70001175762167</v>
      </c>
    </row>
    <row r="854" spans="1:53" x14ac:dyDescent="0.25">
      <c r="A854">
        <v>841</v>
      </c>
      <c r="B854" t="s">
        <v>18</v>
      </c>
      <c r="C854">
        <v>9</v>
      </c>
      <c r="D854" t="s">
        <v>303</v>
      </c>
      <c r="E854" t="s">
        <v>304</v>
      </c>
      <c r="F854" t="s">
        <v>305</v>
      </c>
      <c r="G854">
        <v>202543</v>
      </c>
      <c r="H854">
        <v>261950</v>
      </c>
      <c r="I854" t="s">
        <v>287</v>
      </c>
      <c r="J854">
        <v>88162</v>
      </c>
      <c r="K854" t="s">
        <v>287</v>
      </c>
      <c r="L854">
        <v>54633</v>
      </c>
      <c r="M854">
        <v>0</v>
      </c>
      <c r="N854" t="s">
        <v>28</v>
      </c>
      <c r="O854">
        <v>0</v>
      </c>
      <c r="P854" t="s">
        <v>28</v>
      </c>
      <c r="Q854" t="s">
        <v>28</v>
      </c>
      <c r="R854" t="s">
        <v>38</v>
      </c>
      <c r="S854" t="s">
        <v>28</v>
      </c>
      <c r="T854" t="s">
        <v>28</v>
      </c>
      <c r="U854" t="s">
        <v>297</v>
      </c>
      <c r="V854" t="s">
        <v>288</v>
      </c>
      <c r="W854">
        <v>3</v>
      </c>
      <c r="X854" t="s">
        <v>289</v>
      </c>
      <c r="Y854" s="11">
        <v>42362</v>
      </c>
      <c r="Z854">
        <v>20151224</v>
      </c>
      <c r="AA854">
        <v>0</v>
      </c>
      <c r="AB854">
        <v>123452</v>
      </c>
      <c r="AC854" t="s">
        <v>306</v>
      </c>
      <c r="AD854" t="s">
        <v>283</v>
      </c>
      <c r="AE854" s="11">
        <v>43901</v>
      </c>
      <c r="AF854" s="11">
        <v>43901</v>
      </c>
      <c r="AG854">
        <v>30</v>
      </c>
      <c r="AH854">
        <v>0</v>
      </c>
      <c r="AI854" t="s">
        <v>290</v>
      </c>
      <c r="AJ854" t="s">
        <v>284</v>
      </c>
      <c r="AK854">
        <v>14</v>
      </c>
      <c r="AL854" t="s">
        <v>19</v>
      </c>
      <c r="AM854">
        <v>2</v>
      </c>
      <c r="AN854" t="s">
        <v>20</v>
      </c>
      <c r="AO854">
        <v>27</v>
      </c>
      <c r="AP854" t="s">
        <v>21</v>
      </c>
      <c r="AQ854" s="35" t="s">
        <v>483</v>
      </c>
      <c r="AR854" t="s">
        <v>38</v>
      </c>
      <c r="AS854" t="s">
        <v>38</v>
      </c>
      <c r="AT854" t="s">
        <v>59</v>
      </c>
      <c r="AU854" t="s">
        <v>24</v>
      </c>
      <c r="AV854" t="s">
        <v>374</v>
      </c>
      <c r="AW854" s="11" t="s">
        <v>375</v>
      </c>
      <c r="AX854" s="11" t="s">
        <v>389</v>
      </c>
      <c r="AY854">
        <v>8380.1023789999999</v>
      </c>
      <c r="AZ854">
        <v>1380852.5121619999</v>
      </c>
      <c r="BA854" s="42">
        <f t="shared" si="13"/>
        <v>31.70001175762167</v>
      </c>
    </row>
    <row r="855" spans="1:53" x14ac:dyDescent="0.25">
      <c r="A855">
        <v>1068</v>
      </c>
      <c r="B855" t="s">
        <v>18</v>
      </c>
      <c r="C855">
        <v>8</v>
      </c>
      <c r="D855" t="s">
        <v>300</v>
      </c>
      <c r="E855" t="s">
        <v>301</v>
      </c>
      <c r="F855" t="s">
        <v>302</v>
      </c>
      <c r="G855">
        <v>198571</v>
      </c>
      <c r="H855">
        <v>256278</v>
      </c>
      <c r="I855" t="s">
        <v>287</v>
      </c>
      <c r="J855">
        <v>88289</v>
      </c>
      <c r="K855" t="s">
        <v>287</v>
      </c>
      <c r="L855">
        <v>55192</v>
      </c>
      <c r="M855">
        <v>0</v>
      </c>
      <c r="N855" t="s">
        <v>28</v>
      </c>
      <c r="O855">
        <v>0</v>
      </c>
      <c r="P855" t="s">
        <v>28</v>
      </c>
      <c r="Q855" t="s">
        <v>28</v>
      </c>
      <c r="R855" t="s">
        <v>38</v>
      </c>
      <c r="S855" t="s">
        <v>28</v>
      </c>
      <c r="T855" t="s">
        <v>28</v>
      </c>
      <c r="U855" t="s">
        <v>297</v>
      </c>
      <c r="V855" t="s">
        <v>288</v>
      </c>
      <c r="W855">
        <v>3</v>
      </c>
      <c r="X855" t="s">
        <v>289</v>
      </c>
      <c r="Y855" s="11">
        <v>42625</v>
      </c>
      <c r="Z855">
        <v>20160912</v>
      </c>
      <c r="AA855">
        <v>0</v>
      </c>
      <c r="AB855">
        <v>123452</v>
      </c>
      <c r="AC855" t="s">
        <v>282</v>
      </c>
      <c r="AD855" t="s">
        <v>283</v>
      </c>
      <c r="AE855" s="11">
        <v>43504</v>
      </c>
      <c r="AF855" s="11">
        <v>43504</v>
      </c>
      <c r="AG855">
        <v>30</v>
      </c>
      <c r="AH855">
        <v>0</v>
      </c>
      <c r="AI855" t="s">
        <v>290</v>
      </c>
      <c r="AJ855" t="s">
        <v>284</v>
      </c>
      <c r="AK855">
        <v>14</v>
      </c>
      <c r="AL855" t="s">
        <v>19</v>
      </c>
      <c r="AM855">
        <v>2</v>
      </c>
      <c r="AN855" t="s">
        <v>20</v>
      </c>
      <c r="AO855">
        <v>27</v>
      </c>
      <c r="AP855" t="s">
        <v>21</v>
      </c>
      <c r="AQ855" s="35" t="s">
        <v>483</v>
      </c>
      <c r="AR855" t="s">
        <v>38</v>
      </c>
      <c r="AS855" t="s">
        <v>38</v>
      </c>
      <c r="AT855" t="s">
        <v>59</v>
      </c>
      <c r="AU855" t="s">
        <v>24</v>
      </c>
      <c r="AV855" t="s">
        <v>374</v>
      </c>
      <c r="AW855" s="11" t="s">
        <v>375</v>
      </c>
      <c r="AX855" s="11" t="s">
        <v>389</v>
      </c>
      <c r="AY855">
        <v>8380.1023789999999</v>
      </c>
      <c r="AZ855">
        <v>1380852.5121619999</v>
      </c>
      <c r="BA855" s="42">
        <f t="shared" si="13"/>
        <v>31.70001175762167</v>
      </c>
    </row>
    <row r="856" spans="1:53" x14ac:dyDescent="0.25">
      <c r="A856">
        <v>1295</v>
      </c>
      <c r="B856" t="s">
        <v>18</v>
      </c>
      <c r="C856">
        <v>7</v>
      </c>
      <c r="D856" t="s">
        <v>294</v>
      </c>
      <c r="E856" t="s">
        <v>295</v>
      </c>
      <c r="F856" t="s">
        <v>296</v>
      </c>
      <c r="G856">
        <v>193154</v>
      </c>
      <c r="H856">
        <v>246812</v>
      </c>
      <c r="I856" t="s">
        <v>287</v>
      </c>
      <c r="J856">
        <v>88161</v>
      </c>
      <c r="K856" t="s">
        <v>287</v>
      </c>
      <c r="L856">
        <v>55061</v>
      </c>
      <c r="M856">
        <v>0</v>
      </c>
      <c r="N856" t="s">
        <v>28</v>
      </c>
      <c r="O856">
        <v>0</v>
      </c>
      <c r="P856" t="s">
        <v>28</v>
      </c>
      <c r="Q856" t="s">
        <v>28</v>
      </c>
      <c r="R856" t="s">
        <v>38</v>
      </c>
      <c r="S856" t="s">
        <v>28</v>
      </c>
      <c r="T856" t="s">
        <v>28</v>
      </c>
      <c r="U856" t="s">
        <v>297</v>
      </c>
      <c r="V856" t="s">
        <v>288</v>
      </c>
      <c r="W856">
        <v>3</v>
      </c>
      <c r="X856" t="s">
        <v>289</v>
      </c>
      <c r="Y856" s="11">
        <v>42362</v>
      </c>
      <c r="Z856">
        <v>20151224</v>
      </c>
      <c r="AA856">
        <v>0</v>
      </c>
      <c r="AB856">
        <v>123452</v>
      </c>
      <c r="AC856" t="s">
        <v>298</v>
      </c>
      <c r="AD856" t="s">
        <v>283</v>
      </c>
      <c r="AE856" s="11">
        <v>42857</v>
      </c>
      <c r="AF856" s="11">
        <v>42857</v>
      </c>
      <c r="AG856">
        <v>30</v>
      </c>
      <c r="AH856">
        <v>0</v>
      </c>
      <c r="AI856" t="s">
        <v>28</v>
      </c>
      <c r="AJ856" t="s">
        <v>284</v>
      </c>
      <c r="AK856">
        <v>14</v>
      </c>
      <c r="AL856" t="s">
        <v>19</v>
      </c>
      <c r="AM856">
        <v>2</v>
      </c>
      <c r="AN856" t="s">
        <v>20</v>
      </c>
      <c r="AO856">
        <v>27</v>
      </c>
      <c r="AP856" t="s">
        <v>21</v>
      </c>
      <c r="AQ856" s="35" t="s">
        <v>483</v>
      </c>
      <c r="AR856" t="s">
        <v>38</v>
      </c>
      <c r="AS856" t="s">
        <v>38</v>
      </c>
      <c r="AT856" t="s">
        <v>59</v>
      </c>
      <c r="AU856" t="s">
        <v>24</v>
      </c>
      <c r="AV856" t="s">
        <v>374</v>
      </c>
      <c r="AW856" s="11" t="s">
        <v>375</v>
      </c>
      <c r="AX856" s="11" t="s">
        <v>389</v>
      </c>
      <c r="AY856">
        <v>8380.1023789999999</v>
      </c>
      <c r="AZ856">
        <v>1380852.5121619999</v>
      </c>
      <c r="BA856" s="42">
        <f t="shared" si="13"/>
        <v>31.70001175762167</v>
      </c>
    </row>
    <row r="857" spans="1:53" x14ac:dyDescent="0.25">
      <c r="A857">
        <v>1403</v>
      </c>
      <c r="B857" t="s">
        <v>18</v>
      </c>
      <c r="C857">
        <v>2</v>
      </c>
      <c r="D857" t="s">
        <v>463</v>
      </c>
      <c r="E857">
        <v>46085</v>
      </c>
      <c r="F857" t="s">
        <v>464</v>
      </c>
      <c r="G857">
        <v>98485</v>
      </c>
      <c r="H857">
        <v>84904</v>
      </c>
      <c r="I857" t="s">
        <v>277</v>
      </c>
      <c r="J857">
        <v>4601</v>
      </c>
      <c r="K857" t="s">
        <v>277</v>
      </c>
      <c r="L857">
        <v>4325</v>
      </c>
      <c r="M857">
        <v>46085</v>
      </c>
      <c r="N857" t="s">
        <v>28</v>
      </c>
      <c r="O857">
        <v>0</v>
      </c>
      <c r="P857" t="s">
        <v>28</v>
      </c>
      <c r="Q857" t="s">
        <v>28</v>
      </c>
      <c r="R857" t="s">
        <v>278</v>
      </c>
      <c r="S857" t="s">
        <v>28</v>
      </c>
      <c r="T857" t="s">
        <v>28</v>
      </c>
      <c r="U857" t="s">
        <v>465</v>
      </c>
      <c r="V857" t="s">
        <v>288</v>
      </c>
      <c r="W857">
        <v>3</v>
      </c>
      <c r="X857" t="s">
        <v>289</v>
      </c>
      <c r="Y857" s="11">
        <v>25099</v>
      </c>
      <c r="Z857">
        <v>19680918</v>
      </c>
      <c r="AA857">
        <v>0</v>
      </c>
      <c r="AB857">
        <v>1687.5</v>
      </c>
      <c r="AC857" t="s">
        <v>466</v>
      </c>
      <c r="AD857" t="s">
        <v>283</v>
      </c>
      <c r="AE857" s="11">
        <v>35765</v>
      </c>
      <c r="AF857" s="11">
        <v>35765</v>
      </c>
      <c r="AG857">
        <v>0</v>
      </c>
      <c r="AH857">
        <v>0</v>
      </c>
      <c r="AI857" t="s">
        <v>467</v>
      </c>
      <c r="AJ857" t="s">
        <v>291</v>
      </c>
      <c r="AK857">
        <v>14</v>
      </c>
      <c r="AL857" t="s">
        <v>19</v>
      </c>
      <c r="AM857">
        <v>2</v>
      </c>
      <c r="AN857" t="s">
        <v>20</v>
      </c>
      <c r="AO857">
        <v>27</v>
      </c>
      <c r="AP857" t="s">
        <v>21</v>
      </c>
      <c r="AQ857" s="35" t="s">
        <v>483</v>
      </c>
      <c r="AR857" t="s">
        <v>38</v>
      </c>
      <c r="AS857" t="s">
        <v>38</v>
      </c>
      <c r="AT857" t="s">
        <v>59</v>
      </c>
      <c r="AU857" t="s">
        <v>24</v>
      </c>
      <c r="AV857" t="s">
        <v>374</v>
      </c>
      <c r="AW857" s="11" t="s">
        <v>375</v>
      </c>
      <c r="AX857" s="11" t="s">
        <v>389</v>
      </c>
      <c r="AY857">
        <v>8380.1023789999999</v>
      </c>
      <c r="AZ857">
        <v>1380852.5121619999</v>
      </c>
      <c r="BA857" s="42">
        <f t="shared" si="13"/>
        <v>31.70001175762167</v>
      </c>
    </row>
    <row r="858" spans="1:53" x14ac:dyDescent="0.25">
      <c r="A858">
        <v>612</v>
      </c>
      <c r="B858" t="s">
        <v>18</v>
      </c>
      <c r="C858">
        <v>14</v>
      </c>
      <c r="D858" t="s">
        <v>458</v>
      </c>
      <c r="E858" t="s">
        <v>459</v>
      </c>
      <c r="F858" t="s">
        <v>460</v>
      </c>
      <c r="G858">
        <v>222149</v>
      </c>
      <c r="H858">
        <v>287985</v>
      </c>
      <c r="I858" t="s">
        <v>287</v>
      </c>
      <c r="J858">
        <v>88288</v>
      </c>
      <c r="K858" t="s">
        <v>287</v>
      </c>
      <c r="L858">
        <v>55401</v>
      </c>
      <c r="M858">
        <v>0</v>
      </c>
      <c r="N858" t="s">
        <v>28</v>
      </c>
      <c r="O858">
        <v>0</v>
      </c>
      <c r="P858" t="s">
        <v>28</v>
      </c>
      <c r="Q858" t="s">
        <v>28</v>
      </c>
      <c r="R858" t="s">
        <v>38</v>
      </c>
      <c r="S858" t="s">
        <v>28</v>
      </c>
      <c r="T858" t="s">
        <v>28</v>
      </c>
      <c r="U858" t="s">
        <v>297</v>
      </c>
      <c r="V858" t="s">
        <v>288</v>
      </c>
      <c r="W858">
        <v>3</v>
      </c>
      <c r="X858" t="s">
        <v>289</v>
      </c>
      <c r="Y858" s="11">
        <v>42625</v>
      </c>
      <c r="Z858">
        <v>20160912</v>
      </c>
      <c r="AA858">
        <v>0</v>
      </c>
      <c r="AB858">
        <v>123452</v>
      </c>
      <c r="AC858" t="s">
        <v>282</v>
      </c>
      <c r="AD858" t="s">
        <v>283</v>
      </c>
      <c r="AE858" s="11">
        <v>44956</v>
      </c>
      <c r="AF858" s="11">
        <v>44959</v>
      </c>
      <c r="AG858">
        <v>30</v>
      </c>
      <c r="AH858">
        <v>0</v>
      </c>
      <c r="AI858" t="s">
        <v>461</v>
      </c>
      <c r="AJ858" t="s">
        <v>284</v>
      </c>
      <c r="AK858">
        <v>214</v>
      </c>
      <c r="AL858" t="s">
        <v>19</v>
      </c>
      <c r="AM858">
        <v>3</v>
      </c>
      <c r="AN858" t="s">
        <v>20</v>
      </c>
      <c r="AO858">
        <v>27</v>
      </c>
      <c r="AP858" t="s">
        <v>21</v>
      </c>
      <c r="AQ858" s="35" t="s">
        <v>475</v>
      </c>
      <c r="AR858" t="s">
        <v>34</v>
      </c>
      <c r="AS858" t="s">
        <v>34</v>
      </c>
      <c r="AT858" t="s">
        <v>41</v>
      </c>
      <c r="AU858" t="s">
        <v>24</v>
      </c>
      <c r="AV858" t="s">
        <v>84</v>
      </c>
      <c r="AW858" s="11" t="s">
        <v>209</v>
      </c>
      <c r="AX858" s="11" t="s">
        <v>211</v>
      </c>
      <c r="AY858">
        <v>4713.0673850000003</v>
      </c>
      <c r="AZ858">
        <v>1383773.0169599999</v>
      </c>
      <c r="BA858" s="42">
        <f t="shared" si="13"/>
        <v>31.767057322314049</v>
      </c>
    </row>
    <row r="859" spans="1:53" x14ac:dyDescent="0.25">
      <c r="A859">
        <v>704</v>
      </c>
      <c r="B859" t="s">
        <v>18</v>
      </c>
      <c r="C859">
        <v>9</v>
      </c>
      <c r="D859" t="s">
        <v>303</v>
      </c>
      <c r="E859" t="s">
        <v>304</v>
      </c>
      <c r="F859" t="s">
        <v>305</v>
      </c>
      <c r="G859">
        <v>202543</v>
      </c>
      <c r="H859">
        <v>261950</v>
      </c>
      <c r="I859" t="s">
        <v>287</v>
      </c>
      <c r="J859">
        <v>88162</v>
      </c>
      <c r="K859" t="s">
        <v>287</v>
      </c>
      <c r="L859">
        <v>54633</v>
      </c>
      <c r="M859">
        <v>0</v>
      </c>
      <c r="N859" t="s">
        <v>28</v>
      </c>
      <c r="O859">
        <v>0</v>
      </c>
      <c r="P859" t="s">
        <v>28</v>
      </c>
      <c r="Q859" t="s">
        <v>28</v>
      </c>
      <c r="R859" t="s">
        <v>38</v>
      </c>
      <c r="S859" t="s">
        <v>28</v>
      </c>
      <c r="T859" t="s">
        <v>28</v>
      </c>
      <c r="U859" t="s">
        <v>297</v>
      </c>
      <c r="V859" t="s">
        <v>288</v>
      </c>
      <c r="W859">
        <v>3</v>
      </c>
      <c r="X859" t="s">
        <v>289</v>
      </c>
      <c r="Y859" s="11">
        <v>42362</v>
      </c>
      <c r="Z859">
        <v>20151224</v>
      </c>
      <c r="AA859">
        <v>0</v>
      </c>
      <c r="AB859">
        <v>123452</v>
      </c>
      <c r="AC859" t="s">
        <v>306</v>
      </c>
      <c r="AD859" t="s">
        <v>283</v>
      </c>
      <c r="AE859" s="11">
        <v>43901</v>
      </c>
      <c r="AF859" s="11">
        <v>43901</v>
      </c>
      <c r="AG859">
        <v>30</v>
      </c>
      <c r="AH859">
        <v>0</v>
      </c>
      <c r="AI859" t="s">
        <v>290</v>
      </c>
      <c r="AJ859" t="s">
        <v>284</v>
      </c>
      <c r="AK859">
        <v>214</v>
      </c>
      <c r="AL859" t="s">
        <v>19</v>
      </c>
      <c r="AM859">
        <v>3</v>
      </c>
      <c r="AN859" t="s">
        <v>20</v>
      </c>
      <c r="AO859">
        <v>27</v>
      </c>
      <c r="AP859" t="s">
        <v>21</v>
      </c>
      <c r="AQ859" s="35" t="s">
        <v>475</v>
      </c>
      <c r="AR859" t="s">
        <v>34</v>
      </c>
      <c r="AS859" t="s">
        <v>34</v>
      </c>
      <c r="AT859" t="s">
        <v>41</v>
      </c>
      <c r="AU859" t="s">
        <v>24</v>
      </c>
      <c r="AV859" t="s">
        <v>84</v>
      </c>
      <c r="AW859" s="11" t="s">
        <v>209</v>
      </c>
      <c r="AX859" s="11" t="s">
        <v>211</v>
      </c>
      <c r="AY859">
        <v>4713.0673850000003</v>
      </c>
      <c r="AZ859">
        <v>1383773.0169599999</v>
      </c>
      <c r="BA859" s="42">
        <f t="shared" si="13"/>
        <v>31.767057322314049</v>
      </c>
    </row>
    <row r="860" spans="1:53" x14ac:dyDescent="0.25">
      <c r="A860">
        <v>931</v>
      </c>
      <c r="B860" t="s">
        <v>18</v>
      </c>
      <c r="C860">
        <v>8</v>
      </c>
      <c r="D860" t="s">
        <v>300</v>
      </c>
      <c r="E860" t="s">
        <v>301</v>
      </c>
      <c r="F860" t="s">
        <v>302</v>
      </c>
      <c r="G860">
        <v>198571</v>
      </c>
      <c r="H860">
        <v>256278</v>
      </c>
      <c r="I860" t="s">
        <v>287</v>
      </c>
      <c r="J860">
        <v>88289</v>
      </c>
      <c r="K860" t="s">
        <v>287</v>
      </c>
      <c r="L860">
        <v>55192</v>
      </c>
      <c r="M860">
        <v>0</v>
      </c>
      <c r="N860" t="s">
        <v>28</v>
      </c>
      <c r="O860">
        <v>0</v>
      </c>
      <c r="P860" t="s">
        <v>28</v>
      </c>
      <c r="Q860" t="s">
        <v>28</v>
      </c>
      <c r="R860" t="s">
        <v>38</v>
      </c>
      <c r="S860" t="s">
        <v>28</v>
      </c>
      <c r="T860" t="s">
        <v>28</v>
      </c>
      <c r="U860" t="s">
        <v>297</v>
      </c>
      <c r="V860" t="s">
        <v>288</v>
      </c>
      <c r="W860">
        <v>3</v>
      </c>
      <c r="X860" t="s">
        <v>289</v>
      </c>
      <c r="Y860" s="11">
        <v>42625</v>
      </c>
      <c r="Z860">
        <v>20160912</v>
      </c>
      <c r="AA860">
        <v>0</v>
      </c>
      <c r="AB860">
        <v>123452</v>
      </c>
      <c r="AC860" t="s">
        <v>282</v>
      </c>
      <c r="AD860" t="s">
        <v>283</v>
      </c>
      <c r="AE860" s="11">
        <v>43504</v>
      </c>
      <c r="AF860" s="11">
        <v>43504</v>
      </c>
      <c r="AG860">
        <v>30</v>
      </c>
      <c r="AH860">
        <v>0</v>
      </c>
      <c r="AI860" t="s">
        <v>290</v>
      </c>
      <c r="AJ860" t="s">
        <v>284</v>
      </c>
      <c r="AK860">
        <v>214</v>
      </c>
      <c r="AL860" t="s">
        <v>19</v>
      </c>
      <c r="AM860">
        <v>3</v>
      </c>
      <c r="AN860" t="s">
        <v>20</v>
      </c>
      <c r="AO860">
        <v>27</v>
      </c>
      <c r="AP860" t="s">
        <v>21</v>
      </c>
      <c r="AQ860" s="35" t="s">
        <v>475</v>
      </c>
      <c r="AR860" t="s">
        <v>34</v>
      </c>
      <c r="AS860" t="s">
        <v>34</v>
      </c>
      <c r="AT860" t="s">
        <v>41</v>
      </c>
      <c r="AU860" t="s">
        <v>24</v>
      </c>
      <c r="AV860" t="s">
        <v>84</v>
      </c>
      <c r="AW860" s="11" t="s">
        <v>209</v>
      </c>
      <c r="AX860" s="11" t="s">
        <v>211</v>
      </c>
      <c r="AY860">
        <v>4713.0673850000003</v>
      </c>
      <c r="AZ860">
        <v>1383773.0169599999</v>
      </c>
      <c r="BA860" s="42">
        <f t="shared" si="13"/>
        <v>31.767057322314049</v>
      </c>
    </row>
    <row r="861" spans="1:53" x14ac:dyDescent="0.25">
      <c r="A861">
        <v>1158</v>
      </c>
      <c r="B861" t="s">
        <v>18</v>
      </c>
      <c r="C861">
        <v>7</v>
      </c>
      <c r="D861" t="s">
        <v>294</v>
      </c>
      <c r="E861" t="s">
        <v>295</v>
      </c>
      <c r="F861" t="s">
        <v>296</v>
      </c>
      <c r="G861">
        <v>193154</v>
      </c>
      <c r="H861">
        <v>246812</v>
      </c>
      <c r="I861" t="s">
        <v>287</v>
      </c>
      <c r="J861">
        <v>88161</v>
      </c>
      <c r="K861" t="s">
        <v>287</v>
      </c>
      <c r="L861">
        <v>55061</v>
      </c>
      <c r="M861">
        <v>0</v>
      </c>
      <c r="N861" t="s">
        <v>28</v>
      </c>
      <c r="O861">
        <v>0</v>
      </c>
      <c r="P861" t="s">
        <v>28</v>
      </c>
      <c r="Q861" t="s">
        <v>28</v>
      </c>
      <c r="R861" t="s">
        <v>38</v>
      </c>
      <c r="S861" t="s">
        <v>28</v>
      </c>
      <c r="T861" t="s">
        <v>28</v>
      </c>
      <c r="U861" t="s">
        <v>297</v>
      </c>
      <c r="V861" t="s">
        <v>288</v>
      </c>
      <c r="W861">
        <v>3</v>
      </c>
      <c r="X861" t="s">
        <v>289</v>
      </c>
      <c r="Y861" s="11">
        <v>42362</v>
      </c>
      <c r="Z861">
        <v>20151224</v>
      </c>
      <c r="AA861">
        <v>0</v>
      </c>
      <c r="AB861">
        <v>123452</v>
      </c>
      <c r="AC861" t="s">
        <v>298</v>
      </c>
      <c r="AD861" t="s">
        <v>283</v>
      </c>
      <c r="AE861" s="11">
        <v>42857</v>
      </c>
      <c r="AF861" s="11">
        <v>42857</v>
      </c>
      <c r="AG861">
        <v>30</v>
      </c>
      <c r="AH861">
        <v>0</v>
      </c>
      <c r="AI861" t="s">
        <v>28</v>
      </c>
      <c r="AJ861" t="s">
        <v>284</v>
      </c>
      <c r="AK861">
        <v>214</v>
      </c>
      <c r="AL861" t="s">
        <v>19</v>
      </c>
      <c r="AM861">
        <v>3</v>
      </c>
      <c r="AN861" t="s">
        <v>20</v>
      </c>
      <c r="AO861">
        <v>27</v>
      </c>
      <c r="AP861" t="s">
        <v>21</v>
      </c>
      <c r="AQ861" s="35" t="s">
        <v>475</v>
      </c>
      <c r="AR861" t="s">
        <v>34</v>
      </c>
      <c r="AS861" t="s">
        <v>34</v>
      </c>
      <c r="AT861" t="s">
        <v>41</v>
      </c>
      <c r="AU861" t="s">
        <v>24</v>
      </c>
      <c r="AV861" t="s">
        <v>84</v>
      </c>
      <c r="AW861" s="11" t="s">
        <v>209</v>
      </c>
      <c r="AX861" t="s">
        <v>211</v>
      </c>
      <c r="AY861">
        <v>4713.0673850000003</v>
      </c>
      <c r="AZ861">
        <v>1383773.0169599999</v>
      </c>
      <c r="BA861" s="42">
        <f t="shared" si="13"/>
        <v>31.767057322314049</v>
      </c>
    </row>
    <row r="862" spans="1:53" x14ac:dyDescent="0.25">
      <c r="A862">
        <v>107</v>
      </c>
      <c r="B862" t="s">
        <v>18</v>
      </c>
      <c r="C862">
        <v>13</v>
      </c>
      <c r="D862" t="s">
        <v>292</v>
      </c>
      <c r="E862">
        <v>96681</v>
      </c>
      <c r="F862" t="s">
        <v>293</v>
      </c>
      <c r="G862">
        <v>221549</v>
      </c>
      <c r="H862">
        <v>287099</v>
      </c>
      <c r="I862" t="s">
        <v>287</v>
      </c>
      <c r="J862">
        <v>86866</v>
      </c>
      <c r="K862" t="s">
        <v>287</v>
      </c>
      <c r="L862">
        <v>55324</v>
      </c>
      <c r="M862">
        <v>96681</v>
      </c>
      <c r="N862" t="s">
        <v>28</v>
      </c>
      <c r="O862">
        <v>0</v>
      </c>
      <c r="P862" t="s">
        <v>28</v>
      </c>
      <c r="Q862" t="s">
        <v>28</v>
      </c>
      <c r="R862" t="s">
        <v>38</v>
      </c>
      <c r="S862" t="s">
        <v>28</v>
      </c>
      <c r="T862" t="s">
        <v>28</v>
      </c>
      <c r="U862" t="s">
        <v>279</v>
      </c>
      <c r="V862" t="s">
        <v>288</v>
      </c>
      <c r="W862">
        <v>3</v>
      </c>
      <c r="X862" t="s">
        <v>289</v>
      </c>
      <c r="Y862" s="11">
        <v>39223</v>
      </c>
      <c r="Z862">
        <v>20070521</v>
      </c>
      <c r="AA862">
        <v>0</v>
      </c>
      <c r="AB862">
        <v>7605.6</v>
      </c>
      <c r="AC862" t="s">
        <v>282</v>
      </c>
      <c r="AD862" t="s">
        <v>283</v>
      </c>
      <c r="AE862" s="11">
        <v>44823</v>
      </c>
      <c r="AF862" s="11">
        <v>44823</v>
      </c>
      <c r="AG862">
        <v>30</v>
      </c>
      <c r="AH862">
        <v>0</v>
      </c>
      <c r="AI862" t="s">
        <v>290</v>
      </c>
      <c r="AJ862" t="s">
        <v>291</v>
      </c>
      <c r="AK862">
        <v>66</v>
      </c>
      <c r="AL862" t="s">
        <v>19</v>
      </c>
      <c r="AM862">
        <v>3</v>
      </c>
      <c r="AN862" t="s">
        <v>20</v>
      </c>
      <c r="AO862">
        <v>26</v>
      </c>
      <c r="AP862" t="s">
        <v>21</v>
      </c>
      <c r="AQ862" s="35" t="s">
        <v>490</v>
      </c>
      <c r="AR862" t="s">
        <v>22</v>
      </c>
      <c r="AS862" t="s">
        <v>38</v>
      </c>
      <c r="AT862" t="s">
        <v>39</v>
      </c>
      <c r="AU862" t="s">
        <v>24</v>
      </c>
      <c r="AV862" t="s">
        <v>25</v>
      </c>
      <c r="AW862" s="11" t="s">
        <v>32</v>
      </c>
      <c r="AX862" s="11" t="s">
        <v>40</v>
      </c>
      <c r="AY862">
        <v>4716.5248899999997</v>
      </c>
      <c r="AZ862">
        <v>1386522.9395349999</v>
      </c>
      <c r="BA862" s="42">
        <f t="shared" si="13"/>
        <v>31.830186858011935</v>
      </c>
    </row>
    <row r="863" spans="1:53" x14ac:dyDescent="0.25">
      <c r="A863">
        <v>17</v>
      </c>
      <c r="B863" t="s">
        <v>18</v>
      </c>
      <c r="C863">
        <v>15</v>
      </c>
      <c r="D863" t="s">
        <v>453</v>
      </c>
      <c r="E863" t="s">
        <v>454</v>
      </c>
      <c r="F863" t="s">
        <v>455</v>
      </c>
      <c r="G863">
        <v>223436</v>
      </c>
      <c r="H863">
        <v>290083</v>
      </c>
      <c r="I863" t="s">
        <v>277</v>
      </c>
      <c r="J863">
        <v>17738</v>
      </c>
      <c r="K863" t="s">
        <v>277</v>
      </c>
      <c r="L863">
        <v>18858</v>
      </c>
      <c r="M863">
        <v>0</v>
      </c>
      <c r="N863" t="s">
        <v>28</v>
      </c>
      <c r="O863">
        <v>0</v>
      </c>
      <c r="P863" t="s">
        <v>28</v>
      </c>
      <c r="Q863" t="s">
        <v>28</v>
      </c>
      <c r="R863" t="s">
        <v>278</v>
      </c>
      <c r="S863" t="s">
        <v>28</v>
      </c>
      <c r="T863" t="s">
        <v>28</v>
      </c>
      <c r="U863" t="s">
        <v>279</v>
      </c>
      <c r="V863" t="s">
        <v>280</v>
      </c>
      <c r="W863">
        <v>3</v>
      </c>
      <c r="X863" t="s">
        <v>281</v>
      </c>
      <c r="Y863" s="11">
        <v>41597</v>
      </c>
      <c r="Z863">
        <v>20131119</v>
      </c>
      <c r="AA863">
        <v>1</v>
      </c>
      <c r="AB863">
        <v>8013.5</v>
      </c>
      <c r="AC863" t="s">
        <v>456</v>
      </c>
      <c r="AD863" t="s">
        <v>283</v>
      </c>
      <c r="AE863" s="11">
        <v>45131</v>
      </c>
      <c r="AF863" s="11">
        <v>45132</v>
      </c>
      <c r="AG863">
        <v>30</v>
      </c>
      <c r="AH863">
        <v>0</v>
      </c>
      <c r="AI863" t="s">
        <v>457</v>
      </c>
      <c r="AJ863" t="s">
        <v>284</v>
      </c>
      <c r="AK863">
        <v>66</v>
      </c>
      <c r="AL863" t="s">
        <v>19</v>
      </c>
      <c r="AM863">
        <v>3</v>
      </c>
      <c r="AN863" t="s">
        <v>20</v>
      </c>
      <c r="AO863">
        <v>26</v>
      </c>
      <c r="AP863" t="s">
        <v>21</v>
      </c>
      <c r="AQ863" s="35" t="s">
        <v>490</v>
      </c>
      <c r="AR863" t="s">
        <v>22</v>
      </c>
      <c r="AS863" t="s">
        <v>38</v>
      </c>
      <c r="AT863" t="s">
        <v>39</v>
      </c>
      <c r="AU863" t="s">
        <v>24</v>
      </c>
      <c r="AV863" t="s">
        <v>25</v>
      </c>
      <c r="AW863" s="11" t="s">
        <v>32</v>
      </c>
      <c r="AX863" s="11" t="s">
        <v>40</v>
      </c>
      <c r="AY863">
        <v>4716.5248780000002</v>
      </c>
      <c r="AZ863">
        <v>1386522.9404569999</v>
      </c>
      <c r="BA863" s="42">
        <f t="shared" si="13"/>
        <v>31.830186879178143</v>
      </c>
    </row>
    <row r="864" spans="1:53" x14ac:dyDescent="0.25">
      <c r="A864">
        <v>218</v>
      </c>
      <c r="B864" t="s">
        <v>18</v>
      </c>
      <c r="C864">
        <v>12</v>
      </c>
      <c r="D864" t="s">
        <v>285</v>
      </c>
      <c r="E864">
        <v>96680</v>
      </c>
      <c r="F864" t="s">
        <v>286</v>
      </c>
      <c r="G864">
        <v>221543</v>
      </c>
      <c r="H864">
        <v>287093</v>
      </c>
      <c r="I864" t="s">
        <v>287</v>
      </c>
      <c r="J864">
        <v>70272</v>
      </c>
      <c r="K864" t="s">
        <v>287</v>
      </c>
      <c r="L864">
        <v>55323</v>
      </c>
      <c r="M864">
        <v>96680</v>
      </c>
      <c r="N864" t="s">
        <v>28</v>
      </c>
      <c r="O864">
        <v>0</v>
      </c>
      <c r="P864" t="s">
        <v>28</v>
      </c>
      <c r="Q864" t="s">
        <v>28</v>
      </c>
      <c r="R864" t="s">
        <v>38</v>
      </c>
      <c r="S864" t="s">
        <v>28</v>
      </c>
      <c r="T864" t="s">
        <v>28</v>
      </c>
      <c r="U864" t="s">
        <v>279</v>
      </c>
      <c r="V864" t="s">
        <v>288</v>
      </c>
      <c r="W864">
        <v>3</v>
      </c>
      <c r="X864" t="s">
        <v>289</v>
      </c>
      <c r="Y864" s="11">
        <v>32965</v>
      </c>
      <c r="Z864">
        <v>19900402</v>
      </c>
      <c r="AA864">
        <v>0</v>
      </c>
      <c r="AB864">
        <v>7582.6</v>
      </c>
      <c r="AC864" t="s">
        <v>282</v>
      </c>
      <c r="AD864" t="s">
        <v>283</v>
      </c>
      <c r="AE864" s="11">
        <v>44820</v>
      </c>
      <c r="AF864" s="11">
        <v>44820</v>
      </c>
      <c r="AG864">
        <v>30</v>
      </c>
      <c r="AH864">
        <v>0</v>
      </c>
      <c r="AI864" t="s">
        <v>290</v>
      </c>
      <c r="AJ864" t="s">
        <v>291</v>
      </c>
      <c r="AK864">
        <v>66</v>
      </c>
      <c r="AL864" t="s">
        <v>19</v>
      </c>
      <c r="AM864">
        <v>3</v>
      </c>
      <c r="AN864" t="s">
        <v>20</v>
      </c>
      <c r="AO864">
        <v>26</v>
      </c>
      <c r="AP864" t="s">
        <v>21</v>
      </c>
      <c r="AQ864" s="35" t="s">
        <v>490</v>
      </c>
      <c r="AR864" t="s">
        <v>22</v>
      </c>
      <c r="AS864" t="s">
        <v>38</v>
      </c>
      <c r="AT864" t="s">
        <v>39</v>
      </c>
      <c r="AU864" t="s">
        <v>24</v>
      </c>
      <c r="AV864" t="s">
        <v>25</v>
      </c>
      <c r="AW864" s="11" t="s">
        <v>32</v>
      </c>
      <c r="AX864" s="11" t="s">
        <v>40</v>
      </c>
      <c r="AY864">
        <v>4716.5248780000002</v>
      </c>
      <c r="AZ864">
        <v>1386522.9404569999</v>
      </c>
      <c r="BA864" s="42">
        <f t="shared" si="13"/>
        <v>31.830186879178143</v>
      </c>
    </row>
    <row r="865" spans="1:53" x14ac:dyDescent="0.25">
      <c r="A865">
        <v>317</v>
      </c>
      <c r="B865" t="s">
        <v>18</v>
      </c>
      <c r="C865">
        <v>11</v>
      </c>
      <c r="D865" t="s">
        <v>318</v>
      </c>
      <c r="E865" t="s">
        <v>319</v>
      </c>
      <c r="F865" t="s">
        <v>320</v>
      </c>
      <c r="G865">
        <v>211963</v>
      </c>
      <c r="H865">
        <v>273612</v>
      </c>
      <c r="I865" t="s">
        <v>287</v>
      </c>
      <c r="J865">
        <v>88507</v>
      </c>
      <c r="K865" t="s">
        <v>287</v>
      </c>
      <c r="L865">
        <v>55338</v>
      </c>
      <c r="M865">
        <v>0</v>
      </c>
      <c r="N865" t="s">
        <v>28</v>
      </c>
      <c r="O865">
        <v>0</v>
      </c>
      <c r="P865" t="s">
        <v>28</v>
      </c>
      <c r="Q865" t="s">
        <v>28</v>
      </c>
      <c r="R865" t="s">
        <v>38</v>
      </c>
      <c r="S865" t="s">
        <v>28</v>
      </c>
      <c r="T865" t="s">
        <v>28</v>
      </c>
      <c r="U865" t="s">
        <v>321</v>
      </c>
      <c r="V865" t="s">
        <v>322</v>
      </c>
      <c r="W865">
        <v>9</v>
      </c>
      <c r="X865" t="s">
        <v>323</v>
      </c>
      <c r="Y865" s="11">
        <v>43129</v>
      </c>
      <c r="Z865">
        <v>20180129</v>
      </c>
      <c r="AA865">
        <v>0</v>
      </c>
      <c r="AB865">
        <v>0</v>
      </c>
      <c r="AC865" t="s">
        <v>298</v>
      </c>
      <c r="AD865" t="s">
        <v>283</v>
      </c>
      <c r="AE865" s="11">
        <v>44515</v>
      </c>
      <c r="AF865" s="11">
        <v>44517</v>
      </c>
      <c r="AG865">
        <v>30</v>
      </c>
      <c r="AH865">
        <v>0</v>
      </c>
      <c r="AI865" t="s">
        <v>28</v>
      </c>
      <c r="AJ865" t="s">
        <v>284</v>
      </c>
      <c r="AK865">
        <v>75</v>
      </c>
      <c r="AL865" t="s">
        <v>19</v>
      </c>
      <c r="AM865">
        <v>3</v>
      </c>
      <c r="AN865" t="s">
        <v>20</v>
      </c>
      <c r="AO865">
        <v>26</v>
      </c>
      <c r="AP865" t="s">
        <v>21</v>
      </c>
      <c r="AQ865" s="35" t="s">
        <v>490</v>
      </c>
      <c r="AR865" t="s">
        <v>38</v>
      </c>
      <c r="AS865" t="s">
        <v>22</v>
      </c>
      <c r="AT865" t="s">
        <v>53</v>
      </c>
      <c r="AU865" t="s">
        <v>24</v>
      </c>
      <c r="AV865" t="s">
        <v>25</v>
      </c>
      <c r="AW865" s="11" t="s">
        <v>32</v>
      </c>
      <c r="AX865" s="11" t="s">
        <v>54</v>
      </c>
      <c r="AY865">
        <v>8736.6562830000003</v>
      </c>
      <c r="AZ865">
        <v>1388238.426031</v>
      </c>
      <c r="BA865" s="42">
        <f t="shared" si="13"/>
        <v>31.869569008976125</v>
      </c>
    </row>
    <row r="866" spans="1:53" x14ac:dyDescent="0.25">
      <c r="A866">
        <v>471</v>
      </c>
      <c r="B866" t="s">
        <v>18</v>
      </c>
      <c r="C866">
        <v>14</v>
      </c>
      <c r="D866" t="s">
        <v>458</v>
      </c>
      <c r="E866" t="s">
        <v>459</v>
      </c>
      <c r="F866" t="s">
        <v>460</v>
      </c>
      <c r="G866">
        <v>222149</v>
      </c>
      <c r="H866">
        <v>287985</v>
      </c>
      <c r="I866" t="s">
        <v>287</v>
      </c>
      <c r="J866">
        <v>88288</v>
      </c>
      <c r="K866" t="s">
        <v>287</v>
      </c>
      <c r="L866">
        <v>55401</v>
      </c>
      <c r="M866">
        <v>0</v>
      </c>
      <c r="N866" t="s">
        <v>28</v>
      </c>
      <c r="O866">
        <v>0</v>
      </c>
      <c r="P866" t="s">
        <v>28</v>
      </c>
      <c r="Q866" t="s">
        <v>28</v>
      </c>
      <c r="R866" t="s">
        <v>38</v>
      </c>
      <c r="S866" t="s">
        <v>28</v>
      </c>
      <c r="T866" t="s">
        <v>28</v>
      </c>
      <c r="U866" t="s">
        <v>297</v>
      </c>
      <c r="V866" t="s">
        <v>288</v>
      </c>
      <c r="W866">
        <v>3</v>
      </c>
      <c r="X866" t="s">
        <v>289</v>
      </c>
      <c r="Y866" s="11">
        <v>42625</v>
      </c>
      <c r="Z866">
        <v>20160912</v>
      </c>
      <c r="AA866">
        <v>0</v>
      </c>
      <c r="AB866">
        <v>123452</v>
      </c>
      <c r="AC866" t="s">
        <v>282</v>
      </c>
      <c r="AD866" t="s">
        <v>283</v>
      </c>
      <c r="AE866" s="11">
        <v>44956</v>
      </c>
      <c r="AF866" s="11">
        <v>44959</v>
      </c>
      <c r="AG866">
        <v>30</v>
      </c>
      <c r="AH866">
        <v>0</v>
      </c>
      <c r="AI866" t="s">
        <v>461</v>
      </c>
      <c r="AJ866" t="s">
        <v>284</v>
      </c>
      <c r="AK866">
        <v>75</v>
      </c>
      <c r="AL866" t="s">
        <v>19</v>
      </c>
      <c r="AM866">
        <v>3</v>
      </c>
      <c r="AN866" t="s">
        <v>20</v>
      </c>
      <c r="AO866">
        <v>26</v>
      </c>
      <c r="AP866" t="s">
        <v>21</v>
      </c>
      <c r="AQ866" s="35" t="s">
        <v>490</v>
      </c>
      <c r="AR866" t="s">
        <v>38</v>
      </c>
      <c r="AS866" t="s">
        <v>22</v>
      </c>
      <c r="AT866" t="s">
        <v>53</v>
      </c>
      <c r="AU866" t="s">
        <v>24</v>
      </c>
      <c r="AV866" t="s">
        <v>25</v>
      </c>
      <c r="AW866" s="11" t="s">
        <v>32</v>
      </c>
      <c r="AX866" s="11" t="s">
        <v>54</v>
      </c>
      <c r="AY866">
        <v>8736.6562830000003</v>
      </c>
      <c r="AZ866">
        <v>1388238.426031</v>
      </c>
      <c r="BA866" s="42">
        <f t="shared" si="13"/>
        <v>31.869569008976125</v>
      </c>
    </row>
    <row r="867" spans="1:53" x14ac:dyDescent="0.25">
      <c r="A867">
        <v>758</v>
      </c>
      <c r="B867" t="s">
        <v>18</v>
      </c>
      <c r="C867">
        <v>9</v>
      </c>
      <c r="D867" t="s">
        <v>303</v>
      </c>
      <c r="E867" t="s">
        <v>304</v>
      </c>
      <c r="F867" t="s">
        <v>305</v>
      </c>
      <c r="G867">
        <v>202543</v>
      </c>
      <c r="H867">
        <v>261950</v>
      </c>
      <c r="I867" t="s">
        <v>287</v>
      </c>
      <c r="J867">
        <v>88162</v>
      </c>
      <c r="K867" t="s">
        <v>287</v>
      </c>
      <c r="L867">
        <v>54633</v>
      </c>
      <c r="M867">
        <v>0</v>
      </c>
      <c r="N867" t="s">
        <v>28</v>
      </c>
      <c r="O867">
        <v>0</v>
      </c>
      <c r="P867" t="s">
        <v>28</v>
      </c>
      <c r="Q867" t="s">
        <v>28</v>
      </c>
      <c r="R867" t="s">
        <v>38</v>
      </c>
      <c r="S867" t="s">
        <v>28</v>
      </c>
      <c r="T867" t="s">
        <v>28</v>
      </c>
      <c r="U867" t="s">
        <v>297</v>
      </c>
      <c r="V867" t="s">
        <v>288</v>
      </c>
      <c r="W867">
        <v>3</v>
      </c>
      <c r="X867" t="s">
        <v>289</v>
      </c>
      <c r="Y867" s="11">
        <v>42362</v>
      </c>
      <c r="Z867">
        <v>20151224</v>
      </c>
      <c r="AA867">
        <v>0</v>
      </c>
      <c r="AB867">
        <v>123452</v>
      </c>
      <c r="AC867" t="s">
        <v>306</v>
      </c>
      <c r="AD867" t="s">
        <v>283</v>
      </c>
      <c r="AE867" s="11">
        <v>43901</v>
      </c>
      <c r="AF867" s="11">
        <v>43901</v>
      </c>
      <c r="AG867">
        <v>30</v>
      </c>
      <c r="AH867">
        <v>0</v>
      </c>
      <c r="AI867" t="s">
        <v>290</v>
      </c>
      <c r="AJ867" t="s">
        <v>284</v>
      </c>
      <c r="AK867">
        <v>75</v>
      </c>
      <c r="AL867" t="s">
        <v>19</v>
      </c>
      <c r="AM867">
        <v>3</v>
      </c>
      <c r="AN867" t="s">
        <v>20</v>
      </c>
      <c r="AO867">
        <v>26</v>
      </c>
      <c r="AP867" t="s">
        <v>21</v>
      </c>
      <c r="AQ867" s="35" t="s">
        <v>490</v>
      </c>
      <c r="AR867" t="s">
        <v>38</v>
      </c>
      <c r="AS867" t="s">
        <v>22</v>
      </c>
      <c r="AT867" t="s">
        <v>53</v>
      </c>
      <c r="AU867" t="s">
        <v>24</v>
      </c>
      <c r="AV867" t="s">
        <v>25</v>
      </c>
      <c r="AW867" s="11" t="s">
        <v>32</v>
      </c>
      <c r="AX867" s="11" t="s">
        <v>54</v>
      </c>
      <c r="AY867">
        <v>8736.6562830000003</v>
      </c>
      <c r="AZ867">
        <v>1388238.426031</v>
      </c>
      <c r="BA867" s="42">
        <f t="shared" si="13"/>
        <v>31.869569008976125</v>
      </c>
    </row>
    <row r="868" spans="1:53" x14ac:dyDescent="0.25">
      <c r="A868">
        <v>985</v>
      </c>
      <c r="B868" t="s">
        <v>18</v>
      </c>
      <c r="C868">
        <v>8</v>
      </c>
      <c r="D868" t="s">
        <v>300</v>
      </c>
      <c r="E868" t="s">
        <v>301</v>
      </c>
      <c r="F868" t="s">
        <v>302</v>
      </c>
      <c r="G868">
        <v>198571</v>
      </c>
      <c r="H868">
        <v>256278</v>
      </c>
      <c r="I868" t="s">
        <v>287</v>
      </c>
      <c r="J868">
        <v>88289</v>
      </c>
      <c r="K868" t="s">
        <v>287</v>
      </c>
      <c r="L868">
        <v>55192</v>
      </c>
      <c r="M868">
        <v>0</v>
      </c>
      <c r="N868" t="s">
        <v>28</v>
      </c>
      <c r="O868">
        <v>0</v>
      </c>
      <c r="P868" t="s">
        <v>28</v>
      </c>
      <c r="Q868" t="s">
        <v>28</v>
      </c>
      <c r="R868" t="s">
        <v>38</v>
      </c>
      <c r="S868" t="s">
        <v>28</v>
      </c>
      <c r="T868" t="s">
        <v>28</v>
      </c>
      <c r="U868" t="s">
        <v>297</v>
      </c>
      <c r="V868" t="s">
        <v>288</v>
      </c>
      <c r="W868">
        <v>3</v>
      </c>
      <c r="X868" t="s">
        <v>289</v>
      </c>
      <c r="Y868" s="11">
        <v>42625</v>
      </c>
      <c r="Z868">
        <v>20160912</v>
      </c>
      <c r="AA868">
        <v>0</v>
      </c>
      <c r="AB868">
        <v>123452</v>
      </c>
      <c r="AC868" t="s">
        <v>282</v>
      </c>
      <c r="AD868" t="s">
        <v>283</v>
      </c>
      <c r="AE868" s="11">
        <v>43504</v>
      </c>
      <c r="AF868" s="11">
        <v>43504</v>
      </c>
      <c r="AG868">
        <v>30</v>
      </c>
      <c r="AH868">
        <v>0</v>
      </c>
      <c r="AI868" t="s">
        <v>290</v>
      </c>
      <c r="AJ868" t="s">
        <v>284</v>
      </c>
      <c r="AK868">
        <v>75</v>
      </c>
      <c r="AL868" t="s">
        <v>19</v>
      </c>
      <c r="AM868">
        <v>3</v>
      </c>
      <c r="AN868" t="s">
        <v>20</v>
      </c>
      <c r="AO868">
        <v>26</v>
      </c>
      <c r="AP868" t="s">
        <v>21</v>
      </c>
      <c r="AQ868" s="35" t="s">
        <v>490</v>
      </c>
      <c r="AR868" t="s">
        <v>38</v>
      </c>
      <c r="AS868" t="s">
        <v>22</v>
      </c>
      <c r="AT868" t="s">
        <v>53</v>
      </c>
      <c r="AU868" t="s">
        <v>24</v>
      </c>
      <c r="AV868" t="s">
        <v>25</v>
      </c>
      <c r="AW868" s="11" t="s">
        <v>32</v>
      </c>
      <c r="AX868" s="11" t="s">
        <v>54</v>
      </c>
      <c r="AY868">
        <v>8736.6562830000003</v>
      </c>
      <c r="AZ868">
        <v>1388238.426031</v>
      </c>
      <c r="BA868" s="42">
        <f t="shared" si="13"/>
        <v>31.869569008976125</v>
      </c>
    </row>
    <row r="869" spans="1:53" x14ac:dyDescent="0.25">
      <c r="A869">
        <v>1212</v>
      </c>
      <c r="B869" t="s">
        <v>18</v>
      </c>
      <c r="C869">
        <v>7</v>
      </c>
      <c r="D869" t="s">
        <v>294</v>
      </c>
      <c r="E869" t="s">
        <v>295</v>
      </c>
      <c r="F869" t="s">
        <v>296</v>
      </c>
      <c r="G869">
        <v>193154</v>
      </c>
      <c r="H869">
        <v>246812</v>
      </c>
      <c r="I869" t="s">
        <v>287</v>
      </c>
      <c r="J869">
        <v>88161</v>
      </c>
      <c r="K869" t="s">
        <v>287</v>
      </c>
      <c r="L869">
        <v>55061</v>
      </c>
      <c r="M869">
        <v>0</v>
      </c>
      <c r="N869" t="s">
        <v>28</v>
      </c>
      <c r="O869">
        <v>0</v>
      </c>
      <c r="P869" t="s">
        <v>28</v>
      </c>
      <c r="Q869" t="s">
        <v>28</v>
      </c>
      <c r="R869" t="s">
        <v>38</v>
      </c>
      <c r="S869" t="s">
        <v>28</v>
      </c>
      <c r="T869" t="s">
        <v>28</v>
      </c>
      <c r="U869" t="s">
        <v>297</v>
      </c>
      <c r="V869" t="s">
        <v>288</v>
      </c>
      <c r="W869">
        <v>3</v>
      </c>
      <c r="X869" t="s">
        <v>289</v>
      </c>
      <c r="Y869" s="11">
        <v>42362</v>
      </c>
      <c r="Z869">
        <v>20151224</v>
      </c>
      <c r="AA869">
        <v>0</v>
      </c>
      <c r="AB869">
        <v>123452</v>
      </c>
      <c r="AC869" t="s">
        <v>298</v>
      </c>
      <c r="AD869" t="s">
        <v>283</v>
      </c>
      <c r="AE869" s="11">
        <v>42857</v>
      </c>
      <c r="AF869" s="11">
        <v>42857</v>
      </c>
      <c r="AG869">
        <v>30</v>
      </c>
      <c r="AH869">
        <v>0</v>
      </c>
      <c r="AI869" t="s">
        <v>28</v>
      </c>
      <c r="AJ869" t="s">
        <v>284</v>
      </c>
      <c r="AK869">
        <v>75</v>
      </c>
      <c r="AL869" t="s">
        <v>19</v>
      </c>
      <c r="AM869">
        <v>3</v>
      </c>
      <c r="AN869" t="s">
        <v>20</v>
      </c>
      <c r="AO869">
        <v>26</v>
      </c>
      <c r="AP869" t="s">
        <v>21</v>
      </c>
      <c r="AQ869" s="35" t="s">
        <v>490</v>
      </c>
      <c r="AR869" t="s">
        <v>38</v>
      </c>
      <c r="AS869" t="s">
        <v>22</v>
      </c>
      <c r="AT869" t="s">
        <v>53</v>
      </c>
      <c r="AU869" t="s">
        <v>24</v>
      </c>
      <c r="AV869" t="s">
        <v>25</v>
      </c>
      <c r="AW869" s="11" t="s">
        <v>32</v>
      </c>
      <c r="AX869" t="s">
        <v>54</v>
      </c>
      <c r="AY869">
        <v>8736.6562830000003</v>
      </c>
      <c r="AZ869">
        <v>1388238.426031</v>
      </c>
      <c r="BA869" s="42">
        <f t="shared" si="13"/>
        <v>31.869569008976125</v>
      </c>
    </row>
    <row r="870" spans="1:53" x14ac:dyDescent="0.25">
      <c r="A870">
        <v>550</v>
      </c>
      <c r="B870" t="s">
        <v>18</v>
      </c>
      <c r="C870">
        <v>14</v>
      </c>
      <c r="D870" t="s">
        <v>458</v>
      </c>
      <c r="E870" t="s">
        <v>459</v>
      </c>
      <c r="F870" t="s">
        <v>460</v>
      </c>
      <c r="G870">
        <v>222149</v>
      </c>
      <c r="H870">
        <v>287985</v>
      </c>
      <c r="I870" t="s">
        <v>287</v>
      </c>
      <c r="J870">
        <v>88288</v>
      </c>
      <c r="K870" t="s">
        <v>287</v>
      </c>
      <c r="L870">
        <v>55401</v>
      </c>
      <c r="M870">
        <v>0</v>
      </c>
      <c r="N870" t="s">
        <v>28</v>
      </c>
      <c r="O870">
        <v>0</v>
      </c>
      <c r="P870" t="s">
        <v>28</v>
      </c>
      <c r="Q870" t="s">
        <v>28</v>
      </c>
      <c r="R870" t="s">
        <v>38</v>
      </c>
      <c r="S870" t="s">
        <v>28</v>
      </c>
      <c r="T870" t="s">
        <v>28</v>
      </c>
      <c r="U870" t="s">
        <v>297</v>
      </c>
      <c r="V870" t="s">
        <v>288</v>
      </c>
      <c r="W870">
        <v>3</v>
      </c>
      <c r="X870" t="s">
        <v>289</v>
      </c>
      <c r="Y870" s="11">
        <v>42625</v>
      </c>
      <c r="Z870">
        <v>20160912</v>
      </c>
      <c r="AA870">
        <v>0</v>
      </c>
      <c r="AB870">
        <v>123452</v>
      </c>
      <c r="AC870" t="s">
        <v>282</v>
      </c>
      <c r="AD870" t="s">
        <v>283</v>
      </c>
      <c r="AE870" s="11">
        <v>44956</v>
      </c>
      <c r="AF870" s="11">
        <v>44959</v>
      </c>
      <c r="AG870">
        <v>30</v>
      </c>
      <c r="AH870">
        <v>0</v>
      </c>
      <c r="AI870" t="s">
        <v>461</v>
      </c>
      <c r="AJ870" t="s">
        <v>284</v>
      </c>
      <c r="AK870">
        <v>28</v>
      </c>
      <c r="AL870" t="s">
        <v>19</v>
      </c>
      <c r="AM870">
        <v>2</v>
      </c>
      <c r="AN870" t="s">
        <v>20</v>
      </c>
      <c r="AO870">
        <v>27</v>
      </c>
      <c r="AP870" t="s">
        <v>21</v>
      </c>
      <c r="AQ870" s="35" t="s">
        <v>491</v>
      </c>
      <c r="AR870" t="s">
        <v>22</v>
      </c>
      <c r="AS870" t="s">
        <v>22</v>
      </c>
      <c r="AT870" t="s">
        <v>23</v>
      </c>
      <c r="AU870" t="s">
        <v>24</v>
      </c>
      <c r="AV870" t="s">
        <v>374</v>
      </c>
      <c r="AW870" s="11" t="s">
        <v>404</v>
      </c>
      <c r="AX870" s="11" t="s">
        <v>405</v>
      </c>
      <c r="AY870">
        <v>7069.3574239999998</v>
      </c>
      <c r="AZ870">
        <v>1393512.970803</v>
      </c>
      <c r="BA870" s="42">
        <f t="shared" si="13"/>
        <v>31.990655895385675</v>
      </c>
    </row>
    <row r="871" spans="1:53" x14ac:dyDescent="0.25">
      <c r="A871">
        <v>838</v>
      </c>
      <c r="B871" t="s">
        <v>18</v>
      </c>
      <c r="C871">
        <v>9</v>
      </c>
      <c r="D871" t="s">
        <v>303</v>
      </c>
      <c r="E871" t="s">
        <v>304</v>
      </c>
      <c r="F871" t="s">
        <v>305</v>
      </c>
      <c r="G871">
        <v>202543</v>
      </c>
      <c r="H871">
        <v>261950</v>
      </c>
      <c r="I871" t="s">
        <v>287</v>
      </c>
      <c r="J871">
        <v>88162</v>
      </c>
      <c r="K871" t="s">
        <v>287</v>
      </c>
      <c r="L871">
        <v>54633</v>
      </c>
      <c r="M871">
        <v>0</v>
      </c>
      <c r="N871" t="s">
        <v>28</v>
      </c>
      <c r="O871">
        <v>0</v>
      </c>
      <c r="P871" t="s">
        <v>28</v>
      </c>
      <c r="Q871" t="s">
        <v>28</v>
      </c>
      <c r="R871" t="s">
        <v>38</v>
      </c>
      <c r="S871" t="s">
        <v>28</v>
      </c>
      <c r="T871" t="s">
        <v>28</v>
      </c>
      <c r="U871" t="s">
        <v>297</v>
      </c>
      <c r="V871" t="s">
        <v>288</v>
      </c>
      <c r="W871">
        <v>3</v>
      </c>
      <c r="X871" t="s">
        <v>289</v>
      </c>
      <c r="Y871" s="11">
        <v>42362</v>
      </c>
      <c r="Z871">
        <v>20151224</v>
      </c>
      <c r="AA871">
        <v>0</v>
      </c>
      <c r="AB871">
        <v>123452</v>
      </c>
      <c r="AC871" t="s">
        <v>306</v>
      </c>
      <c r="AD871" t="s">
        <v>283</v>
      </c>
      <c r="AE871" s="11">
        <v>43901</v>
      </c>
      <c r="AF871" s="11">
        <v>43901</v>
      </c>
      <c r="AG871">
        <v>30</v>
      </c>
      <c r="AH871">
        <v>0</v>
      </c>
      <c r="AI871" t="s">
        <v>290</v>
      </c>
      <c r="AJ871" t="s">
        <v>284</v>
      </c>
      <c r="AK871">
        <v>28</v>
      </c>
      <c r="AL871" t="s">
        <v>19</v>
      </c>
      <c r="AM871">
        <v>2</v>
      </c>
      <c r="AN871" t="s">
        <v>20</v>
      </c>
      <c r="AO871">
        <v>27</v>
      </c>
      <c r="AP871" t="s">
        <v>21</v>
      </c>
      <c r="AQ871" s="35" t="s">
        <v>491</v>
      </c>
      <c r="AR871" t="s">
        <v>22</v>
      </c>
      <c r="AS871" t="s">
        <v>22</v>
      </c>
      <c r="AT871" t="s">
        <v>23</v>
      </c>
      <c r="AU871" t="s">
        <v>24</v>
      </c>
      <c r="AV871" t="s">
        <v>374</v>
      </c>
      <c r="AW871" s="11" t="s">
        <v>404</v>
      </c>
      <c r="AX871" s="11" t="s">
        <v>405</v>
      </c>
      <c r="AY871">
        <v>7069.3574239999998</v>
      </c>
      <c r="AZ871">
        <v>1393512.970803</v>
      </c>
      <c r="BA871" s="42">
        <f t="shared" ref="BA871:BA934" si="14">AZ871/43560</f>
        <v>31.990655895385675</v>
      </c>
    </row>
    <row r="872" spans="1:53" x14ac:dyDescent="0.25">
      <c r="A872">
        <v>1065</v>
      </c>
      <c r="B872" t="s">
        <v>18</v>
      </c>
      <c r="C872">
        <v>8</v>
      </c>
      <c r="D872" t="s">
        <v>300</v>
      </c>
      <c r="E872" t="s">
        <v>301</v>
      </c>
      <c r="F872" t="s">
        <v>302</v>
      </c>
      <c r="G872">
        <v>198571</v>
      </c>
      <c r="H872">
        <v>256278</v>
      </c>
      <c r="I872" t="s">
        <v>287</v>
      </c>
      <c r="J872">
        <v>88289</v>
      </c>
      <c r="K872" t="s">
        <v>287</v>
      </c>
      <c r="L872">
        <v>55192</v>
      </c>
      <c r="M872">
        <v>0</v>
      </c>
      <c r="N872" t="s">
        <v>28</v>
      </c>
      <c r="O872">
        <v>0</v>
      </c>
      <c r="P872" t="s">
        <v>28</v>
      </c>
      <c r="Q872" t="s">
        <v>28</v>
      </c>
      <c r="R872" t="s">
        <v>38</v>
      </c>
      <c r="S872" t="s">
        <v>28</v>
      </c>
      <c r="T872" t="s">
        <v>28</v>
      </c>
      <c r="U872" t="s">
        <v>297</v>
      </c>
      <c r="V872" t="s">
        <v>288</v>
      </c>
      <c r="W872">
        <v>3</v>
      </c>
      <c r="X872" t="s">
        <v>289</v>
      </c>
      <c r="Y872" s="11">
        <v>42625</v>
      </c>
      <c r="Z872">
        <v>20160912</v>
      </c>
      <c r="AA872">
        <v>0</v>
      </c>
      <c r="AB872">
        <v>123452</v>
      </c>
      <c r="AC872" t="s">
        <v>282</v>
      </c>
      <c r="AD872" t="s">
        <v>283</v>
      </c>
      <c r="AE872" s="11">
        <v>43504</v>
      </c>
      <c r="AF872" s="11">
        <v>43504</v>
      </c>
      <c r="AG872">
        <v>30</v>
      </c>
      <c r="AH872">
        <v>0</v>
      </c>
      <c r="AI872" t="s">
        <v>290</v>
      </c>
      <c r="AJ872" t="s">
        <v>284</v>
      </c>
      <c r="AK872">
        <v>28</v>
      </c>
      <c r="AL872" t="s">
        <v>19</v>
      </c>
      <c r="AM872">
        <v>2</v>
      </c>
      <c r="AN872" t="s">
        <v>20</v>
      </c>
      <c r="AO872">
        <v>27</v>
      </c>
      <c r="AP872" t="s">
        <v>21</v>
      </c>
      <c r="AQ872" s="35" t="s">
        <v>491</v>
      </c>
      <c r="AR872" t="s">
        <v>22</v>
      </c>
      <c r="AS872" t="s">
        <v>22</v>
      </c>
      <c r="AT872" t="s">
        <v>23</v>
      </c>
      <c r="AU872" t="s">
        <v>24</v>
      </c>
      <c r="AV872" t="s">
        <v>374</v>
      </c>
      <c r="AW872" s="11" t="s">
        <v>404</v>
      </c>
      <c r="AX872" s="11" t="s">
        <v>405</v>
      </c>
      <c r="AY872">
        <v>7069.3574239999998</v>
      </c>
      <c r="AZ872">
        <v>1393512.970803</v>
      </c>
      <c r="BA872" s="42">
        <f t="shared" si="14"/>
        <v>31.990655895385675</v>
      </c>
    </row>
    <row r="873" spans="1:53" x14ac:dyDescent="0.25">
      <c r="A873">
        <v>1292</v>
      </c>
      <c r="B873" t="s">
        <v>18</v>
      </c>
      <c r="C873">
        <v>7</v>
      </c>
      <c r="D873" t="s">
        <v>294</v>
      </c>
      <c r="E873" t="s">
        <v>295</v>
      </c>
      <c r="F873" t="s">
        <v>296</v>
      </c>
      <c r="G873">
        <v>193154</v>
      </c>
      <c r="H873">
        <v>246812</v>
      </c>
      <c r="I873" t="s">
        <v>287</v>
      </c>
      <c r="J873">
        <v>88161</v>
      </c>
      <c r="K873" t="s">
        <v>287</v>
      </c>
      <c r="L873">
        <v>55061</v>
      </c>
      <c r="M873">
        <v>0</v>
      </c>
      <c r="N873" t="s">
        <v>28</v>
      </c>
      <c r="O873">
        <v>0</v>
      </c>
      <c r="P873" t="s">
        <v>28</v>
      </c>
      <c r="Q873" t="s">
        <v>28</v>
      </c>
      <c r="R873" t="s">
        <v>38</v>
      </c>
      <c r="S873" t="s">
        <v>28</v>
      </c>
      <c r="T873" t="s">
        <v>28</v>
      </c>
      <c r="U873" t="s">
        <v>297</v>
      </c>
      <c r="V873" t="s">
        <v>288</v>
      </c>
      <c r="W873">
        <v>3</v>
      </c>
      <c r="X873" t="s">
        <v>289</v>
      </c>
      <c r="Y873" s="11">
        <v>42362</v>
      </c>
      <c r="Z873">
        <v>20151224</v>
      </c>
      <c r="AA873">
        <v>0</v>
      </c>
      <c r="AB873">
        <v>123452</v>
      </c>
      <c r="AC873" t="s">
        <v>298</v>
      </c>
      <c r="AD873" t="s">
        <v>283</v>
      </c>
      <c r="AE873" s="11">
        <v>42857</v>
      </c>
      <c r="AF873" s="11">
        <v>42857</v>
      </c>
      <c r="AG873">
        <v>30</v>
      </c>
      <c r="AH873">
        <v>0</v>
      </c>
      <c r="AI873" t="s">
        <v>28</v>
      </c>
      <c r="AJ873" t="s">
        <v>284</v>
      </c>
      <c r="AK873">
        <v>28</v>
      </c>
      <c r="AL873" t="s">
        <v>19</v>
      </c>
      <c r="AM873">
        <v>2</v>
      </c>
      <c r="AN873" t="s">
        <v>20</v>
      </c>
      <c r="AO873">
        <v>27</v>
      </c>
      <c r="AP873" t="s">
        <v>21</v>
      </c>
      <c r="AQ873" s="35" t="s">
        <v>491</v>
      </c>
      <c r="AR873" t="s">
        <v>22</v>
      </c>
      <c r="AS873" t="s">
        <v>22</v>
      </c>
      <c r="AT873" t="s">
        <v>23</v>
      </c>
      <c r="AU873" t="s">
        <v>24</v>
      </c>
      <c r="AV873" t="s">
        <v>374</v>
      </c>
      <c r="AW873" s="11" t="s">
        <v>404</v>
      </c>
      <c r="AX873" s="11" t="s">
        <v>405</v>
      </c>
      <c r="AY873">
        <v>7069.3574239999998</v>
      </c>
      <c r="AZ873">
        <v>1393512.970803</v>
      </c>
      <c r="BA873" s="42">
        <f t="shared" si="14"/>
        <v>31.990655895385675</v>
      </c>
    </row>
    <row r="874" spans="1:53" x14ac:dyDescent="0.25">
      <c r="A874">
        <v>1400</v>
      </c>
      <c r="B874" t="s">
        <v>18</v>
      </c>
      <c r="C874">
        <v>2</v>
      </c>
      <c r="D874" t="s">
        <v>463</v>
      </c>
      <c r="E874">
        <v>46085</v>
      </c>
      <c r="F874" t="s">
        <v>464</v>
      </c>
      <c r="G874">
        <v>98485</v>
      </c>
      <c r="H874">
        <v>84904</v>
      </c>
      <c r="I874" t="s">
        <v>277</v>
      </c>
      <c r="J874">
        <v>4601</v>
      </c>
      <c r="K874" t="s">
        <v>277</v>
      </c>
      <c r="L874">
        <v>4325</v>
      </c>
      <c r="M874">
        <v>46085</v>
      </c>
      <c r="N874" t="s">
        <v>28</v>
      </c>
      <c r="O874">
        <v>0</v>
      </c>
      <c r="P874" t="s">
        <v>28</v>
      </c>
      <c r="Q874" t="s">
        <v>28</v>
      </c>
      <c r="R874" t="s">
        <v>278</v>
      </c>
      <c r="S874" t="s">
        <v>28</v>
      </c>
      <c r="T874" t="s">
        <v>28</v>
      </c>
      <c r="U874" t="s">
        <v>465</v>
      </c>
      <c r="V874" t="s">
        <v>288</v>
      </c>
      <c r="W874">
        <v>3</v>
      </c>
      <c r="X874" t="s">
        <v>289</v>
      </c>
      <c r="Y874" s="11">
        <v>25099</v>
      </c>
      <c r="Z874">
        <v>19680918</v>
      </c>
      <c r="AA874">
        <v>0</v>
      </c>
      <c r="AB874">
        <v>1687.5</v>
      </c>
      <c r="AC874" t="s">
        <v>466</v>
      </c>
      <c r="AD874" t="s">
        <v>283</v>
      </c>
      <c r="AE874" s="11">
        <v>35765</v>
      </c>
      <c r="AF874" s="11">
        <v>35765</v>
      </c>
      <c r="AG874">
        <v>0</v>
      </c>
      <c r="AH874">
        <v>0</v>
      </c>
      <c r="AI874" t="s">
        <v>467</v>
      </c>
      <c r="AJ874" t="s">
        <v>291</v>
      </c>
      <c r="AK874">
        <v>28</v>
      </c>
      <c r="AL874" t="s">
        <v>19</v>
      </c>
      <c r="AM874">
        <v>2</v>
      </c>
      <c r="AN874" t="s">
        <v>20</v>
      </c>
      <c r="AO874">
        <v>27</v>
      </c>
      <c r="AP874" t="s">
        <v>21</v>
      </c>
      <c r="AQ874" s="35" t="s">
        <v>491</v>
      </c>
      <c r="AR874" t="s">
        <v>22</v>
      </c>
      <c r="AS874" t="s">
        <v>22</v>
      </c>
      <c r="AT874" t="s">
        <v>23</v>
      </c>
      <c r="AU874" t="s">
        <v>24</v>
      </c>
      <c r="AV874" t="s">
        <v>374</v>
      </c>
      <c r="AW874" s="11" t="s">
        <v>404</v>
      </c>
      <c r="AX874" s="11" t="s">
        <v>405</v>
      </c>
      <c r="AY874">
        <v>7069.3574239999998</v>
      </c>
      <c r="AZ874">
        <v>1393512.970803</v>
      </c>
      <c r="BA874" s="42">
        <f t="shared" si="14"/>
        <v>31.990655895385675</v>
      </c>
    </row>
    <row r="875" spans="1:53" x14ac:dyDescent="0.25">
      <c r="A875">
        <v>566</v>
      </c>
      <c r="B875" t="s">
        <v>18</v>
      </c>
      <c r="C875">
        <v>14</v>
      </c>
      <c r="D875" t="s">
        <v>458</v>
      </c>
      <c r="E875" t="s">
        <v>459</v>
      </c>
      <c r="F875" t="s">
        <v>460</v>
      </c>
      <c r="G875">
        <v>222149</v>
      </c>
      <c r="H875">
        <v>287985</v>
      </c>
      <c r="I875" t="s">
        <v>287</v>
      </c>
      <c r="J875">
        <v>88288</v>
      </c>
      <c r="K875" t="s">
        <v>287</v>
      </c>
      <c r="L875">
        <v>55401</v>
      </c>
      <c r="M875">
        <v>0</v>
      </c>
      <c r="N875" t="s">
        <v>28</v>
      </c>
      <c r="O875">
        <v>0</v>
      </c>
      <c r="P875" t="s">
        <v>28</v>
      </c>
      <c r="Q875" t="s">
        <v>28</v>
      </c>
      <c r="R875" t="s">
        <v>38</v>
      </c>
      <c r="S875" t="s">
        <v>28</v>
      </c>
      <c r="T875" t="s">
        <v>28</v>
      </c>
      <c r="U875" t="s">
        <v>297</v>
      </c>
      <c r="V875" t="s">
        <v>288</v>
      </c>
      <c r="W875">
        <v>3</v>
      </c>
      <c r="X875" t="s">
        <v>289</v>
      </c>
      <c r="Y875" s="11">
        <v>42625</v>
      </c>
      <c r="Z875">
        <v>20160912</v>
      </c>
      <c r="AA875">
        <v>0</v>
      </c>
      <c r="AB875">
        <v>123452</v>
      </c>
      <c r="AC875" t="s">
        <v>282</v>
      </c>
      <c r="AD875" t="s">
        <v>283</v>
      </c>
      <c r="AE875" s="11">
        <v>44956</v>
      </c>
      <c r="AF875" s="11">
        <v>44959</v>
      </c>
      <c r="AG875">
        <v>30</v>
      </c>
      <c r="AH875">
        <v>0</v>
      </c>
      <c r="AI875" t="s">
        <v>461</v>
      </c>
      <c r="AJ875" t="s">
        <v>284</v>
      </c>
      <c r="AK875">
        <v>44</v>
      </c>
      <c r="AL875" t="s">
        <v>19</v>
      </c>
      <c r="AM875">
        <v>2</v>
      </c>
      <c r="AN875" t="s">
        <v>20</v>
      </c>
      <c r="AO875">
        <v>27</v>
      </c>
      <c r="AP875" t="s">
        <v>21</v>
      </c>
      <c r="AQ875" s="35" t="s">
        <v>492</v>
      </c>
      <c r="AR875" t="s">
        <v>34</v>
      </c>
      <c r="AS875" t="s">
        <v>29</v>
      </c>
      <c r="AT875" t="s">
        <v>69</v>
      </c>
      <c r="AU875" t="s">
        <v>24</v>
      </c>
      <c r="AV875" t="s">
        <v>374</v>
      </c>
      <c r="AW875" s="11" t="s">
        <v>415</v>
      </c>
      <c r="AX875" s="11" t="s">
        <v>422</v>
      </c>
      <c r="AY875">
        <v>7600.885115</v>
      </c>
      <c r="AZ875">
        <v>1396653.2555239999</v>
      </c>
      <c r="BA875" s="42">
        <f t="shared" si="14"/>
        <v>32.062746912855829</v>
      </c>
    </row>
    <row r="876" spans="1:53" x14ac:dyDescent="0.25">
      <c r="A876">
        <v>727</v>
      </c>
      <c r="B876" t="s">
        <v>18</v>
      </c>
      <c r="C876">
        <v>9</v>
      </c>
      <c r="D876" t="s">
        <v>303</v>
      </c>
      <c r="E876" t="s">
        <v>304</v>
      </c>
      <c r="F876" t="s">
        <v>305</v>
      </c>
      <c r="G876">
        <v>202543</v>
      </c>
      <c r="H876">
        <v>261950</v>
      </c>
      <c r="I876" t="s">
        <v>287</v>
      </c>
      <c r="J876">
        <v>88162</v>
      </c>
      <c r="K876" t="s">
        <v>287</v>
      </c>
      <c r="L876">
        <v>54633</v>
      </c>
      <c r="M876">
        <v>0</v>
      </c>
      <c r="N876" t="s">
        <v>28</v>
      </c>
      <c r="O876">
        <v>0</v>
      </c>
      <c r="P876" t="s">
        <v>28</v>
      </c>
      <c r="Q876" t="s">
        <v>28</v>
      </c>
      <c r="R876" t="s">
        <v>38</v>
      </c>
      <c r="S876" t="s">
        <v>28</v>
      </c>
      <c r="T876" t="s">
        <v>28</v>
      </c>
      <c r="U876" t="s">
        <v>297</v>
      </c>
      <c r="V876" t="s">
        <v>288</v>
      </c>
      <c r="W876">
        <v>3</v>
      </c>
      <c r="X876" t="s">
        <v>289</v>
      </c>
      <c r="Y876" s="11">
        <v>42362</v>
      </c>
      <c r="Z876">
        <v>20151224</v>
      </c>
      <c r="AA876">
        <v>0</v>
      </c>
      <c r="AB876">
        <v>123452</v>
      </c>
      <c r="AC876" t="s">
        <v>306</v>
      </c>
      <c r="AD876" t="s">
        <v>283</v>
      </c>
      <c r="AE876" s="11">
        <v>43901</v>
      </c>
      <c r="AF876" s="11">
        <v>43901</v>
      </c>
      <c r="AG876">
        <v>30</v>
      </c>
      <c r="AH876">
        <v>0</v>
      </c>
      <c r="AI876" t="s">
        <v>290</v>
      </c>
      <c r="AJ876" t="s">
        <v>284</v>
      </c>
      <c r="AK876">
        <v>44</v>
      </c>
      <c r="AL876" t="s">
        <v>19</v>
      </c>
      <c r="AM876">
        <v>2</v>
      </c>
      <c r="AN876" t="s">
        <v>20</v>
      </c>
      <c r="AO876">
        <v>27</v>
      </c>
      <c r="AP876" t="s">
        <v>21</v>
      </c>
      <c r="AQ876" s="35" t="s">
        <v>492</v>
      </c>
      <c r="AR876" t="s">
        <v>34</v>
      </c>
      <c r="AS876" t="s">
        <v>29</v>
      </c>
      <c r="AT876" t="s">
        <v>69</v>
      </c>
      <c r="AU876" t="s">
        <v>24</v>
      </c>
      <c r="AV876" t="s">
        <v>374</v>
      </c>
      <c r="AW876" s="11" t="s">
        <v>415</v>
      </c>
      <c r="AX876" s="11" t="s">
        <v>422</v>
      </c>
      <c r="AY876">
        <v>7600.885115</v>
      </c>
      <c r="AZ876">
        <v>1396653.2555239999</v>
      </c>
      <c r="BA876" s="42">
        <f t="shared" si="14"/>
        <v>32.062746912855829</v>
      </c>
    </row>
    <row r="877" spans="1:53" x14ac:dyDescent="0.25">
      <c r="A877">
        <v>954</v>
      </c>
      <c r="B877" t="s">
        <v>18</v>
      </c>
      <c r="C877">
        <v>8</v>
      </c>
      <c r="D877" t="s">
        <v>300</v>
      </c>
      <c r="E877" t="s">
        <v>301</v>
      </c>
      <c r="F877" t="s">
        <v>302</v>
      </c>
      <c r="G877">
        <v>198571</v>
      </c>
      <c r="H877">
        <v>256278</v>
      </c>
      <c r="I877" t="s">
        <v>287</v>
      </c>
      <c r="J877">
        <v>88289</v>
      </c>
      <c r="K877" t="s">
        <v>287</v>
      </c>
      <c r="L877">
        <v>55192</v>
      </c>
      <c r="M877">
        <v>0</v>
      </c>
      <c r="N877" t="s">
        <v>28</v>
      </c>
      <c r="O877">
        <v>0</v>
      </c>
      <c r="P877" t="s">
        <v>28</v>
      </c>
      <c r="Q877" t="s">
        <v>28</v>
      </c>
      <c r="R877" t="s">
        <v>38</v>
      </c>
      <c r="S877" t="s">
        <v>28</v>
      </c>
      <c r="T877" t="s">
        <v>28</v>
      </c>
      <c r="U877" t="s">
        <v>297</v>
      </c>
      <c r="V877" t="s">
        <v>288</v>
      </c>
      <c r="W877">
        <v>3</v>
      </c>
      <c r="X877" t="s">
        <v>289</v>
      </c>
      <c r="Y877" s="11">
        <v>42625</v>
      </c>
      <c r="Z877">
        <v>20160912</v>
      </c>
      <c r="AA877">
        <v>0</v>
      </c>
      <c r="AB877">
        <v>123452</v>
      </c>
      <c r="AC877" t="s">
        <v>282</v>
      </c>
      <c r="AD877" t="s">
        <v>283</v>
      </c>
      <c r="AE877" s="11">
        <v>43504</v>
      </c>
      <c r="AF877" s="11">
        <v>43504</v>
      </c>
      <c r="AG877">
        <v>30</v>
      </c>
      <c r="AH877">
        <v>0</v>
      </c>
      <c r="AI877" t="s">
        <v>290</v>
      </c>
      <c r="AJ877" t="s">
        <v>284</v>
      </c>
      <c r="AK877">
        <v>44</v>
      </c>
      <c r="AL877" t="s">
        <v>19</v>
      </c>
      <c r="AM877">
        <v>2</v>
      </c>
      <c r="AN877" t="s">
        <v>20</v>
      </c>
      <c r="AO877">
        <v>27</v>
      </c>
      <c r="AP877" t="s">
        <v>21</v>
      </c>
      <c r="AQ877" s="35" t="s">
        <v>492</v>
      </c>
      <c r="AR877" t="s">
        <v>34</v>
      </c>
      <c r="AS877" t="s">
        <v>29</v>
      </c>
      <c r="AT877" t="s">
        <v>69</v>
      </c>
      <c r="AU877" t="s">
        <v>24</v>
      </c>
      <c r="AV877" t="s">
        <v>374</v>
      </c>
      <c r="AW877" s="11" t="s">
        <v>415</v>
      </c>
      <c r="AX877" s="11" t="s">
        <v>422</v>
      </c>
      <c r="AY877">
        <v>7600.885115</v>
      </c>
      <c r="AZ877">
        <v>1396653.2555239999</v>
      </c>
      <c r="BA877" s="42">
        <f t="shared" si="14"/>
        <v>32.062746912855829</v>
      </c>
    </row>
    <row r="878" spans="1:53" x14ac:dyDescent="0.25">
      <c r="A878">
        <v>1181</v>
      </c>
      <c r="B878" t="s">
        <v>18</v>
      </c>
      <c r="C878">
        <v>7</v>
      </c>
      <c r="D878" t="s">
        <v>294</v>
      </c>
      <c r="E878" t="s">
        <v>295</v>
      </c>
      <c r="F878" t="s">
        <v>296</v>
      </c>
      <c r="G878">
        <v>193154</v>
      </c>
      <c r="H878">
        <v>246812</v>
      </c>
      <c r="I878" t="s">
        <v>287</v>
      </c>
      <c r="J878">
        <v>88161</v>
      </c>
      <c r="K878" t="s">
        <v>287</v>
      </c>
      <c r="L878">
        <v>55061</v>
      </c>
      <c r="M878">
        <v>0</v>
      </c>
      <c r="N878" t="s">
        <v>28</v>
      </c>
      <c r="O878">
        <v>0</v>
      </c>
      <c r="P878" t="s">
        <v>28</v>
      </c>
      <c r="Q878" t="s">
        <v>28</v>
      </c>
      <c r="R878" t="s">
        <v>38</v>
      </c>
      <c r="S878" t="s">
        <v>28</v>
      </c>
      <c r="T878" t="s">
        <v>28</v>
      </c>
      <c r="U878" t="s">
        <v>297</v>
      </c>
      <c r="V878" t="s">
        <v>288</v>
      </c>
      <c r="W878">
        <v>3</v>
      </c>
      <c r="X878" t="s">
        <v>289</v>
      </c>
      <c r="Y878" s="11">
        <v>42362</v>
      </c>
      <c r="Z878">
        <v>20151224</v>
      </c>
      <c r="AA878">
        <v>0</v>
      </c>
      <c r="AB878">
        <v>123452</v>
      </c>
      <c r="AC878" t="s">
        <v>298</v>
      </c>
      <c r="AD878" t="s">
        <v>283</v>
      </c>
      <c r="AE878" s="11">
        <v>42857</v>
      </c>
      <c r="AF878" s="11">
        <v>42857</v>
      </c>
      <c r="AG878">
        <v>30</v>
      </c>
      <c r="AH878">
        <v>0</v>
      </c>
      <c r="AI878" t="s">
        <v>28</v>
      </c>
      <c r="AJ878" t="s">
        <v>284</v>
      </c>
      <c r="AK878">
        <v>44</v>
      </c>
      <c r="AL878" t="s">
        <v>19</v>
      </c>
      <c r="AM878">
        <v>2</v>
      </c>
      <c r="AN878" t="s">
        <v>20</v>
      </c>
      <c r="AO878">
        <v>27</v>
      </c>
      <c r="AP878" t="s">
        <v>21</v>
      </c>
      <c r="AQ878" s="35" t="s">
        <v>492</v>
      </c>
      <c r="AR878" t="s">
        <v>34</v>
      </c>
      <c r="AS878" t="s">
        <v>29</v>
      </c>
      <c r="AT878" t="s">
        <v>69</v>
      </c>
      <c r="AU878" t="s">
        <v>24</v>
      </c>
      <c r="AV878" t="s">
        <v>374</v>
      </c>
      <c r="AW878" s="11" t="s">
        <v>415</v>
      </c>
      <c r="AX878" t="s">
        <v>422</v>
      </c>
      <c r="AY878">
        <v>7600.885115</v>
      </c>
      <c r="AZ878">
        <v>1396653.2555239999</v>
      </c>
      <c r="BA878" s="42">
        <f t="shared" si="14"/>
        <v>32.062746912855829</v>
      </c>
    </row>
    <row r="879" spans="1:53" x14ac:dyDescent="0.25">
      <c r="A879">
        <v>1365</v>
      </c>
      <c r="B879" t="s">
        <v>18</v>
      </c>
      <c r="C879">
        <v>2</v>
      </c>
      <c r="D879" t="s">
        <v>463</v>
      </c>
      <c r="E879">
        <v>46085</v>
      </c>
      <c r="F879" t="s">
        <v>464</v>
      </c>
      <c r="G879">
        <v>98485</v>
      </c>
      <c r="H879">
        <v>84904</v>
      </c>
      <c r="I879" t="s">
        <v>277</v>
      </c>
      <c r="J879">
        <v>4601</v>
      </c>
      <c r="K879" t="s">
        <v>277</v>
      </c>
      <c r="L879">
        <v>4325</v>
      </c>
      <c r="M879">
        <v>46085</v>
      </c>
      <c r="N879" t="s">
        <v>28</v>
      </c>
      <c r="O879">
        <v>0</v>
      </c>
      <c r="P879" t="s">
        <v>28</v>
      </c>
      <c r="Q879" t="s">
        <v>28</v>
      </c>
      <c r="R879" t="s">
        <v>278</v>
      </c>
      <c r="S879" t="s">
        <v>28</v>
      </c>
      <c r="T879" t="s">
        <v>28</v>
      </c>
      <c r="U879" t="s">
        <v>465</v>
      </c>
      <c r="V879" t="s">
        <v>288</v>
      </c>
      <c r="W879">
        <v>3</v>
      </c>
      <c r="X879" t="s">
        <v>289</v>
      </c>
      <c r="Y879" s="11">
        <v>25099</v>
      </c>
      <c r="Z879">
        <v>19680918</v>
      </c>
      <c r="AA879">
        <v>0</v>
      </c>
      <c r="AB879">
        <v>1687.5</v>
      </c>
      <c r="AC879" t="s">
        <v>466</v>
      </c>
      <c r="AD879" t="s">
        <v>283</v>
      </c>
      <c r="AE879" s="11">
        <v>35765</v>
      </c>
      <c r="AF879" s="11">
        <v>35765</v>
      </c>
      <c r="AG879">
        <v>0</v>
      </c>
      <c r="AH879">
        <v>0</v>
      </c>
      <c r="AI879" t="s">
        <v>467</v>
      </c>
      <c r="AJ879" t="s">
        <v>291</v>
      </c>
      <c r="AK879">
        <v>44</v>
      </c>
      <c r="AL879" t="s">
        <v>19</v>
      </c>
      <c r="AM879">
        <v>2</v>
      </c>
      <c r="AN879" t="s">
        <v>20</v>
      </c>
      <c r="AO879">
        <v>27</v>
      </c>
      <c r="AP879" t="s">
        <v>21</v>
      </c>
      <c r="AQ879" s="35" t="s">
        <v>492</v>
      </c>
      <c r="AR879" t="s">
        <v>34</v>
      </c>
      <c r="AS879" t="s">
        <v>29</v>
      </c>
      <c r="AT879" t="s">
        <v>69</v>
      </c>
      <c r="AU879" t="s">
        <v>24</v>
      </c>
      <c r="AV879" t="s">
        <v>374</v>
      </c>
      <c r="AW879" s="11" t="s">
        <v>415</v>
      </c>
      <c r="AX879" s="11" t="s">
        <v>422</v>
      </c>
      <c r="AY879">
        <v>7600.885115</v>
      </c>
      <c r="AZ879">
        <v>1396653.2555239999</v>
      </c>
      <c r="BA879" s="42">
        <f t="shared" si="14"/>
        <v>32.062746912855829</v>
      </c>
    </row>
    <row r="880" spans="1:53" x14ac:dyDescent="0.25">
      <c r="A880">
        <v>131</v>
      </c>
      <c r="B880" t="s">
        <v>18</v>
      </c>
      <c r="C880">
        <v>13</v>
      </c>
      <c r="D880" t="s">
        <v>292</v>
      </c>
      <c r="E880">
        <v>96681</v>
      </c>
      <c r="F880" t="s">
        <v>293</v>
      </c>
      <c r="G880">
        <v>221549</v>
      </c>
      <c r="H880">
        <v>287099</v>
      </c>
      <c r="I880" t="s">
        <v>287</v>
      </c>
      <c r="J880">
        <v>86866</v>
      </c>
      <c r="K880" t="s">
        <v>287</v>
      </c>
      <c r="L880">
        <v>55324</v>
      </c>
      <c r="M880">
        <v>96681</v>
      </c>
      <c r="N880" t="s">
        <v>28</v>
      </c>
      <c r="O880">
        <v>0</v>
      </c>
      <c r="P880" t="s">
        <v>28</v>
      </c>
      <c r="Q880" t="s">
        <v>28</v>
      </c>
      <c r="R880" t="s">
        <v>38</v>
      </c>
      <c r="S880" t="s">
        <v>28</v>
      </c>
      <c r="T880" t="s">
        <v>28</v>
      </c>
      <c r="U880" t="s">
        <v>279</v>
      </c>
      <c r="V880" t="s">
        <v>288</v>
      </c>
      <c r="W880">
        <v>3</v>
      </c>
      <c r="X880" t="s">
        <v>289</v>
      </c>
      <c r="Y880" s="11">
        <v>39223</v>
      </c>
      <c r="Z880">
        <v>20070521</v>
      </c>
      <c r="AA880">
        <v>0</v>
      </c>
      <c r="AB880">
        <v>7605.6</v>
      </c>
      <c r="AC880" t="s">
        <v>282</v>
      </c>
      <c r="AD880" t="s">
        <v>283</v>
      </c>
      <c r="AE880" s="11">
        <v>44823</v>
      </c>
      <c r="AF880" s="11">
        <v>44823</v>
      </c>
      <c r="AG880">
        <v>30</v>
      </c>
      <c r="AH880">
        <v>0</v>
      </c>
      <c r="AI880" t="s">
        <v>290</v>
      </c>
      <c r="AJ880" t="s">
        <v>291</v>
      </c>
      <c r="AK880">
        <v>84</v>
      </c>
      <c r="AL880" t="s">
        <v>19</v>
      </c>
      <c r="AM880">
        <v>3</v>
      </c>
      <c r="AN880" t="s">
        <v>20</v>
      </c>
      <c r="AO880">
        <v>26</v>
      </c>
      <c r="AP880" t="s">
        <v>21</v>
      </c>
      <c r="AQ880" s="35" t="s">
        <v>480</v>
      </c>
      <c r="AR880" t="s">
        <v>34</v>
      </c>
      <c r="AS880" t="s">
        <v>34</v>
      </c>
      <c r="AT880" t="s">
        <v>41</v>
      </c>
      <c r="AU880" t="s">
        <v>24</v>
      </c>
      <c r="AV880" t="s">
        <v>25</v>
      </c>
      <c r="AW880" s="11" t="s">
        <v>61</v>
      </c>
      <c r="AX880" s="11" t="s">
        <v>68</v>
      </c>
      <c r="AY880">
        <v>7080.1092479999998</v>
      </c>
      <c r="AZ880">
        <v>1398406.11625</v>
      </c>
      <c r="BA880" s="42">
        <f t="shared" si="14"/>
        <v>32.102987058080807</v>
      </c>
    </row>
    <row r="881" spans="1:53" x14ac:dyDescent="0.25">
      <c r="A881">
        <v>33</v>
      </c>
      <c r="B881" t="s">
        <v>18</v>
      </c>
      <c r="C881">
        <v>15</v>
      </c>
      <c r="D881" t="s">
        <v>453</v>
      </c>
      <c r="E881" t="s">
        <v>454</v>
      </c>
      <c r="F881" t="s">
        <v>455</v>
      </c>
      <c r="G881">
        <v>223436</v>
      </c>
      <c r="H881">
        <v>290083</v>
      </c>
      <c r="I881" t="s">
        <v>277</v>
      </c>
      <c r="J881">
        <v>17738</v>
      </c>
      <c r="K881" t="s">
        <v>277</v>
      </c>
      <c r="L881">
        <v>18858</v>
      </c>
      <c r="M881">
        <v>0</v>
      </c>
      <c r="N881" t="s">
        <v>28</v>
      </c>
      <c r="O881">
        <v>0</v>
      </c>
      <c r="P881" t="s">
        <v>28</v>
      </c>
      <c r="Q881" t="s">
        <v>28</v>
      </c>
      <c r="R881" t="s">
        <v>278</v>
      </c>
      <c r="S881" t="s">
        <v>28</v>
      </c>
      <c r="T881" t="s">
        <v>28</v>
      </c>
      <c r="U881" t="s">
        <v>279</v>
      </c>
      <c r="V881" t="s">
        <v>280</v>
      </c>
      <c r="W881">
        <v>3</v>
      </c>
      <c r="X881" t="s">
        <v>281</v>
      </c>
      <c r="Y881" s="11">
        <v>41597</v>
      </c>
      <c r="Z881">
        <v>20131119</v>
      </c>
      <c r="AA881">
        <v>1</v>
      </c>
      <c r="AB881">
        <v>8013.5</v>
      </c>
      <c r="AC881" t="s">
        <v>456</v>
      </c>
      <c r="AD881" t="s">
        <v>283</v>
      </c>
      <c r="AE881" s="11">
        <v>45131</v>
      </c>
      <c r="AF881" s="11">
        <v>45132</v>
      </c>
      <c r="AG881">
        <v>30</v>
      </c>
      <c r="AH881">
        <v>0</v>
      </c>
      <c r="AI881" t="s">
        <v>457</v>
      </c>
      <c r="AJ881" t="s">
        <v>284</v>
      </c>
      <c r="AK881">
        <v>84</v>
      </c>
      <c r="AL881" t="s">
        <v>19</v>
      </c>
      <c r="AM881">
        <v>3</v>
      </c>
      <c r="AN881" t="s">
        <v>20</v>
      </c>
      <c r="AO881">
        <v>26</v>
      </c>
      <c r="AP881" t="s">
        <v>21</v>
      </c>
      <c r="AQ881" s="35" t="s">
        <v>480</v>
      </c>
      <c r="AR881" t="s">
        <v>34</v>
      </c>
      <c r="AS881" t="s">
        <v>34</v>
      </c>
      <c r="AT881" t="s">
        <v>41</v>
      </c>
      <c r="AU881" t="s">
        <v>24</v>
      </c>
      <c r="AV881" t="s">
        <v>25</v>
      </c>
      <c r="AW881" s="11" t="s">
        <v>61</v>
      </c>
      <c r="AX881" s="11" t="s">
        <v>68</v>
      </c>
      <c r="AY881">
        <v>7080.1085489999996</v>
      </c>
      <c r="AZ881">
        <v>1398406.2993940001</v>
      </c>
      <c r="BA881" s="42">
        <f t="shared" si="14"/>
        <v>32.102991262488523</v>
      </c>
    </row>
    <row r="882" spans="1:53" x14ac:dyDescent="0.25">
      <c r="A882">
        <v>257</v>
      </c>
      <c r="B882" t="s">
        <v>18</v>
      </c>
      <c r="C882">
        <v>12</v>
      </c>
      <c r="D882" t="s">
        <v>285</v>
      </c>
      <c r="E882">
        <v>96680</v>
      </c>
      <c r="F882" t="s">
        <v>286</v>
      </c>
      <c r="G882">
        <v>221543</v>
      </c>
      <c r="H882">
        <v>287093</v>
      </c>
      <c r="I882" t="s">
        <v>287</v>
      </c>
      <c r="J882">
        <v>70272</v>
      </c>
      <c r="K882" t="s">
        <v>287</v>
      </c>
      <c r="L882">
        <v>55323</v>
      </c>
      <c r="M882">
        <v>96680</v>
      </c>
      <c r="N882" t="s">
        <v>28</v>
      </c>
      <c r="O882">
        <v>0</v>
      </c>
      <c r="P882" t="s">
        <v>28</v>
      </c>
      <c r="Q882" t="s">
        <v>28</v>
      </c>
      <c r="R882" t="s">
        <v>38</v>
      </c>
      <c r="S882" t="s">
        <v>28</v>
      </c>
      <c r="T882" t="s">
        <v>28</v>
      </c>
      <c r="U882" t="s">
        <v>279</v>
      </c>
      <c r="V882" t="s">
        <v>288</v>
      </c>
      <c r="W882">
        <v>3</v>
      </c>
      <c r="X882" t="s">
        <v>289</v>
      </c>
      <c r="Y882" s="11">
        <v>32965</v>
      </c>
      <c r="Z882">
        <v>19900402</v>
      </c>
      <c r="AA882">
        <v>0</v>
      </c>
      <c r="AB882">
        <v>7582.6</v>
      </c>
      <c r="AC882" t="s">
        <v>282</v>
      </c>
      <c r="AD882" t="s">
        <v>283</v>
      </c>
      <c r="AE882" s="11">
        <v>44820</v>
      </c>
      <c r="AF882" s="11">
        <v>44820</v>
      </c>
      <c r="AG882">
        <v>30</v>
      </c>
      <c r="AH882">
        <v>0</v>
      </c>
      <c r="AI882" t="s">
        <v>290</v>
      </c>
      <c r="AJ882" t="s">
        <v>291</v>
      </c>
      <c r="AK882">
        <v>84</v>
      </c>
      <c r="AL882" t="s">
        <v>19</v>
      </c>
      <c r="AM882">
        <v>3</v>
      </c>
      <c r="AN882" t="s">
        <v>20</v>
      </c>
      <c r="AO882">
        <v>26</v>
      </c>
      <c r="AP882" t="s">
        <v>21</v>
      </c>
      <c r="AQ882" s="35" t="s">
        <v>480</v>
      </c>
      <c r="AR882" t="s">
        <v>34</v>
      </c>
      <c r="AS882" t="s">
        <v>34</v>
      </c>
      <c r="AT882" t="s">
        <v>41</v>
      </c>
      <c r="AU882" t="s">
        <v>24</v>
      </c>
      <c r="AV882" t="s">
        <v>25</v>
      </c>
      <c r="AW882" s="11" t="s">
        <v>61</v>
      </c>
      <c r="AX882" s="11" t="s">
        <v>68</v>
      </c>
      <c r="AY882">
        <v>7080.1085489999996</v>
      </c>
      <c r="AZ882">
        <v>1398406.2993940001</v>
      </c>
      <c r="BA882" s="42">
        <f t="shared" si="14"/>
        <v>32.102991262488523</v>
      </c>
    </row>
    <row r="883" spans="1:53" x14ac:dyDescent="0.25">
      <c r="A883">
        <v>162</v>
      </c>
      <c r="B883" t="s">
        <v>18</v>
      </c>
      <c r="C883">
        <v>13</v>
      </c>
      <c r="D883" t="s">
        <v>292</v>
      </c>
      <c r="E883">
        <v>96681</v>
      </c>
      <c r="F883" t="s">
        <v>293</v>
      </c>
      <c r="G883">
        <v>221549</v>
      </c>
      <c r="H883">
        <v>287099</v>
      </c>
      <c r="I883" t="s">
        <v>287</v>
      </c>
      <c r="J883">
        <v>86866</v>
      </c>
      <c r="K883" t="s">
        <v>287</v>
      </c>
      <c r="L883">
        <v>55324</v>
      </c>
      <c r="M883">
        <v>96681</v>
      </c>
      <c r="N883" t="s">
        <v>28</v>
      </c>
      <c r="O883">
        <v>0</v>
      </c>
      <c r="P883" t="s">
        <v>28</v>
      </c>
      <c r="Q883" t="s">
        <v>28</v>
      </c>
      <c r="R883" t="s">
        <v>38</v>
      </c>
      <c r="S883" t="s">
        <v>28</v>
      </c>
      <c r="T883" t="s">
        <v>28</v>
      </c>
      <c r="U883" t="s">
        <v>279</v>
      </c>
      <c r="V883" t="s">
        <v>288</v>
      </c>
      <c r="W883">
        <v>3</v>
      </c>
      <c r="X883" t="s">
        <v>289</v>
      </c>
      <c r="Y883" s="11">
        <v>39223</v>
      </c>
      <c r="Z883">
        <v>20070521</v>
      </c>
      <c r="AA883">
        <v>0</v>
      </c>
      <c r="AB883">
        <v>7605.6</v>
      </c>
      <c r="AC883" t="s">
        <v>282</v>
      </c>
      <c r="AD883" t="s">
        <v>283</v>
      </c>
      <c r="AE883" s="11">
        <v>44823</v>
      </c>
      <c r="AF883" s="11">
        <v>44823</v>
      </c>
      <c r="AG883">
        <v>30</v>
      </c>
      <c r="AH883">
        <v>0</v>
      </c>
      <c r="AI883" t="s">
        <v>290</v>
      </c>
      <c r="AJ883" t="s">
        <v>291</v>
      </c>
      <c r="AK883">
        <v>198</v>
      </c>
      <c r="AL883" t="s">
        <v>19</v>
      </c>
      <c r="AM883">
        <v>3</v>
      </c>
      <c r="AN883" t="s">
        <v>20</v>
      </c>
      <c r="AO883">
        <v>27</v>
      </c>
      <c r="AP883" t="s">
        <v>21</v>
      </c>
      <c r="AQ883" s="35" t="s">
        <v>481</v>
      </c>
      <c r="AR883" t="s">
        <v>22</v>
      </c>
      <c r="AS883" t="s">
        <v>38</v>
      </c>
      <c r="AT883" t="s">
        <v>39</v>
      </c>
      <c r="AU883" t="s">
        <v>24</v>
      </c>
      <c r="AV883" t="s">
        <v>84</v>
      </c>
      <c r="AW883" s="11" t="s">
        <v>192</v>
      </c>
      <c r="AX883" s="11" t="s">
        <v>196</v>
      </c>
      <c r="AY883">
        <v>4663.1612359999999</v>
      </c>
      <c r="AZ883">
        <v>1401688.0714100001</v>
      </c>
      <c r="BA883" s="42">
        <f t="shared" si="14"/>
        <v>32.178330381313131</v>
      </c>
    </row>
    <row r="884" spans="1:53" x14ac:dyDescent="0.25">
      <c r="A884">
        <v>229</v>
      </c>
      <c r="B884" t="s">
        <v>18</v>
      </c>
      <c r="C884">
        <v>12</v>
      </c>
      <c r="D884" t="s">
        <v>285</v>
      </c>
      <c r="E884">
        <v>96680</v>
      </c>
      <c r="F884" t="s">
        <v>286</v>
      </c>
      <c r="G884">
        <v>221543</v>
      </c>
      <c r="H884">
        <v>287093</v>
      </c>
      <c r="I884" t="s">
        <v>287</v>
      </c>
      <c r="J884">
        <v>70272</v>
      </c>
      <c r="K884" t="s">
        <v>287</v>
      </c>
      <c r="L884">
        <v>55323</v>
      </c>
      <c r="M884">
        <v>96680</v>
      </c>
      <c r="N884" t="s">
        <v>28</v>
      </c>
      <c r="O884">
        <v>0</v>
      </c>
      <c r="P884" t="s">
        <v>28</v>
      </c>
      <c r="Q884" t="s">
        <v>28</v>
      </c>
      <c r="R884" t="s">
        <v>38</v>
      </c>
      <c r="S884" t="s">
        <v>28</v>
      </c>
      <c r="T884" t="s">
        <v>28</v>
      </c>
      <c r="U884" t="s">
        <v>279</v>
      </c>
      <c r="V884" t="s">
        <v>288</v>
      </c>
      <c r="W884">
        <v>3</v>
      </c>
      <c r="X884" t="s">
        <v>289</v>
      </c>
      <c r="Y884" s="11">
        <v>32965</v>
      </c>
      <c r="Z884">
        <v>19900402</v>
      </c>
      <c r="AA884">
        <v>0</v>
      </c>
      <c r="AB884">
        <v>7582.6</v>
      </c>
      <c r="AC884" t="s">
        <v>282</v>
      </c>
      <c r="AD884" t="s">
        <v>283</v>
      </c>
      <c r="AE884" s="11">
        <v>44820</v>
      </c>
      <c r="AF884" s="11">
        <v>44820</v>
      </c>
      <c r="AG884">
        <v>30</v>
      </c>
      <c r="AH884">
        <v>0</v>
      </c>
      <c r="AI884" t="s">
        <v>290</v>
      </c>
      <c r="AJ884" t="s">
        <v>291</v>
      </c>
      <c r="AK884">
        <v>198</v>
      </c>
      <c r="AL884" t="s">
        <v>19</v>
      </c>
      <c r="AM884">
        <v>3</v>
      </c>
      <c r="AN884" t="s">
        <v>20</v>
      </c>
      <c r="AO884">
        <v>27</v>
      </c>
      <c r="AP884" t="s">
        <v>21</v>
      </c>
      <c r="AQ884" s="35" t="s">
        <v>481</v>
      </c>
      <c r="AR884" t="s">
        <v>22</v>
      </c>
      <c r="AS884" t="s">
        <v>38</v>
      </c>
      <c r="AT884" t="s">
        <v>39</v>
      </c>
      <c r="AU884" t="s">
        <v>24</v>
      </c>
      <c r="AV884" t="s">
        <v>84</v>
      </c>
      <c r="AW884" s="11" t="s">
        <v>192</v>
      </c>
      <c r="AX884" s="11" t="s">
        <v>196</v>
      </c>
      <c r="AY884">
        <v>4663.1620929999999</v>
      </c>
      <c r="AZ884">
        <v>1401688.2619950001</v>
      </c>
      <c r="BA884" s="42">
        <f t="shared" si="14"/>
        <v>32.178334756542704</v>
      </c>
    </row>
    <row r="885" spans="1:53" x14ac:dyDescent="0.25">
      <c r="A885">
        <v>1323</v>
      </c>
      <c r="B885" t="s">
        <v>18</v>
      </c>
      <c r="C885">
        <v>16</v>
      </c>
      <c r="D885" t="s">
        <v>462</v>
      </c>
      <c r="E885" t="s">
        <v>454</v>
      </c>
      <c r="F885" t="s">
        <v>455</v>
      </c>
      <c r="G885">
        <v>223436</v>
      </c>
      <c r="H885">
        <v>290084</v>
      </c>
      <c r="I885" t="s">
        <v>277</v>
      </c>
      <c r="J885">
        <v>17738</v>
      </c>
      <c r="K885" t="s">
        <v>277</v>
      </c>
      <c r="L885">
        <v>18858</v>
      </c>
      <c r="M885">
        <v>0</v>
      </c>
      <c r="N885" t="s">
        <v>28</v>
      </c>
      <c r="O885">
        <v>0</v>
      </c>
      <c r="P885" t="s">
        <v>28</v>
      </c>
      <c r="Q885" t="s">
        <v>28</v>
      </c>
      <c r="R885" t="s">
        <v>278</v>
      </c>
      <c r="S885" t="s">
        <v>28</v>
      </c>
      <c r="T885" t="s">
        <v>28</v>
      </c>
      <c r="U885" t="s">
        <v>279</v>
      </c>
      <c r="V885" t="s">
        <v>288</v>
      </c>
      <c r="W885">
        <v>3</v>
      </c>
      <c r="X885" t="s">
        <v>289</v>
      </c>
      <c r="Y885" s="11">
        <v>41597</v>
      </c>
      <c r="Z885">
        <v>20131119</v>
      </c>
      <c r="AA885">
        <v>0</v>
      </c>
      <c r="AB885">
        <v>1128.9000000000001</v>
      </c>
      <c r="AC885" t="s">
        <v>456</v>
      </c>
      <c r="AD885" t="s">
        <v>283</v>
      </c>
      <c r="AE885" s="11">
        <v>45131</v>
      </c>
      <c r="AF885" s="11">
        <v>45132</v>
      </c>
      <c r="AG885">
        <v>30</v>
      </c>
      <c r="AH885">
        <v>0</v>
      </c>
      <c r="AI885" t="s">
        <v>457</v>
      </c>
      <c r="AJ885" t="s">
        <v>284</v>
      </c>
      <c r="AK885">
        <v>198</v>
      </c>
      <c r="AL885" t="s">
        <v>19</v>
      </c>
      <c r="AM885">
        <v>3</v>
      </c>
      <c r="AN885" t="s">
        <v>20</v>
      </c>
      <c r="AO885">
        <v>27</v>
      </c>
      <c r="AP885" t="s">
        <v>21</v>
      </c>
      <c r="AQ885" s="35" t="s">
        <v>481</v>
      </c>
      <c r="AR885" t="s">
        <v>22</v>
      </c>
      <c r="AS885" t="s">
        <v>38</v>
      </c>
      <c r="AT885" t="s">
        <v>39</v>
      </c>
      <c r="AU885" t="s">
        <v>24</v>
      </c>
      <c r="AV885" t="s">
        <v>84</v>
      </c>
      <c r="AW885" s="11" t="s">
        <v>192</v>
      </c>
      <c r="AX885" s="11" t="s">
        <v>196</v>
      </c>
      <c r="AY885">
        <v>4663.1620929999999</v>
      </c>
      <c r="AZ885">
        <v>1401688.2619950001</v>
      </c>
      <c r="BA885" s="42">
        <f t="shared" si="14"/>
        <v>32.178334756542704</v>
      </c>
    </row>
    <row r="886" spans="1:53" x14ac:dyDescent="0.25">
      <c r="A886">
        <v>16</v>
      </c>
      <c r="B886" t="s">
        <v>18</v>
      </c>
      <c r="C886">
        <v>15</v>
      </c>
      <c r="D886" t="s">
        <v>453</v>
      </c>
      <c r="E886" t="s">
        <v>454</v>
      </c>
      <c r="F886" t="s">
        <v>455</v>
      </c>
      <c r="G886">
        <v>223436</v>
      </c>
      <c r="H886">
        <v>290083</v>
      </c>
      <c r="I886" t="s">
        <v>277</v>
      </c>
      <c r="J886">
        <v>17738</v>
      </c>
      <c r="K886" t="s">
        <v>277</v>
      </c>
      <c r="L886">
        <v>18858</v>
      </c>
      <c r="M886">
        <v>0</v>
      </c>
      <c r="N886" t="s">
        <v>28</v>
      </c>
      <c r="O886">
        <v>0</v>
      </c>
      <c r="P886" t="s">
        <v>28</v>
      </c>
      <c r="Q886" t="s">
        <v>28</v>
      </c>
      <c r="R886" t="s">
        <v>278</v>
      </c>
      <c r="S886" t="s">
        <v>28</v>
      </c>
      <c r="T886" t="s">
        <v>28</v>
      </c>
      <c r="U886" t="s">
        <v>279</v>
      </c>
      <c r="V886" t="s">
        <v>280</v>
      </c>
      <c r="W886">
        <v>3</v>
      </c>
      <c r="X886" t="s">
        <v>281</v>
      </c>
      <c r="Y886" s="11">
        <v>41597</v>
      </c>
      <c r="Z886">
        <v>20131119</v>
      </c>
      <c r="AA886">
        <v>1</v>
      </c>
      <c r="AB886">
        <v>8013.5</v>
      </c>
      <c r="AC886" t="s">
        <v>456</v>
      </c>
      <c r="AD886" t="s">
        <v>283</v>
      </c>
      <c r="AE886" s="11">
        <v>45131</v>
      </c>
      <c r="AF886" s="11">
        <v>45132</v>
      </c>
      <c r="AG886">
        <v>30</v>
      </c>
      <c r="AH886">
        <v>0</v>
      </c>
      <c r="AI886" t="s">
        <v>457</v>
      </c>
      <c r="AJ886" t="s">
        <v>284</v>
      </c>
      <c r="AK886">
        <v>65</v>
      </c>
      <c r="AL886" t="s">
        <v>19</v>
      </c>
      <c r="AM886">
        <v>3</v>
      </c>
      <c r="AN886" t="s">
        <v>20</v>
      </c>
      <c r="AO886">
        <v>26</v>
      </c>
      <c r="AP886" t="s">
        <v>21</v>
      </c>
      <c r="AQ886" s="35" t="s">
        <v>490</v>
      </c>
      <c r="AR886" t="s">
        <v>22</v>
      </c>
      <c r="AS886" t="s">
        <v>29</v>
      </c>
      <c r="AT886" t="s">
        <v>30</v>
      </c>
      <c r="AU886" t="s">
        <v>24</v>
      </c>
      <c r="AV886" t="s">
        <v>25</v>
      </c>
      <c r="AW886" s="11" t="s">
        <v>32</v>
      </c>
      <c r="AX886" t="s">
        <v>37</v>
      </c>
      <c r="AY886">
        <v>5627.6990450000003</v>
      </c>
      <c r="AZ886">
        <v>1408385.252352</v>
      </c>
      <c r="BA886" s="42">
        <f t="shared" si="14"/>
        <v>32.332076500275484</v>
      </c>
    </row>
    <row r="887" spans="1:53" x14ac:dyDescent="0.25">
      <c r="A887">
        <v>222</v>
      </c>
      <c r="B887" t="s">
        <v>18</v>
      </c>
      <c r="C887">
        <v>12</v>
      </c>
      <c r="D887" t="s">
        <v>285</v>
      </c>
      <c r="E887">
        <v>96680</v>
      </c>
      <c r="F887" t="s">
        <v>286</v>
      </c>
      <c r="G887">
        <v>221543</v>
      </c>
      <c r="H887">
        <v>287093</v>
      </c>
      <c r="I887" t="s">
        <v>287</v>
      </c>
      <c r="J887">
        <v>70272</v>
      </c>
      <c r="K887" t="s">
        <v>287</v>
      </c>
      <c r="L887">
        <v>55323</v>
      </c>
      <c r="M887">
        <v>96680</v>
      </c>
      <c r="N887" t="s">
        <v>28</v>
      </c>
      <c r="O887">
        <v>0</v>
      </c>
      <c r="P887" t="s">
        <v>28</v>
      </c>
      <c r="Q887" t="s">
        <v>28</v>
      </c>
      <c r="R887" t="s">
        <v>38</v>
      </c>
      <c r="S887" t="s">
        <v>28</v>
      </c>
      <c r="T887" t="s">
        <v>28</v>
      </c>
      <c r="U887" t="s">
        <v>279</v>
      </c>
      <c r="V887" t="s">
        <v>288</v>
      </c>
      <c r="W887">
        <v>3</v>
      </c>
      <c r="X887" t="s">
        <v>289</v>
      </c>
      <c r="Y887" s="11">
        <v>32965</v>
      </c>
      <c r="Z887">
        <v>19900402</v>
      </c>
      <c r="AA887">
        <v>0</v>
      </c>
      <c r="AB887">
        <v>7582.6</v>
      </c>
      <c r="AC887" t="s">
        <v>282</v>
      </c>
      <c r="AD887" t="s">
        <v>283</v>
      </c>
      <c r="AE887" s="11">
        <v>44820</v>
      </c>
      <c r="AF887" s="11">
        <v>44820</v>
      </c>
      <c r="AG887">
        <v>30</v>
      </c>
      <c r="AH887">
        <v>0</v>
      </c>
      <c r="AI887" t="s">
        <v>290</v>
      </c>
      <c r="AJ887" t="s">
        <v>291</v>
      </c>
      <c r="AK887">
        <v>65</v>
      </c>
      <c r="AL887" t="s">
        <v>19</v>
      </c>
      <c r="AM887">
        <v>3</v>
      </c>
      <c r="AN887" t="s">
        <v>20</v>
      </c>
      <c r="AO887">
        <v>26</v>
      </c>
      <c r="AP887" t="s">
        <v>21</v>
      </c>
      <c r="AQ887" s="35" t="s">
        <v>490</v>
      </c>
      <c r="AR887" t="s">
        <v>22</v>
      </c>
      <c r="AS887" t="s">
        <v>29</v>
      </c>
      <c r="AT887" t="s">
        <v>30</v>
      </c>
      <c r="AU887" t="s">
        <v>24</v>
      </c>
      <c r="AV887" t="s">
        <v>25</v>
      </c>
      <c r="AW887" s="11" t="s">
        <v>32</v>
      </c>
      <c r="AX887" s="11" t="s">
        <v>37</v>
      </c>
      <c r="AY887">
        <v>5627.6990450000003</v>
      </c>
      <c r="AZ887">
        <v>1408385.252352</v>
      </c>
      <c r="BA887" s="42">
        <f t="shared" si="14"/>
        <v>32.332076500275484</v>
      </c>
    </row>
    <row r="888" spans="1:53" x14ac:dyDescent="0.25">
      <c r="A888">
        <v>111</v>
      </c>
      <c r="B888" t="s">
        <v>18</v>
      </c>
      <c r="C888">
        <v>13</v>
      </c>
      <c r="D888" t="s">
        <v>292</v>
      </c>
      <c r="E888">
        <v>96681</v>
      </c>
      <c r="F888" t="s">
        <v>293</v>
      </c>
      <c r="G888">
        <v>221549</v>
      </c>
      <c r="H888">
        <v>287099</v>
      </c>
      <c r="I888" t="s">
        <v>287</v>
      </c>
      <c r="J888">
        <v>86866</v>
      </c>
      <c r="K888" t="s">
        <v>287</v>
      </c>
      <c r="L888">
        <v>55324</v>
      </c>
      <c r="M888">
        <v>96681</v>
      </c>
      <c r="N888" t="s">
        <v>28</v>
      </c>
      <c r="O888">
        <v>0</v>
      </c>
      <c r="P888" t="s">
        <v>28</v>
      </c>
      <c r="Q888" t="s">
        <v>28</v>
      </c>
      <c r="R888" t="s">
        <v>38</v>
      </c>
      <c r="S888" t="s">
        <v>28</v>
      </c>
      <c r="T888" t="s">
        <v>28</v>
      </c>
      <c r="U888" t="s">
        <v>279</v>
      </c>
      <c r="V888" t="s">
        <v>288</v>
      </c>
      <c r="W888">
        <v>3</v>
      </c>
      <c r="X888" t="s">
        <v>289</v>
      </c>
      <c r="Y888" s="11">
        <v>39223</v>
      </c>
      <c r="Z888">
        <v>20070521</v>
      </c>
      <c r="AA888">
        <v>0</v>
      </c>
      <c r="AB888">
        <v>7605.6</v>
      </c>
      <c r="AC888" t="s">
        <v>282</v>
      </c>
      <c r="AD888" t="s">
        <v>283</v>
      </c>
      <c r="AE888" s="11">
        <v>44823</v>
      </c>
      <c r="AF888" s="11">
        <v>44823</v>
      </c>
      <c r="AG888">
        <v>30</v>
      </c>
      <c r="AH888">
        <v>0</v>
      </c>
      <c r="AI888" t="s">
        <v>290</v>
      </c>
      <c r="AJ888" t="s">
        <v>291</v>
      </c>
      <c r="AK888">
        <v>65</v>
      </c>
      <c r="AL888" t="s">
        <v>19</v>
      </c>
      <c r="AM888">
        <v>3</v>
      </c>
      <c r="AN888" t="s">
        <v>20</v>
      </c>
      <c r="AO888">
        <v>26</v>
      </c>
      <c r="AP888" t="s">
        <v>21</v>
      </c>
      <c r="AQ888" s="35" t="s">
        <v>490</v>
      </c>
      <c r="AR888" t="s">
        <v>22</v>
      </c>
      <c r="AS888" t="s">
        <v>29</v>
      </c>
      <c r="AT888" t="s">
        <v>30</v>
      </c>
      <c r="AU888" t="s">
        <v>24</v>
      </c>
      <c r="AV888" t="s">
        <v>25</v>
      </c>
      <c r="AW888" s="11" t="s">
        <v>32</v>
      </c>
      <c r="AX888" s="11" t="s">
        <v>37</v>
      </c>
      <c r="AY888">
        <v>5627.6996900000004</v>
      </c>
      <c r="AZ888">
        <v>1408385.252632</v>
      </c>
      <c r="BA888" s="42">
        <f t="shared" si="14"/>
        <v>32.332076506703395</v>
      </c>
    </row>
    <row r="889" spans="1:53" x14ac:dyDescent="0.25">
      <c r="A889">
        <v>324</v>
      </c>
      <c r="B889" t="s">
        <v>18</v>
      </c>
      <c r="C889">
        <v>11</v>
      </c>
      <c r="D889" t="s">
        <v>318</v>
      </c>
      <c r="E889" t="s">
        <v>319</v>
      </c>
      <c r="F889" t="s">
        <v>320</v>
      </c>
      <c r="G889">
        <v>211963</v>
      </c>
      <c r="H889">
        <v>273612</v>
      </c>
      <c r="I889" t="s">
        <v>287</v>
      </c>
      <c r="J889">
        <v>88507</v>
      </c>
      <c r="K889" t="s">
        <v>287</v>
      </c>
      <c r="L889">
        <v>55338</v>
      </c>
      <c r="M889">
        <v>0</v>
      </c>
      <c r="N889" t="s">
        <v>28</v>
      </c>
      <c r="O889">
        <v>0</v>
      </c>
      <c r="P889" t="s">
        <v>28</v>
      </c>
      <c r="Q889" t="s">
        <v>28</v>
      </c>
      <c r="R889" t="s">
        <v>38</v>
      </c>
      <c r="S889" t="s">
        <v>28</v>
      </c>
      <c r="T889" t="s">
        <v>28</v>
      </c>
      <c r="U889" t="s">
        <v>321</v>
      </c>
      <c r="V889" t="s">
        <v>322</v>
      </c>
      <c r="W889">
        <v>9</v>
      </c>
      <c r="X889" t="s">
        <v>323</v>
      </c>
      <c r="Y889" s="11">
        <v>43129</v>
      </c>
      <c r="Z889">
        <v>20180129</v>
      </c>
      <c r="AA889">
        <v>0</v>
      </c>
      <c r="AB889">
        <v>0</v>
      </c>
      <c r="AC889" t="s">
        <v>298</v>
      </c>
      <c r="AD889" t="s">
        <v>283</v>
      </c>
      <c r="AE889" s="11">
        <v>44515</v>
      </c>
      <c r="AF889" s="11">
        <v>44517</v>
      </c>
      <c r="AG889">
        <v>30</v>
      </c>
      <c r="AH889">
        <v>0</v>
      </c>
      <c r="AI889" t="s">
        <v>28</v>
      </c>
      <c r="AJ889" t="s">
        <v>284</v>
      </c>
      <c r="AK889">
        <v>65</v>
      </c>
      <c r="AL889" t="s">
        <v>19</v>
      </c>
      <c r="AM889">
        <v>3</v>
      </c>
      <c r="AN889" t="s">
        <v>20</v>
      </c>
      <c r="AO889">
        <v>26</v>
      </c>
      <c r="AP889" t="s">
        <v>21</v>
      </c>
      <c r="AQ889" s="35" t="s">
        <v>490</v>
      </c>
      <c r="AR889" t="s">
        <v>22</v>
      </c>
      <c r="AS889" t="s">
        <v>29</v>
      </c>
      <c r="AT889" t="s">
        <v>30</v>
      </c>
      <c r="AU889" t="s">
        <v>24</v>
      </c>
      <c r="AV889" t="s">
        <v>25</v>
      </c>
      <c r="AW889" s="11" t="s">
        <v>32</v>
      </c>
      <c r="AX889" s="11" t="s">
        <v>37</v>
      </c>
      <c r="AY889">
        <v>5471.3531430000003</v>
      </c>
      <c r="AZ889">
        <v>1417797.913962</v>
      </c>
      <c r="BA889" s="42">
        <f t="shared" si="14"/>
        <v>32.548161477548213</v>
      </c>
    </row>
    <row r="890" spans="1:53" x14ac:dyDescent="0.25">
      <c r="A890">
        <v>478</v>
      </c>
      <c r="B890" t="s">
        <v>18</v>
      </c>
      <c r="C890">
        <v>14</v>
      </c>
      <c r="D890" t="s">
        <v>458</v>
      </c>
      <c r="E890" t="s">
        <v>459</v>
      </c>
      <c r="F890" t="s">
        <v>460</v>
      </c>
      <c r="G890">
        <v>222149</v>
      </c>
      <c r="H890">
        <v>287985</v>
      </c>
      <c r="I890" t="s">
        <v>287</v>
      </c>
      <c r="J890">
        <v>88288</v>
      </c>
      <c r="K890" t="s">
        <v>287</v>
      </c>
      <c r="L890">
        <v>55401</v>
      </c>
      <c r="M890">
        <v>0</v>
      </c>
      <c r="N890" t="s">
        <v>28</v>
      </c>
      <c r="O890">
        <v>0</v>
      </c>
      <c r="P890" t="s">
        <v>28</v>
      </c>
      <c r="Q890" t="s">
        <v>28</v>
      </c>
      <c r="R890" t="s">
        <v>38</v>
      </c>
      <c r="S890" t="s">
        <v>28</v>
      </c>
      <c r="T890" t="s">
        <v>28</v>
      </c>
      <c r="U890" t="s">
        <v>297</v>
      </c>
      <c r="V890" t="s">
        <v>288</v>
      </c>
      <c r="W890">
        <v>3</v>
      </c>
      <c r="X890" t="s">
        <v>289</v>
      </c>
      <c r="Y890" s="11">
        <v>42625</v>
      </c>
      <c r="Z890">
        <v>20160912</v>
      </c>
      <c r="AA890">
        <v>0</v>
      </c>
      <c r="AB890">
        <v>123452</v>
      </c>
      <c r="AC890" t="s">
        <v>282</v>
      </c>
      <c r="AD890" t="s">
        <v>283</v>
      </c>
      <c r="AE890" s="11">
        <v>44956</v>
      </c>
      <c r="AF890" s="11">
        <v>44959</v>
      </c>
      <c r="AG890">
        <v>30</v>
      </c>
      <c r="AH890">
        <v>0</v>
      </c>
      <c r="AI890" t="s">
        <v>461</v>
      </c>
      <c r="AJ890" t="s">
        <v>284</v>
      </c>
      <c r="AK890">
        <v>65</v>
      </c>
      <c r="AL890" t="s">
        <v>19</v>
      </c>
      <c r="AM890">
        <v>3</v>
      </c>
      <c r="AN890" t="s">
        <v>20</v>
      </c>
      <c r="AO890">
        <v>26</v>
      </c>
      <c r="AP890" t="s">
        <v>21</v>
      </c>
      <c r="AQ890" s="35" t="s">
        <v>490</v>
      </c>
      <c r="AR890" t="s">
        <v>22</v>
      </c>
      <c r="AS890" t="s">
        <v>29</v>
      </c>
      <c r="AT890" t="s">
        <v>30</v>
      </c>
      <c r="AU890" t="s">
        <v>24</v>
      </c>
      <c r="AV890" t="s">
        <v>25</v>
      </c>
      <c r="AW890" s="11" t="s">
        <v>32</v>
      </c>
      <c r="AX890" s="11" t="s">
        <v>37</v>
      </c>
      <c r="AY890">
        <v>5471.3531430000003</v>
      </c>
      <c r="AZ890">
        <v>1417797.913962</v>
      </c>
      <c r="BA890" s="42">
        <f t="shared" si="14"/>
        <v>32.548161477548213</v>
      </c>
    </row>
    <row r="891" spans="1:53" x14ac:dyDescent="0.25">
      <c r="A891">
        <v>765</v>
      </c>
      <c r="B891" t="s">
        <v>18</v>
      </c>
      <c r="C891">
        <v>9</v>
      </c>
      <c r="D891" t="s">
        <v>303</v>
      </c>
      <c r="E891" t="s">
        <v>304</v>
      </c>
      <c r="F891" t="s">
        <v>305</v>
      </c>
      <c r="G891">
        <v>202543</v>
      </c>
      <c r="H891">
        <v>261950</v>
      </c>
      <c r="I891" t="s">
        <v>287</v>
      </c>
      <c r="J891">
        <v>88162</v>
      </c>
      <c r="K891" t="s">
        <v>287</v>
      </c>
      <c r="L891">
        <v>54633</v>
      </c>
      <c r="M891">
        <v>0</v>
      </c>
      <c r="N891" t="s">
        <v>28</v>
      </c>
      <c r="O891">
        <v>0</v>
      </c>
      <c r="P891" t="s">
        <v>28</v>
      </c>
      <c r="Q891" t="s">
        <v>28</v>
      </c>
      <c r="R891" t="s">
        <v>38</v>
      </c>
      <c r="S891" t="s">
        <v>28</v>
      </c>
      <c r="T891" t="s">
        <v>28</v>
      </c>
      <c r="U891" t="s">
        <v>297</v>
      </c>
      <c r="V891" t="s">
        <v>288</v>
      </c>
      <c r="W891">
        <v>3</v>
      </c>
      <c r="X891" t="s">
        <v>289</v>
      </c>
      <c r="Y891" s="11">
        <v>42362</v>
      </c>
      <c r="Z891">
        <v>20151224</v>
      </c>
      <c r="AA891">
        <v>0</v>
      </c>
      <c r="AB891">
        <v>123452</v>
      </c>
      <c r="AC891" t="s">
        <v>306</v>
      </c>
      <c r="AD891" t="s">
        <v>283</v>
      </c>
      <c r="AE891" s="11">
        <v>43901</v>
      </c>
      <c r="AF891" s="11">
        <v>43901</v>
      </c>
      <c r="AG891">
        <v>30</v>
      </c>
      <c r="AH891">
        <v>0</v>
      </c>
      <c r="AI891" t="s">
        <v>290</v>
      </c>
      <c r="AJ891" t="s">
        <v>284</v>
      </c>
      <c r="AK891">
        <v>65</v>
      </c>
      <c r="AL891" t="s">
        <v>19</v>
      </c>
      <c r="AM891">
        <v>3</v>
      </c>
      <c r="AN891" t="s">
        <v>20</v>
      </c>
      <c r="AO891">
        <v>26</v>
      </c>
      <c r="AP891" t="s">
        <v>21</v>
      </c>
      <c r="AQ891" s="35" t="s">
        <v>490</v>
      </c>
      <c r="AR891" t="s">
        <v>22</v>
      </c>
      <c r="AS891" t="s">
        <v>29</v>
      </c>
      <c r="AT891" t="s">
        <v>30</v>
      </c>
      <c r="AU891" t="s">
        <v>24</v>
      </c>
      <c r="AV891" t="s">
        <v>25</v>
      </c>
      <c r="AW891" s="11" t="s">
        <v>32</v>
      </c>
      <c r="AX891" s="11" t="s">
        <v>37</v>
      </c>
      <c r="AY891">
        <v>5471.3531430000003</v>
      </c>
      <c r="AZ891">
        <v>1417797.913962</v>
      </c>
      <c r="BA891" s="42">
        <f t="shared" si="14"/>
        <v>32.548161477548213</v>
      </c>
    </row>
    <row r="892" spans="1:53" x14ac:dyDescent="0.25">
      <c r="A892">
        <v>992</v>
      </c>
      <c r="B892" t="s">
        <v>18</v>
      </c>
      <c r="C892">
        <v>8</v>
      </c>
      <c r="D892" t="s">
        <v>300</v>
      </c>
      <c r="E892" t="s">
        <v>301</v>
      </c>
      <c r="F892" t="s">
        <v>302</v>
      </c>
      <c r="G892">
        <v>198571</v>
      </c>
      <c r="H892">
        <v>256278</v>
      </c>
      <c r="I892" t="s">
        <v>287</v>
      </c>
      <c r="J892">
        <v>88289</v>
      </c>
      <c r="K892" t="s">
        <v>287</v>
      </c>
      <c r="L892">
        <v>55192</v>
      </c>
      <c r="M892">
        <v>0</v>
      </c>
      <c r="N892" t="s">
        <v>28</v>
      </c>
      <c r="O892">
        <v>0</v>
      </c>
      <c r="P892" t="s">
        <v>28</v>
      </c>
      <c r="Q892" t="s">
        <v>28</v>
      </c>
      <c r="R892" t="s">
        <v>38</v>
      </c>
      <c r="S892" t="s">
        <v>28</v>
      </c>
      <c r="T892" t="s">
        <v>28</v>
      </c>
      <c r="U892" t="s">
        <v>297</v>
      </c>
      <c r="V892" t="s">
        <v>288</v>
      </c>
      <c r="W892">
        <v>3</v>
      </c>
      <c r="X892" t="s">
        <v>289</v>
      </c>
      <c r="Y892" s="11">
        <v>42625</v>
      </c>
      <c r="Z892">
        <v>20160912</v>
      </c>
      <c r="AA892">
        <v>0</v>
      </c>
      <c r="AB892">
        <v>123452</v>
      </c>
      <c r="AC892" t="s">
        <v>282</v>
      </c>
      <c r="AD892" t="s">
        <v>283</v>
      </c>
      <c r="AE892" s="11">
        <v>43504</v>
      </c>
      <c r="AF892" s="11">
        <v>43504</v>
      </c>
      <c r="AG892">
        <v>30</v>
      </c>
      <c r="AH892">
        <v>0</v>
      </c>
      <c r="AI892" t="s">
        <v>290</v>
      </c>
      <c r="AJ892" t="s">
        <v>284</v>
      </c>
      <c r="AK892">
        <v>65</v>
      </c>
      <c r="AL892" t="s">
        <v>19</v>
      </c>
      <c r="AM892">
        <v>3</v>
      </c>
      <c r="AN892" t="s">
        <v>20</v>
      </c>
      <c r="AO892">
        <v>26</v>
      </c>
      <c r="AP892" t="s">
        <v>21</v>
      </c>
      <c r="AQ892" s="35" t="s">
        <v>490</v>
      </c>
      <c r="AR892" t="s">
        <v>22</v>
      </c>
      <c r="AS892" t="s">
        <v>29</v>
      </c>
      <c r="AT892" t="s">
        <v>30</v>
      </c>
      <c r="AU892" t="s">
        <v>24</v>
      </c>
      <c r="AV892" t="s">
        <v>25</v>
      </c>
      <c r="AW892" s="11" t="s">
        <v>32</v>
      </c>
      <c r="AX892" s="11" t="s">
        <v>37</v>
      </c>
      <c r="AY892">
        <v>5471.3531430000003</v>
      </c>
      <c r="AZ892">
        <v>1417797.913962</v>
      </c>
      <c r="BA892" s="42">
        <f t="shared" si="14"/>
        <v>32.548161477548213</v>
      </c>
    </row>
    <row r="893" spans="1:53" x14ac:dyDescent="0.25">
      <c r="A893">
        <v>1219</v>
      </c>
      <c r="B893" t="s">
        <v>18</v>
      </c>
      <c r="C893">
        <v>7</v>
      </c>
      <c r="D893" t="s">
        <v>294</v>
      </c>
      <c r="E893" t="s">
        <v>295</v>
      </c>
      <c r="F893" t="s">
        <v>296</v>
      </c>
      <c r="G893">
        <v>193154</v>
      </c>
      <c r="H893">
        <v>246812</v>
      </c>
      <c r="I893" t="s">
        <v>287</v>
      </c>
      <c r="J893">
        <v>88161</v>
      </c>
      <c r="K893" t="s">
        <v>287</v>
      </c>
      <c r="L893">
        <v>55061</v>
      </c>
      <c r="M893">
        <v>0</v>
      </c>
      <c r="N893" t="s">
        <v>28</v>
      </c>
      <c r="O893">
        <v>0</v>
      </c>
      <c r="P893" t="s">
        <v>28</v>
      </c>
      <c r="Q893" t="s">
        <v>28</v>
      </c>
      <c r="R893" t="s">
        <v>38</v>
      </c>
      <c r="S893" t="s">
        <v>28</v>
      </c>
      <c r="T893" t="s">
        <v>28</v>
      </c>
      <c r="U893" t="s">
        <v>297</v>
      </c>
      <c r="V893" t="s">
        <v>288</v>
      </c>
      <c r="W893">
        <v>3</v>
      </c>
      <c r="X893" t="s">
        <v>289</v>
      </c>
      <c r="Y893" s="11">
        <v>42362</v>
      </c>
      <c r="Z893">
        <v>20151224</v>
      </c>
      <c r="AA893">
        <v>0</v>
      </c>
      <c r="AB893">
        <v>123452</v>
      </c>
      <c r="AC893" t="s">
        <v>298</v>
      </c>
      <c r="AD893" t="s">
        <v>283</v>
      </c>
      <c r="AE893" s="11">
        <v>42857</v>
      </c>
      <c r="AF893" s="11">
        <v>42857</v>
      </c>
      <c r="AG893">
        <v>30</v>
      </c>
      <c r="AH893">
        <v>0</v>
      </c>
      <c r="AI893" t="s">
        <v>28</v>
      </c>
      <c r="AJ893" t="s">
        <v>284</v>
      </c>
      <c r="AK893">
        <v>65</v>
      </c>
      <c r="AL893" t="s">
        <v>19</v>
      </c>
      <c r="AM893">
        <v>3</v>
      </c>
      <c r="AN893" t="s">
        <v>20</v>
      </c>
      <c r="AO893">
        <v>26</v>
      </c>
      <c r="AP893" t="s">
        <v>21</v>
      </c>
      <c r="AQ893" s="35" t="s">
        <v>490</v>
      </c>
      <c r="AR893" t="s">
        <v>22</v>
      </c>
      <c r="AS893" t="s">
        <v>29</v>
      </c>
      <c r="AT893" t="s">
        <v>30</v>
      </c>
      <c r="AU893" t="s">
        <v>24</v>
      </c>
      <c r="AV893" t="s">
        <v>25</v>
      </c>
      <c r="AW893" s="11" t="s">
        <v>32</v>
      </c>
      <c r="AX893" s="11" t="s">
        <v>37</v>
      </c>
      <c r="AY893">
        <v>5471.3531430000003</v>
      </c>
      <c r="AZ893">
        <v>1417797.913962</v>
      </c>
      <c r="BA893" s="42">
        <f t="shared" si="14"/>
        <v>32.548161477548213</v>
      </c>
    </row>
    <row r="894" spans="1:53" x14ac:dyDescent="0.25">
      <c r="A894">
        <v>99</v>
      </c>
      <c r="B894" t="s">
        <v>18</v>
      </c>
      <c r="C894">
        <v>13</v>
      </c>
      <c r="D894" t="s">
        <v>292</v>
      </c>
      <c r="E894">
        <v>96681</v>
      </c>
      <c r="F894" t="s">
        <v>293</v>
      </c>
      <c r="G894">
        <v>221549</v>
      </c>
      <c r="H894">
        <v>287099</v>
      </c>
      <c r="I894" t="s">
        <v>287</v>
      </c>
      <c r="J894">
        <v>86866</v>
      </c>
      <c r="K894" t="s">
        <v>287</v>
      </c>
      <c r="L894">
        <v>55324</v>
      </c>
      <c r="M894">
        <v>96681</v>
      </c>
      <c r="N894" t="s">
        <v>28</v>
      </c>
      <c r="O894">
        <v>0</v>
      </c>
      <c r="P894" t="s">
        <v>28</v>
      </c>
      <c r="Q894" t="s">
        <v>28</v>
      </c>
      <c r="R894" t="s">
        <v>38</v>
      </c>
      <c r="S894" t="s">
        <v>28</v>
      </c>
      <c r="T894" t="s">
        <v>28</v>
      </c>
      <c r="U894" t="s">
        <v>279</v>
      </c>
      <c r="V894" t="s">
        <v>288</v>
      </c>
      <c r="W894">
        <v>3</v>
      </c>
      <c r="X894" t="s">
        <v>289</v>
      </c>
      <c r="Y894" s="11">
        <v>39223</v>
      </c>
      <c r="Z894">
        <v>20070521</v>
      </c>
      <c r="AA894">
        <v>0</v>
      </c>
      <c r="AB894">
        <v>7605.6</v>
      </c>
      <c r="AC894" t="s">
        <v>282</v>
      </c>
      <c r="AD894" t="s">
        <v>283</v>
      </c>
      <c r="AE894" s="11">
        <v>44823</v>
      </c>
      <c r="AF894" s="11">
        <v>44823</v>
      </c>
      <c r="AG894">
        <v>30</v>
      </c>
      <c r="AH894">
        <v>0</v>
      </c>
      <c r="AI894" t="s">
        <v>290</v>
      </c>
      <c r="AJ894" t="s">
        <v>291</v>
      </c>
      <c r="AK894">
        <v>70</v>
      </c>
      <c r="AL894" t="s">
        <v>19</v>
      </c>
      <c r="AM894">
        <v>3</v>
      </c>
      <c r="AN894" t="s">
        <v>20</v>
      </c>
      <c r="AO894">
        <v>26</v>
      </c>
      <c r="AP894" t="s">
        <v>21</v>
      </c>
      <c r="AQ894" s="35" t="s">
        <v>490</v>
      </c>
      <c r="AR894" t="s">
        <v>34</v>
      </c>
      <c r="AS894" t="s">
        <v>38</v>
      </c>
      <c r="AT894" t="s">
        <v>43</v>
      </c>
      <c r="AU894" t="s">
        <v>24</v>
      </c>
      <c r="AV894" t="s">
        <v>25</v>
      </c>
      <c r="AW894" s="11" t="s">
        <v>32</v>
      </c>
      <c r="AX894" t="s">
        <v>44</v>
      </c>
      <c r="AY894">
        <v>4767.1525929999998</v>
      </c>
      <c r="AZ894">
        <v>1421639.6061549999</v>
      </c>
      <c r="BA894" s="42">
        <f t="shared" si="14"/>
        <v>32.636354594926537</v>
      </c>
    </row>
    <row r="895" spans="1:53" x14ac:dyDescent="0.25">
      <c r="A895">
        <v>21</v>
      </c>
      <c r="B895" t="s">
        <v>18</v>
      </c>
      <c r="C895">
        <v>15</v>
      </c>
      <c r="D895" t="s">
        <v>453</v>
      </c>
      <c r="E895" t="s">
        <v>454</v>
      </c>
      <c r="F895" t="s">
        <v>455</v>
      </c>
      <c r="G895">
        <v>223436</v>
      </c>
      <c r="H895">
        <v>290083</v>
      </c>
      <c r="I895" t="s">
        <v>277</v>
      </c>
      <c r="J895">
        <v>17738</v>
      </c>
      <c r="K895" t="s">
        <v>277</v>
      </c>
      <c r="L895">
        <v>18858</v>
      </c>
      <c r="M895">
        <v>0</v>
      </c>
      <c r="N895" t="s">
        <v>28</v>
      </c>
      <c r="O895">
        <v>0</v>
      </c>
      <c r="P895" t="s">
        <v>28</v>
      </c>
      <c r="Q895" t="s">
        <v>28</v>
      </c>
      <c r="R895" t="s">
        <v>278</v>
      </c>
      <c r="S895" t="s">
        <v>28</v>
      </c>
      <c r="T895" t="s">
        <v>28</v>
      </c>
      <c r="U895" t="s">
        <v>279</v>
      </c>
      <c r="V895" t="s">
        <v>280</v>
      </c>
      <c r="W895">
        <v>3</v>
      </c>
      <c r="X895" t="s">
        <v>281</v>
      </c>
      <c r="Y895" s="11">
        <v>41597</v>
      </c>
      <c r="Z895">
        <v>20131119</v>
      </c>
      <c r="AA895">
        <v>1</v>
      </c>
      <c r="AB895">
        <v>8013.5</v>
      </c>
      <c r="AC895" t="s">
        <v>456</v>
      </c>
      <c r="AD895" t="s">
        <v>283</v>
      </c>
      <c r="AE895" s="11">
        <v>45131</v>
      </c>
      <c r="AF895" s="11">
        <v>45132</v>
      </c>
      <c r="AG895">
        <v>30</v>
      </c>
      <c r="AH895">
        <v>0</v>
      </c>
      <c r="AI895" t="s">
        <v>457</v>
      </c>
      <c r="AJ895" t="s">
        <v>284</v>
      </c>
      <c r="AK895">
        <v>70</v>
      </c>
      <c r="AL895" t="s">
        <v>19</v>
      </c>
      <c r="AM895">
        <v>3</v>
      </c>
      <c r="AN895" t="s">
        <v>20</v>
      </c>
      <c r="AO895">
        <v>26</v>
      </c>
      <c r="AP895" t="s">
        <v>21</v>
      </c>
      <c r="AQ895" s="35" t="s">
        <v>490</v>
      </c>
      <c r="AR895" t="s">
        <v>34</v>
      </c>
      <c r="AS895" t="s">
        <v>38</v>
      </c>
      <c r="AT895" t="s">
        <v>43</v>
      </c>
      <c r="AU895" t="s">
        <v>24</v>
      </c>
      <c r="AV895" t="s">
        <v>25</v>
      </c>
      <c r="AW895" s="11" t="s">
        <v>32</v>
      </c>
      <c r="AX895" s="11" t="s">
        <v>44</v>
      </c>
      <c r="AY895">
        <v>4767.1522670000004</v>
      </c>
      <c r="AZ895">
        <v>1421639.6095120001</v>
      </c>
      <c r="BA895" s="42">
        <f t="shared" si="14"/>
        <v>32.636354671992656</v>
      </c>
    </row>
    <row r="896" spans="1:53" x14ac:dyDescent="0.25">
      <c r="A896">
        <v>210</v>
      </c>
      <c r="B896" t="s">
        <v>18</v>
      </c>
      <c r="C896">
        <v>12</v>
      </c>
      <c r="D896" t="s">
        <v>285</v>
      </c>
      <c r="E896">
        <v>96680</v>
      </c>
      <c r="F896" t="s">
        <v>286</v>
      </c>
      <c r="G896">
        <v>221543</v>
      </c>
      <c r="H896">
        <v>287093</v>
      </c>
      <c r="I896" t="s">
        <v>287</v>
      </c>
      <c r="J896">
        <v>70272</v>
      </c>
      <c r="K896" t="s">
        <v>287</v>
      </c>
      <c r="L896">
        <v>55323</v>
      </c>
      <c r="M896">
        <v>96680</v>
      </c>
      <c r="N896" t="s">
        <v>28</v>
      </c>
      <c r="O896">
        <v>0</v>
      </c>
      <c r="P896" t="s">
        <v>28</v>
      </c>
      <c r="Q896" t="s">
        <v>28</v>
      </c>
      <c r="R896" t="s">
        <v>38</v>
      </c>
      <c r="S896" t="s">
        <v>28</v>
      </c>
      <c r="T896" t="s">
        <v>28</v>
      </c>
      <c r="U896" t="s">
        <v>279</v>
      </c>
      <c r="V896" t="s">
        <v>288</v>
      </c>
      <c r="W896">
        <v>3</v>
      </c>
      <c r="X896" t="s">
        <v>289</v>
      </c>
      <c r="Y896" s="11">
        <v>32965</v>
      </c>
      <c r="Z896">
        <v>19900402</v>
      </c>
      <c r="AA896">
        <v>0</v>
      </c>
      <c r="AB896">
        <v>7582.6</v>
      </c>
      <c r="AC896" t="s">
        <v>282</v>
      </c>
      <c r="AD896" t="s">
        <v>283</v>
      </c>
      <c r="AE896" s="11">
        <v>44820</v>
      </c>
      <c r="AF896" s="11">
        <v>44820</v>
      </c>
      <c r="AG896">
        <v>30</v>
      </c>
      <c r="AH896">
        <v>0</v>
      </c>
      <c r="AI896" t="s">
        <v>290</v>
      </c>
      <c r="AJ896" t="s">
        <v>291</v>
      </c>
      <c r="AK896">
        <v>70</v>
      </c>
      <c r="AL896" t="s">
        <v>19</v>
      </c>
      <c r="AM896">
        <v>3</v>
      </c>
      <c r="AN896" t="s">
        <v>20</v>
      </c>
      <c r="AO896">
        <v>26</v>
      </c>
      <c r="AP896" t="s">
        <v>21</v>
      </c>
      <c r="AQ896" s="35" t="s">
        <v>490</v>
      </c>
      <c r="AR896" t="s">
        <v>34</v>
      </c>
      <c r="AS896" t="s">
        <v>38</v>
      </c>
      <c r="AT896" t="s">
        <v>43</v>
      </c>
      <c r="AU896" t="s">
        <v>24</v>
      </c>
      <c r="AV896" t="s">
        <v>25</v>
      </c>
      <c r="AW896" s="11" t="s">
        <v>32</v>
      </c>
      <c r="AX896" s="11" t="s">
        <v>44</v>
      </c>
      <c r="AY896">
        <v>4767.1522670000004</v>
      </c>
      <c r="AZ896">
        <v>1421639.6095120001</v>
      </c>
      <c r="BA896" s="42">
        <f t="shared" si="14"/>
        <v>32.636354671992656</v>
      </c>
    </row>
    <row r="897" spans="1:53" x14ac:dyDescent="0.25">
      <c r="A897">
        <v>534</v>
      </c>
      <c r="B897" t="s">
        <v>18</v>
      </c>
      <c r="C897">
        <v>14</v>
      </c>
      <c r="D897" t="s">
        <v>458</v>
      </c>
      <c r="E897" t="s">
        <v>459</v>
      </c>
      <c r="F897" t="s">
        <v>460</v>
      </c>
      <c r="G897">
        <v>222149</v>
      </c>
      <c r="H897">
        <v>287985</v>
      </c>
      <c r="I897" t="s">
        <v>287</v>
      </c>
      <c r="J897">
        <v>88288</v>
      </c>
      <c r="K897" t="s">
        <v>287</v>
      </c>
      <c r="L897">
        <v>55401</v>
      </c>
      <c r="M897">
        <v>0</v>
      </c>
      <c r="N897" t="s">
        <v>28</v>
      </c>
      <c r="O897">
        <v>0</v>
      </c>
      <c r="P897" t="s">
        <v>28</v>
      </c>
      <c r="Q897" t="s">
        <v>28</v>
      </c>
      <c r="R897" t="s">
        <v>38</v>
      </c>
      <c r="S897" t="s">
        <v>28</v>
      </c>
      <c r="T897" t="s">
        <v>28</v>
      </c>
      <c r="U897" t="s">
        <v>297</v>
      </c>
      <c r="V897" t="s">
        <v>288</v>
      </c>
      <c r="W897">
        <v>3</v>
      </c>
      <c r="X897" t="s">
        <v>289</v>
      </c>
      <c r="Y897" s="11">
        <v>42625</v>
      </c>
      <c r="Z897">
        <v>20160912</v>
      </c>
      <c r="AA897">
        <v>0</v>
      </c>
      <c r="AB897">
        <v>123452</v>
      </c>
      <c r="AC897" t="s">
        <v>282</v>
      </c>
      <c r="AD897" t="s">
        <v>283</v>
      </c>
      <c r="AE897" s="11">
        <v>44956</v>
      </c>
      <c r="AF897" s="11">
        <v>44959</v>
      </c>
      <c r="AG897">
        <v>30</v>
      </c>
      <c r="AH897">
        <v>0</v>
      </c>
      <c r="AI897" t="s">
        <v>461</v>
      </c>
      <c r="AJ897" t="s">
        <v>284</v>
      </c>
      <c r="AK897">
        <v>12</v>
      </c>
      <c r="AL897" t="s">
        <v>19</v>
      </c>
      <c r="AM897">
        <v>2</v>
      </c>
      <c r="AN897" t="s">
        <v>20</v>
      </c>
      <c r="AO897">
        <v>27</v>
      </c>
      <c r="AP897" t="s">
        <v>21</v>
      </c>
      <c r="AQ897" s="35" t="s">
        <v>483</v>
      </c>
      <c r="AR897" t="s">
        <v>38</v>
      </c>
      <c r="AS897" t="s">
        <v>34</v>
      </c>
      <c r="AT897" t="s">
        <v>55</v>
      </c>
      <c r="AU897" t="s">
        <v>24</v>
      </c>
      <c r="AV897" t="s">
        <v>374</v>
      </c>
      <c r="AW897" s="11" t="s">
        <v>375</v>
      </c>
      <c r="AX897" s="11" t="s">
        <v>387</v>
      </c>
      <c r="AY897">
        <v>7425.9808190000003</v>
      </c>
      <c r="AZ897">
        <v>1423096.7643319999</v>
      </c>
      <c r="BA897" s="42">
        <f t="shared" si="14"/>
        <v>32.669806343709823</v>
      </c>
    </row>
    <row r="898" spans="1:53" x14ac:dyDescent="0.25">
      <c r="A898">
        <v>821</v>
      </c>
      <c r="B898" t="s">
        <v>18</v>
      </c>
      <c r="C898">
        <v>9</v>
      </c>
      <c r="D898" t="s">
        <v>303</v>
      </c>
      <c r="E898" t="s">
        <v>304</v>
      </c>
      <c r="F898" t="s">
        <v>305</v>
      </c>
      <c r="G898">
        <v>202543</v>
      </c>
      <c r="H898">
        <v>261950</v>
      </c>
      <c r="I898" t="s">
        <v>287</v>
      </c>
      <c r="J898">
        <v>88162</v>
      </c>
      <c r="K898" t="s">
        <v>287</v>
      </c>
      <c r="L898">
        <v>54633</v>
      </c>
      <c r="M898">
        <v>0</v>
      </c>
      <c r="N898" t="s">
        <v>28</v>
      </c>
      <c r="O898">
        <v>0</v>
      </c>
      <c r="P898" t="s">
        <v>28</v>
      </c>
      <c r="Q898" t="s">
        <v>28</v>
      </c>
      <c r="R898" t="s">
        <v>38</v>
      </c>
      <c r="S898" t="s">
        <v>28</v>
      </c>
      <c r="T898" t="s">
        <v>28</v>
      </c>
      <c r="U898" t="s">
        <v>297</v>
      </c>
      <c r="V898" t="s">
        <v>288</v>
      </c>
      <c r="W898">
        <v>3</v>
      </c>
      <c r="X898" t="s">
        <v>289</v>
      </c>
      <c r="Y898" s="11">
        <v>42362</v>
      </c>
      <c r="Z898">
        <v>20151224</v>
      </c>
      <c r="AA898">
        <v>0</v>
      </c>
      <c r="AB898">
        <v>123452</v>
      </c>
      <c r="AC898" t="s">
        <v>306</v>
      </c>
      <c r="AD898" t="s">
        <v>283</v>
      </c>
      <c r="AE898" s="11">
        <v>43901</v>
      </c>
      <c r="AF898" s="11">
        <v>43901</v>
      </c>
      <c r="AG898">
        <v>30</v>
      </c>
      <c r="AH898">
        <v>0</v>
      </c>
      <c r="AI898" t="s">
        <v>290</v>
      </c>
      <c r="AJ898" t="s">
        <v>284</v>
      </c>
      <c r="AK898">
        <v>12</v>
      </c>
      <c r="AL898" t="s">
        <v>19</v>
      </c>
      <c r="AM898">
        <v>2</v>
      </c>
      <c r="AN898" t="s">
        <v>20</v>
      </c>
      <c r="AO898">
        <v>27</v>
      </c>
      <c r="AP898" t="s">
        <v>21</v>
      </c>
      <c r="AQ898" s="35" t="s">
        <v>483</v>
      </c>
      <c r="AR898" t="s">
        <v>38</v>
      </c>
      <c r="AS898" t="s">
        <v>34</v>
      </c>
      <c r="AT898" t="s">
        <v>55</v>
      </c>
      <c r="AU898" t="s">
        <v>24</v>
      </c>
      <c r="AV898" t="s">
        <v>374</v>
      </c>
      <c r="AW898" s="11" t="s">
        <v>375</v>
      </c>
      <c r="AX898" s="11" t="s">
        <v>387</v>
      </c>
      <c r="AY898">
        <v>7425.9808190000003</v>
      </c>
      <c r="AZ898">
        <v>1423096.7643319999</v>
      </c>
      <c r="BA898" s="42">
        <f t="shared" si="14"/>
        <v>32.669806343709823</v>
      </c>
    </row>
    <row r="899" spans="1:53" x14ac:dyDescent="0.25">
      <c r="A899">
        <v>1048</v>
      </c>
      <c r="B899" t="s">
        <v>18</v>
      </c>
      <c r="C899">
        <v>8</v>
      </c>
      <c r="D899" t="s">
        <v>300</v>
      </c>
      <c r="E899" t="s">
        <v>301</v>
      </c>
      <c r="F899" t="s">
        <v>302</v>
      </c>
      <c r="G899">
        <v>198571</v>
      </c>
      <c r="H899">
        <v>256278</v>
      </c>
      <c r="I899" t="s">
        <v>287</v>
      </c>
      <c r="J899">
        <v>88289</v>
      </c>
      <c r="K899" t="s">
        <v>287</v>
      </c>
      <c r="L899">
        <v>55192</v>
      </c>
      <c r="M899">
        <v>0</v>
      </c>
      <c r="N899" t="s">
        <v>28</v>
      </c>
      <c r="O899">
        <v>0</v>
      </c>
      <c r="P899" t="s">
        <v>28</v>
      </c>
      <c r="Q899" t="s">
        <v>28</v>
      </c>
      <c r="R899" t="s">
        <v>38</v>
      </c>
      <c r="S899" t="s">
        <v>28</v>
      </c>
      <c r="T899" t="s">
        <v>28</v>
      </c>
      <c r="U899" t="s">
        <v>297</v>
      </c>
      <c r="V899" t="s">
        <v>288</v>
      </c>
      <c r="W899">
        <v>3</v>
      </c>
      <c r="X899" t="s">
        <v>289</v>
      </c>
      <c r="Y899" s="11">
        <v>42625</v>
      </c>
      <c r="Z899">
        <v>20160912</v>
      </c>
      <c r="AA899">
        <v>0</v>
      </c>
      <c r="AB899">
        <v>123452</v>
      </c>
      <c r="AC899" t="s">
        <v>282</v>
      </c>
      <c r="AD899" t="s">
        <v>283</v>
      </c>
      <c r="AE899" s="11">
        <v>43504</v>
      </c>
      <c r="AF899" s="11">
        <v>43504</v>
      </c>
      <c r="AG899">
        <v>30</v>
      </c>
      <c r="AH899">
        <v>0</v>
      </c>
      <c r="AI899" t="s">
        <v>290</v>
      </c>
      <c r="AJ899" t="s">
        <v>284</v>
      </c>
      <c r="AK899">
        <v>12</v>
      </c>
      <c r="AL899" t="s">
        <v>19</v>
      </c>
      <c r="AM899">
        <v>2</v>
      </c>
      <c r="AN899" t="s">
        <v>20</v>
      </c>
      <c r="AO899">
        <v>27</v>
      </c>
      <c r="AP899" t="s">
        <v>21</v>
      </c>
      <c r="AQ899" s="35" t="s">
        <v>483</v>
      </c>
      <c r="AR899" t="s">
        <v>38</v>
      </c>
      <c r="AS899" t="s">
        <v>34</v>
      </c>
      <c r="AT899" t="s">
        <v>55</v>
      </c>
      <c r="AU899" t="s">
        <v>24</v>
      </c>
      <c r="AV899" t="s">
        <v>374</v>
      </c>
      <c r="AW899" s="11" t="s">
        <v>375</v>
      </c>
      <c r="AX899" t="s">
        <v>387</v>
      </c>
      <c r="AY899">
        <v>7425.9808190000003</v>
      </c>
      <c r="AZ899">
        <v>1423096.7643319999</v>
      </c>
      <c r="BA899" s="42">
        <f t="shared" si="14"/>
        <v>32.669806343709823</v>
      </c>
    </row>
    <row r="900" spans="1:53" x14ac:dyDescent="0.25">
      <c r="A900">
        <v>1275</v>
      </c>
      <c r="B900" t="s">
        <v>18</v>
      </c>
      <c r="C900">
        <v>7</v>
      </c>
      <c r="D900" t="s">
        <v>294</v>
      </c>
      <c r="E900" t="s">
        <v>295</v>
      </c>
      <c r="F900" t="s">
        <v>296</v>
      </c>
      <c r="G900">
        <v>193154</v>
      </c>
      <c r="H900">
        <v>246812</v>
      </c>
      <c r="I900" t="s">
        <v>287</v>
      </c>
      <c r="J900">
        <v>88161</v>
      </c>
      <c r="K900" t="s">
        <v>287</v>
      </c>
      <c r="L900">
        <v>55061</v>
      </c>
      <c r="M900">
        <v>0</v>
      </c>
      <c r="N900" t="s">
        <v>28</v>
      </c>
      <c r="O900">
        <v>0</v>
      </c>
      <c r="P900" t="s">
        <v>28</v>
      </c>
      <c r="Q900" t="s">
        <v>28</v>
      </c>
      <c r="R900" t="s">
        <v>38</v>
      </c>
      <c r="S900" t="s">
        <v>28</v>
      </c>
      <c r="T900" t="s">
        <v>28</v>
      </c>
      <c r="U900" t="s">
        <v>297</v>
      </c>
      <c r="V900" t="s">
        <v>288</v>
      </c>
      <c r="W900">
        <v>3</v>
      </c>
      <c r="X900" t="s">
        <v>289</v>
      </c>
      <c r="Y900" s="11">
        <v>42362</v>
      </c>
      <c r="Z900">
        <v>20151224</v>
      </c>
      <c r="AA900">
        <v>0</v>
      </c>
      <c r="AB900">
        <v>123452</v>
      </c>
      <c r="AC900" t="s">
        <v>298</v>
      </c>
      <c r="AD900" t="s">
        <v>283</v>
      </c>
      <c r="AE900" s="11">
        <v>42857</v>
      </c>
      <c r="AF900" s="11">
        <v>42857</v>
      </c>
      <c r="AG900">
        <v>30</v>
      </c>
      <c r="AH900">
        <v>0</v>
      </c>
      <c r="AI900" t="s">
        <v>28</v>
      </c>
      <c r="AJ900" t="s">
        <v>284</v>
      </c>
      <c r="AK900">
        <v>12</v>
      </c>
      <c r="AL900" t="s">
        <v>19</v>
      </c>
      <c r="AM900">
        <v>2</v>
      </c>
      <c r="AN900" t="s">
        <v>20</v>
      </c>
      <c r="AO900">
        <v>27</v>
      </c>
      <c r="AP900" t="s">
        <v>21</v>
      </c>
      <c r="AQ900" s="35" t="s">
        <v>483</v>
      </c>
      <c r="AR900" t="s">
        <v>38</v>
      </c>
      <c r="AS900" t="s">
        <v>34</v>
      </c>
      <c r="AT900" t="s">
        <v>55</v>
      </c>
      <c r="AU900" t="s">
        <v>24</v>
      </c>
      <c r="AV900" t="s">
        <v>374</v>
      </c>
      <c r="AW900" s="11" t="s">
        <v>375</v>
      </c>
      <c r="AX900" s="11" t="s">
        <v>387</v>
      </c>
      <c r="AY900">
        <v>7425.9808190000003</v>
      </c>
      <c r="AZ900">
        <v>1423096.7643319999</v>
      </c>
      <c r="BA900" s="42">
        <f t="shared" si="14"/>
        <v>32.669806343709823</v>
      </c>
    </row>
    <row r="901" spans="1:53" x14ac:dyDescent="0.25">
      <c r="A901">
        <v>1383</v>
      </c>
      <c r="B901" t="s">
        <v>18</v>
      </c>
      <c r="C901">
        <v>2</v>
      </c>
      <c r="D901" t="s">
        <v>463</v>
      </c>
      <c r="E901">
        <v>46085</v>
      </c>
      <c r="F901" t="s">
        <v>464</v>
      </c>
      <c r="G901">
        <v>98485</v>
      </c>
      <c r="H901">
        <v>84904</v>
      </c>
      <c r="I901" t="s">
        <v>277</v>
      </c>
      <c r="J901">
        <v>4601</v>
      </c>
      <c r="K901" t="s">
        <v>277</v>
      </c>
      <c r="L901">
        <v>4325</v>
      </c>
      <c r="M901">
        <v>46085</v>
      </c>
      <c r="N901" t="s">
        <v>28</v>
      </c>
      <c r="O901">
        <v>0</v>
      </c>
      <c r="P901" t="s">
        <v>28</v>
      </c>
      <c r="Q901" t="s">
        <v>28</v>
      </c>
      <c r="R901" t="s">
        <v>278</v>
      </c>
      <c r="S901" t="s">
        <v>28</v>
      </c>
      <c r="T901" t="s">
        <v>28</v>
      </c>
      <c r="U901" t="s">
        <v>465</v>
      </c>
      <c r="V901" t="s">
        <v>288</v>
      </c>
      <c r="W901">
        <v>3</v>
      </c>
      <c r="X901" t="s">
        <v>289</v>
      </c>
      <c r="Y901" s="11">
        <v>25099</v>
      </c>
      <c r="Z901">
        <v>19680918</v>
      </c>
      <c r="AA901">
        <v>0</v>
      </c>
      <c r="AB901">
        <v>1687.5</v>
      </c>
      <c r="AC901" t="s">
        <v>466</v>
      </c>
      <c r="AD901" t="s">
        <v>283</v>
      </c>
      <c r="AE901" s="11">
        <v>35765</v>
      </c>
      <c r="AF901" s="11">
        <v>35765</v>
      </c>
      <c r="AG901">
        <v>0</v>
      </c>
      <c r="AH901">
        <v>0</v>
      </c>
      <c r="AI901" t="s">
        <v>467</v>
      </c>
      <c r="AJ901" t="s">
        <v>291</v>
      </c>
      <c r="AK901">
        <v>12</v>
      </c>
      <c r="AL901" t="s">
        <v>19</v>
      </c>
      <c r="AM901">
        <v>2</v>
      </c>
      <c r="AN901" t="s">
        <v>20</v>
      </c>
      <c r="AO901">
        <v>27</v>
      </c>
      <c r="AP901" t="s">
        <v>21</v>
      </c>
      <c r="AQ901" s="35" t="s">
        <v>483</v>
      </c>
      <c r="AR901" t="s">
        <v>38</v>
      </c>
      <c r="AS901" t="s">
        <v>34</v>
      </c>
      <c r="AT901" t="s">
        <v>55</v>
      </c>
      <c r="AU901" t="s">
        <v>24</v>
      </c>
      <c r="AV901" t="s">
        <v>374</v>
      </c>
      <c r="AW901" s="11" t="s">
        <v>375</v>
      </c>
      <c r="AX901" s="11" t="s">
        <v>387</v>
      </c>
      <c r="AY901">
        <v>7425.9808190000003</v>
      </c>
      <c r="AZ901">
        <v>1423096.7643319999</v>
      </c>
      <c r="BA901" s="42">
        <f t="shared" si="14"/>
        <v>32.669806343709823</v>
      </c>
    </row>
    <row r="902" spans="1:53" x14ac:dyDescent="0.25">
      <c r="A902">
        <v>312</v>
      </c>
      <c r="B902" t="s">
        <v>18</v>
      </c>
      <c r="C902">
        <v>11</v>
      </c>
      <c r="D902" t="s">
        <v>318</v>
      </c>
      <c r="E902" t="s">
        <v>319</v>
      </c>
      <c r="F902" t="s">
        <v>320</v>
      </c>
      <c r="G902">
        <v>211963</v>
      </c>
      <c r="H902">
        <v>273612</v>
      </c>
      <c r="I902" t="s">
        <v>287</v>
      </c>
      <c r="J902">
        <v>88507</v>
      </c>
      <c r="K902" t="s">
        <v>287</v>
      </c>
      <c r="L902">
        <v>55338</v>
      </c>
      <c r="M902">
        <v>0</v>
      </c>
      <c r="N902" t="s">
        <v>28</v>
      </c>
      <c r="O902">
        <v>0</v>
      </c>
      <c r="P902" t="s">
        <v>28</v>
      </c>
      <c r="Q902" t="s">
        <v>28</v>
      </c>
      <c r="R902" t="s">
        <v>38</v>
      </c>
      <c r="S902" t="s">
        <v>28</v>
      </c>
      <c r="T902" t="s">
        <v>28</v>
      </c>
      <c r="U902" t="s">
        <v>321</v>
      </c>
      <c r="V902" t="s">
        <v>322</v>
      </c>
      <c r="W902">
        <v>9</v>
      </c>
      <c r="X902" t="s">
        <v>323</v>
      </c>
      <c r="Y902" s="11">
        <v>43129</v>
      </c>
      <c r="Z902">
        <v>20180129</v>
      </c>
      <c r="AA902">
        <v>0</v>
      </c>
      <c r="AB902">
        <v>0</v>
      </c>
      <c r="AC902" t="s">
        <v>298</v>
      </c>
      <c r="AD902" t="s">
        <v>283</v>
      </c>
      <c r="AE902" s="11">
        <v>44515</v>
      </c>
      <c r="AF902" s="11">
        <v>44517</v>
      </c>
      <c r="AG902">
        <v>30</v>
      </c>
      <c r="AH902">
        <v>0</v>
      </c>
      <c r="AI902" t="s">
        <v>28</v>
      </c>
      <c r="AJ902" t="s">
        <v>284</v>
      </c>
      <c r="AK902">
        <v>70</v>
      </c>
      <c r="AL902" t="s">
        <v>19</v>
      </c>
      <c r="AM902">
        <v>3</v>
      </c>
      <c r="AN902" t="s">
        <v>20</v>
      </c>
      <c r="AO902">
        <v>26</v>
      </c>
      <c r="AP902" t="s">
        <v>21</v>
      </c>
      <c r="AQ902" s="35" t="s">
        <v>490</v>
      </c>
      <c r="AR902" t="s">
        <v>34</v>
      </c>
      <c r="AS902" t="s">
        <v>38</v>
      </c>
      <c r="AT902" t="s">
        <v>43</v>
      </c>
      <c r="AU902" t="s">
        <v>24</v>
      </c>
      <c r="AV902" t="s">
        <v>25</v>
      </c>
      <c r="AW902" s="11" t="s">
        <v>32</v>
      </c>
      <c r="AX902" s="11" t="s">
        <v>44</v>
      </c>
      <c r="AY902">
        <v>4769.0830690000003</v>
      </c>
      <c r="AZ902">
        <v>1423605.091888</v>
      </c>
      <c r="BA902" s="42">
        <f t="shared" si="14"/>
        <v>32.681475938659318</v>
      </c>
    </row>
    <row r="903" spans="1:53" x14ac:dyDescent="0.25">
      <c r="A903">
        <v>753</v>
      </c>
      <c r="B903" t="s">
        <v>18</v>
      </c>
      <c r="C903">
        <v>9</v>
      </c>
      <c r="D903" t="s">
        <v>303</v>
      </c>
      <c r="E903" t="s">
        <v>304</v>
      </c>
      <c r="F903" t="s">
        <v>305</v>
      </c>
      <c r="G903">
        <v>202543</v>
      </c>
      <c r="H903">
        <v>261950</v>
      </c>
      <c r="I903" t="s">
        <v>287</v>
      </c>
      <c r="J903">
        <v>88162</v>
      </c>
      <c r="K903" t="s">
        <v>287</v>
      </c>
      <c r="L903">
        <v>54633</v>
      </c>
      <c r="M903">
        <v>0</v>
      </c>
      <c r="N903" t="s">
        <v>28</v>
      </c>
      <c r="O903">
        <v>0</v>
      </c>
      <c r="P903" t="s">
        <v>28</v>
      </c>
      <c r="Q903" t="s">
        <v>28</v>
      </c>
      <c r="R903" t="s">
        <v>38</v>
      </c>
      <c r="S903" t="s">
        <v>28</v>
      </c>
      <c r="T903" t="s">
        <v>28</v>
      </c>
      <c r="U903" t="s">
        <v>297</v>
      </c>
      <c r="V903" t="s">
        <v>288</v>
      </c>
      <c r="W903">
        <v>3</v>
      </c>
      <c r="X903" t="s">
        <v>289</v>
      </c>
      <c r="Y903" s="11">
        <v>42362</v>
      </c>
      <c r="Z903">
        <v>20151224</v>
      </c>
      <c r="AA903">
        <v>0</v>
      </c>
      <c r="AB903">
        <v>123452</v>
      </c>
      <c r="AC903" t="s">
        <v>306</v>
      </c>
      <c r="AD903" t="s">
        <v>283</v>
      </c>
      <c r="AE903" s="11">
        <v>43901</v>
      </c>
      <c r="AF903" s="11">
        <v>43901</v>
      </c>
      <c r="AG903">
        <v>30</v>
      </c>
      <c r="AH903">
        <v>0</v>
      </c>
      <c r="AI903" t="s">
        <v>290</v>
      </c>
      <c r="AJ903" t="s">
        <v>284</v>
      </c>
      <c r="AK903">
        <v>70</v>
      </c>
      <c r="AL903" t="s">
        <v>19</v>
      </c>
      <c r="AM903">
        <v>3</v>
      </c>
      <c r="AN903" t="s">
        <v>20</v>
      </c>
      <c r="AO903">
        <v>26</v>
      </c>
      <c r="AP903" t="s">
        <v>21</v>
      </c>
      <c r="AQ903" s="35" t="s">
        <v>490</v>
      </c>
      <c r="AR903" t="s">
        <v>34</v>
      </c>
      <c r="AS903" t="s">
        <v>38</v>
      </c>
      <c r="AT903" t="s">
        <v>43</v>
      </c>
      <c r="AU903" t="s">
        <v>24</v>
      </c>
      <c r="AV903" t="s">
        <v>25</v>
      </c>
      <c r="AW903" s="11" t="s">
        <v>32</v>
      </c>
      <c r="AX903" s="11" t="s">
        <v>44</v>
      </c>
      <c r="AY903">
        <v>4769.0830690000003</v>
      </c>
      <c r="AZ903">
        <v>1423605.091888</v>
      </c>
      <c r="BA903" s="42">
        <f t="shared" si="14"/>
        <v>32.681475938659318</v>
      </c>
    </row>
    <row r="904" spans="1:53" x14ac:dyDescent="0.25">
      <c r="A904">
        <v>980</v>
      </c>
      <c r="B904" t="s">
        <v>18</v>
      </c>
      <c r="C904">
        <v>8</v>
      </c>
      <c r="D904" t="s">
        <v>300</v>
      </c>
      <c r="E904" t="s">
        <v>301</v>
      </c>
      <c r="F904" t="s">
        <v>302</v>
      </c>
      <c r="G904">
        <v>198571</v>
      </c>
      <c r="H904">
        <v>256278</v>
      </c>
      <c r="I904" t="s">
        <v>287</v>
      </c>
      <c r="J904">
        <v>88289</v>
      </c>
      <c r="K904" t="s">
        <v>287</v>
      </c>
      <c r="L904">
        <v>55192</v>
      </c>
      <c r="M904">
        <v>0</v>
      </c>
      <c r="N904" t="s">
        <v>28</v>
      </c>
      <c r="O904">
        <v>0</v>
      </c>
      <c r="P904" t="s">
        <v>28</v>
      </c>
      <c r="Q904" t="s">
        <v>28</v>
      </c>
      <c r="R904" t="s">
        <v>38</v>
      </c>
      <c r="S904" t="s">
        <v>28</v>
      </c>
      <c r="T904" t="s">
        <v>28</v>
      </c>
      <c r="U904" t="s">
        <v>297</v>
      </c>
      <c r="V904" t="s">
        <v>288</v>
      </c>
      <c r="W904">
        <v>3</v>
      </c>
      <c r="X904" t="s">
        <v>289</v>
      </c>
      <c r="Y904" s="11">
        <v>42625</v>
      </c>
      <c r="Z904">
        <v>20160912</v>
      </c>
      <c r="AA904">
        <v>0</v>
      </c>
      <c r="AB904">
        <v>123452</v>
      </c>
      <c r="AC904" t="s">
        <v>282</v>
      </c>
      <c r="AD904" t="s">
        <v>283</v>
      </c>
      <c r="AE904" s="11">
        <v>43504</v>
      </c>
      <c r="AF904" s="11">
        <v>43504</v>
      </c>
      <c r="AG904">
        <v>30</v>
      </c>
      <c r="AH904">
        <v>0</v>
      </c>
      <c r="AI904" t="s">
        <v>290</v>
      </c>
      <c r="AJ904" t="s">
        <v>284</v>
      </c>
      <c r="AK904">
        <v>70</v>
      </c>
      <c r="AL904" t="s">
        <v>19</v>
      </c>
      <c r="AM904">
        <v>3</v>
      </c>
      <c r="AN904" t="s">
        <v>20</v>
      </c>
      <c r="AO904">
        <v>26</v>
      </c>
      <c r="AP904" t="s">
        <v>21</v>
      </c>
      <c r="AQ904" s="35" t="s">
        <v>490</v>
      </c>
      <c r="AR904" t="s">
        <v>34</v>
      </c>
      <c r="AS904" t="s">
        <v>38</v>
      </c>
      <c r="AT904" t="s">
        <v>43</v>
      </c>
      <c r="AU904" t="s">
        <v>24</v>
      </c>
      <c r="AV904" t="s">
        <v>25</v>
      </c>
      <c r="AW904" s="11" t="s">
        <v>32</v>
      </c>
      <c r="AX904" s="11" t="s">
        <v>44</v>
      </c>
      <c r="AY904">
        <v>4769.0830690000003</v>
      </c>
      <c r="AZ904">
        <v>1423605.091888</v>
      </c>
      <c r="BA904" s="42">
        <f t="shared" si="14"/>
        <v>32.681475938659318</v>
      </c>
    </row>
    <row r="905" spans="1:53" x14ac:dyDescent="0.25">
      <c r="A905">
        <v>1207</v>
      </c>
      <c r="B905" t="s">
        <v>18</v>
      </c>
      <c r="C905">
        <v>7</v>
      </c>
      <c r="D905" t="s">
        <v>294</v>
      </c>
      <c r="E905" t="s">
        <v>295</v>
      </c>
      <c r="F905" t="s">
        <v>296</v>
      </c>
      <c r="G905">
        <v>193154</v>
      </c>
      <c r="H905">
        <v>246812</v>
      </c>
      <c r="I905" t="s">
        <v>287</v>
      </c>
      <c r="J905">
        <v>88161</v>
      </c>
      <c r="K905" t="s">
        <v>287</v>
      </c>
      <c r="L905">
        <v>55061</v>
      </c>
      <c r="M905">
        <v>0</v>
      </c>
      <c r="N905" t="s">
        <v>28</v>
      </c>
      <c r="O905">
        <v>0</v>
      </c>
      <c r="P905" t="s">
        <v>28</v>
      </c>
      <c r="Q905" t="s">
        <v>28</v>
      </c>
      <c r="R905" t="s">
        <v>38</v>
      </c>
      <c r="S905" t="s">
        <v>28</v>
      </c>
      <c r="T905" t="s">
        <v>28</v>
      </c>
      <c r="U905" t="s">
        <v>297</v>
      </c>
      <c r="V905" t="s">
        <v>288</v>
      </c>
      <c r="W905">
        <v>3</v>
      </c>
      <c r="X905" t="s">
        <v>289</v>
      </c>
      <c r="Y905" s="11">
        <v>42362</v>
      </c>
      <c r="Z905">
        <v>20151224</v>
      </c>
      <c r="AA905">
        <v>0</v>
      </c>
      <c r="AB905">
        <v>123452</v>
      </c>
      <c r="AC905" t="s">
        <v>298</v>
      </c>
      <c r="AD905" t="s">
        <v>283</v>
      </c>
      <c r="AE905" s="11">
        <v>42857</v>
      </c>
      <c r="AF905" s="11">
        <v>42857</v>
      </c>
      <c r="AG905">
        <v>30</v>
      </c>
      <c r="AH905">
        <v>0</v>
      </c>
      <c r="AI905" t="s">
        <v>28</v>
      </c>
      <c r="AJ905" t="s">
        <v>284</v>
      </c>
      <c r="AK905">
        <v>70</v>
      </c>
      <c r="AL905" t="s">
        <v>19</v>
      </c>
      <c r="AM905">
        <v>3</v>
      </c>
      <c r="AN905" t="s">
        <v>20</v>
      </c>
      <c r="AO905">
        <v>26</v>
      </c>
      <c r="AP905" t="s">
        <v>21</v>
      </c>
      <c r="AQ905" s="35" t="s">
        <v>490</v>
      </c>
      <c r="AR905" t="s">
        <v>34</v>
      </c>
      <c r="AS905" t="s">
        <v>38</v>
      </c>
      <c r="AT905" t="s">
        <v>43</v>
      </c>
      <c r="AU905" t="s">
        <v>24</v>
      </c>
      <c r="AV905" t="s">
        <v>25</v>
      </c>
      <c r="AW905" s="11" t="s">
        <v>32</v>
      </c>
      <c r="AX905" s="11" t="s">
        <v>44</v>
      </c>
      <c r="AY905">
        <v>4769.0830690000003</v>
      </c>
      <c r="AZ905">
        <v>1423605.091888</v>
      </c>
      <c r="BA905" s="42">
        <f t="shared" si="14"/>
        <v>32.681475938659318</v>
      </c>
    </row>
    <row r="906" spans="1:53" x14ac:dyDescent="0.25">
      <c r="A906">
        <v>468</v>
      </c>
      <c r="B906" t="s">
        <v>18</v>
      </c>
      <c r="C906">
        <v>14</v>
      </c>
      <c r="D906" t="s">
        <v>458</v>
      </c>
      <c r="E906" t="s">
        <v>459</v>
      </c>
      <c r="F906" t="s">
        <v>460</v>
      </c>
      <c r="G906">
        <v>222149</v>
      </c>
      <c r="H906">
        <v>287985</v>
      </c>
      <c r="I906" t="s">
        <v>287</v>
      </c>
      <c r="J906">
        <v>88288</v>
      </c>
      <c r="K906" t="s">
        <v>287</v>
      </c>
      <c r="L906">
        <v>55401</v>
      </c>
      <c r="M906">
        <v>0</v>
      </c>
      <c r="N906" t="s">
        <v>28</v>
      </c>
      <c r="O906">
        <v>0</v>
      </c>
      <c r="P906" t="s">
        <v>28</v>
      </c>
      <c r="Q906" t="s">
        <v>28</v>
      </c>
      <c r="R906" t="s">
        <v>38</v>
      </c>
      <c r="S906" t="s">
        <v>28</v>
      </c>
      <c r="T906" t="s">
        <v>28</v>
      </c>
      <c r="U906" t="s">
        <v>297</v>
      </c>
      <c r="V906" t="s">
        <v>288</v>
      </c>
      <c r="W906">
        <v>3</v>
      </c>
      <c r="X906" t="s">
        <v>289</v>
      </c>
      <c r="Y906" s="11">
        <v>42625</v>
      </c>
      <c r="Z906">
        <v>20160912</v>
      </c>
      <c r="AA906">
        <v>0</v>
      </c>
      <c r="AB906">
        <v>123452</v>
      </c>
      <c r="AC906" t="s">
        <v>282</v>
      </c>
      <c r="AD906" t="s">
        <v>283</v>
      </c>
      <c r="AE906" s="11">
        <v>44956</v>
      </c>
      <c r="AF906" s="11">
        <v>44959</v>
      </c>
      <c r="AG906">
        <v>30</v>
      </c>
      <c r="AH906">
        <v>0</v>
      </c>
      <c r="AI906" t="s">
        <v>461</v>
      </c>
      <c r="AJ906" t="s">
        <v>284</v>
      </c>
      <c r="AK906">
        <v>70</v>
      </c>
      <c r="AL906" t="s">
        <v>19</v>
      </c>
      <c r="AM906">
        <v>3</v>
      </c>
      <c r="AN906" t="s">
        <v>20</v>
      </c>
      <c r="AO906">
        <v>26</v>
      </c>
      <c r="AP906" t="s">
        <v>21</v>
      </c>
      <c r="AQ906" s="35" t="s">
        <v>490</v>
      </c>
      <c r="AR906" t="s">
        <v>34</v>
      </c>
      <c r="AS906" t="s">
        <v>38</v>
      </c>
      <c r="AT906" t="s">
        <v>43</v>
      </c>
      <c r="AU906" t="s">
        <v>24</v>
      </c>
      <c r="AV906" t="s">
        <v>25</v>
      </c>
      <c r="AW906" s="11" t="s">
        <v>32</v>
      </c>
      <c r="AX906" s="11" t="s">
        <v>44</v>
      </c>
      <c r="AY906">
        <v>4769.0830749999996</v>
      </c>
      <c r="AZ906">
        <v>1423605.0932140001</v>
      </c>
      <c r="BA906" s="42">
        <f t="shared" si="14"/>
        <v>32.681475969100092</v>
      </c>
    </row>
    <row r="907" spans="1:53" x14ac:dyDescent="0.25">
      <c r="A907">
        <v>543</v>
      </c>
      <c r="B907" t="s">
        <v>18</v>
      </c>
      <c r="C907">
        <v>14</v>
      </c>
      <c r="D907" t="s">
        <v>458</v>
      </c>
      <c r="E907" t="s">
        <v>459</v>
      </c>
      <c r="F907" t="s">
        <v>460</v>
      </c>
      <c r="G907">
        <v>222149</v>
      </c>
      <c r="H907">
        <v>287985</v>
      </c>
      <c r="I907" t="s">
        <v>287</v>
      </c>
      <c r="J907">
        <v>88288</v>
      </c>
      <c r="K907" t="s">
        <v>287</v>
      </c>
      <c r="L907">
        <v>55401</v>
      </c>
      <c r="M907">
        <v>0</v>
      </c>
      <c r="N907" t="s">
        <v>28</v>
      </c>
      <c r="O907">
        <v>0</v>
      </c>
      <c r="P907" t="s">
        <v>28</v>
      </c>
      <c r="Q907" t="s">
        <v>28</v>
      </c>
      <c r="R907" t="s">
        <v>38</v>
      </c>
      <c r="S907" t="s">
        <v>28</v>
      </c>
      <c r="T907" t="s">
        <v>28</v>
      </c>
      <c r="U907" t="s">
        <v>297</v>
      </c>
      <c r="V907" t="s">
        <v>288</v>
      </c>
      <c r="W907">
        <v>3</v>
      </c>
      <c r="X907" t="s">
        <v>289</v>
      </c>
      <c r="Y907" s="11">
        <v>42625</v>
      </c>
      <c r="Z907">
        <v>20160912</v>
      </c>
      <c r="AA907">
        <v>0</v>
      </c>
      <c r="AB907">
        <v>123452</v>
      </c>
      <c r="AC907" t="s">
        <v>282</v>
      </c>
      <c r="AD907" t="s">
        <v>283</v>
      </c>
      <c r="AE907" s="11">
        <v>44956</v>
      </c>
      <c r="AF907" s="11">
        <v>44959</v>
      </c>
      <c r="AG907">
        <v>30</v>
      </c>
      <c r="AH907">
        <v>0</v>
      </c>
      <c r="AI907" t="s">
        <v>461</v>
      </c>
      <c r="AJ907" t="s">
        <v>284</v>
      </c>
      <c r="AK907">
        <v>21</v>
      </c>
      <c r="AL907" t="s">
        <v>19</v>
      </c>
      <c r="AM907">
        <v>2</v>
      </c>
      <c r="AN907" t="s">
        <v>20</v>
      </c>
      <c r="AO907">
        <v>27</v>
      </c>
      <c r="AP907" t="s">
        <v>21</v>
      </c>
      <c r="AQ907" s="35" t="s">
        <v>485</v>
      </c>
      <c r="AR907" t="s">
        <v>29</v>
      </c>
      <c r="AS907" t="s">
        <v>34</v>
      </c>
      <c r="AT907" t="s">
        <v>47</v>
      </c>
      <c r="AU907" t="s">
        <v>24</v>
      </c>
      <c r="AV907" t="s">
        <v>374</v>
      </c>
      <c r="AW907" s="11" t="s">
        <v>390</v>
      </c>
      <c r="AX907" t="s">
        <v>397</v>
      </c>
      <c r="AY907">
        <v>7208.5927160000001</v>
      </c>
      <c r="AZ907">
        <v>1430463.757828</v>
      </c>
      <c r="BA907" s="42">
        <f t="shared" si="14"/>
        <v>32.838929243067035</v>
      </c>
    </row>
    <row r="908" spans="1:53" x14ac:dyDescent="0.25">
      <c r="A908">
        <v>817</v>
      </c>
      <c r="B908" t="s">
        <v>18</v>
      </c>
      <c r="C908">
        <v>9</v>
      </c>
      <c r="D908" t="s">
        <v>303</v>
      </c>
      <c r="E908" t="s">
        <v>304</v>
      </c>
      <c r="F908" t="s">
        <v>305</v>
      </c>
      <c r="G908">
        <v>202543</v>
      </c>
      <c r="H908">
        <v>261950</v>
      </c>
      <c r="I908" t="s">
        <v>287</v>
      </c>
      <c r="J908">
        <v>88162</v>
      </c>
      <c r="K908" t="s">
        <v>287</v>
      </c>
      <c r="L908">
        <v>54633</v>
      </c>
      <c r="M908">
        <v>0</v>
      </c>
      <c r="N908" t="s">
        <v>28</v>
      </c>
      <c r="O908">
        <v>0</v>
      </c>
      <c r="P908" t="s">
        <v>28</v>
      </c>
      <c r="Q908" t="s">
        <v>28</v>
      </c>
      <c r="R908" t="s">
        <v>38</v>
      </c>
      <c r="S908" t="s">
        <v>28</v>
      </c>
      <c r="T908" t="s">
        <v>28</v>
      </c>
      <c r="U908" t="s">
        <v>297</v>
      </c>
      <c r="V908" t="s">
        <v>288</v>
      </c>
      <c r="W908">
        <v>3</v>
      </c>
      <c r="X908" t="s">
        <v>289</v>
      </c>
      <c r="Y908" s="11">
        <v>42362</v>
      </c>
      <c r="Z908">
        <v>20151224</v>
      </c>
      <c r="AA908">
        <v>0</v>
      </c>
      <c r="AB908">
        <v>123452</v>
      </c>
      <c r="AC908" t="s">
        <v>306</v>
      </c>
      <c r="AD908" t="s">
        <v>283</v>
      </c>
      <c r="AE908" s="11">
        <v>43901</v>
      </c>
      <c r="AF908" s="11">
        <v>43901</v>
      </c>
      <c r="AG908">
        <v>30</v>
      </c>
      <c r="AH908">
        <v>0</v>
      </c>
      <c r="AI908" t="s">
        <v>290</v>
      </c>
      <c r="AJ908" t="s">
        <v>284</v>
      </c>
      <c r="AK908">
        <v>21</v>
      </c>
      <c r="AL908" t="s">
        <v>19</v>
      </c>
      <c r="AM908">
        <v>2</v>
      </c>
      <c r="AN908" t="s">
        <v>20</v>
      </c>
      <c r="AO908">
        <v>27</v>
      </c>
      <c r="AP908" t="s">
        <v>21</v>
      </c>
      <c r="AQ908" s="35" t="s">
        <v>485</v>
      </c>
      <c r="AR908" t="s">
        <v>29</v>
      </c>
      <c r="AS908" t="s">
        <v>34</v>
      </c>
      <c r="AT908" t="s">
        <v>47</v>
      </c>
      <c r="AU908" t="s">
        <v>24</v>
      </c>
      <c r="AV908" t="s">
        <v>374</v>
      </c>
      <c r="AW908" s="11" t="s">
        <v>390</v>
      </c>
      <c r="AX908" s="11" t="s">
        <v>397</v>
      </c>
      <c r="AY908">
        <v>7208.5927160000001</v>
      </c>
      <c r="AZ908">
        <v>1430463.757828</v>
      </c>
      <c r="BA908" s="42">
        <f t="shared" si="14"/>
        <v>32.838929243067035</v>
      </c>
    </row>
    <row r="909" spans="1:53" x14ac:dyDescent="0.25">
      <c r="A909">
        <v>1044</v>
      </c>
      <c r="B909" t="s">
        <v>18</v>
      </c>
      <c r="C909">
        <v>8</v>
      </c>
      <c r="D909" t="s">
        <v>300</v>
      </c>
      <c r="E909" t="s">
        <v>301</v>
      </c>
      <c r="F909" t="s">
        <v>302</v>
      </c>
      <c r="G909">
        <v>198571</v>
      </c>
      <c r="H909">
        <v>256278</v>
      </c>
      <c r="I909" t="s">
        <v>287</v>
      </c>
      <c r="J909">
        <v>88289</v>
      </c>
      <c r="K909" t="s">
        <v>287</v>
      </c>
      <c r="L909">
        <v>55192</v>
      </c>
      <c r="M909">
        <v>0</v>
      </c>
      <c r="N909" t="s">
        <v>28</v>
      </c>
      <c r="O909">
        <v>0</v>
      </c>
      <c r="P909" t="s">
        <v>28</v>
      </c>
      <c r="Q909" t="s">
        <v>28</v>
      </c>
      <c r="R909" t="s">
        <v>38</v>
      </c>
      <c r="S909" t="s">
        <v>28</v>
      </c>
      <c r="T909" t="s">
        <v>28</v>
      </c>
      <c r="U909" t="s">
        <v>297</v>
      </c>
      <c r="V909" t="s">
        <v>288</v>
      </c>
      <c r="W909">
        <v>3</v>
      </c>
      <c r="X909" t="s">
        <v>289</v>
      </c>
      <c r="Y909" s="11">
        <v>42625</v>
      </c>
      <c r="Z909">
        <v>20160912</v>
      </c>
      <c r="AA909">
        <v>0</v>
      </c>
      <c r="AB909">
        <v>123452</v>
      </c>
      <c r="AC909" t="s">
        <v>282</v>
      </c>
      <c r="AD909" t="s">
        <v>283</v>
      </c>
      <c r="AE909" s="11">
        <v>43504</v>
      </c>
      <c r="AF909" s="11">
        <v>43504</v>
      </c>
      <c r="AG909">
        <v>30</v>
      </c>
      <c r="AH909">
        <v>0</v>
      </c>
      <c r="AI909" t="s">
        <v>290</v>
      </c>
      <c r="AJ909" t="s">
        <v>284</v>
      </c>
      <c r="AK909">
        <v>21</v>
      </c>
      <c r="AL909" t="s">
        <v>19</v>
      </c>
      <c r="AM909">
        <v>2</v>
      </c>
      <c r="AN909" t="s">
        <v>20</v>
      </c>
      <c r="AO909">
        <v>27</v>
      </c>
      <c r="AP909" t="s">
        <v>21</v>
      </c>
      <c r="AQ909" s="35" t="s">
        <v>485</v>
      </c>
      <c r="AR909" t="s">
        <v>29</v>
      </c>
      <c r="AS909" t="s">
        <v>34</v>
      </c>
      <c r="AT909" t="s">
        <v>47</v>
      </c>
      <c r="AU909" t="s">
        <v>24</v>
      </c>
      <c r="AV909" t="s">
        <v>374</v>
      </c>
      <c r="AW909" s="11" t="s">
        <v>390</v>
      </c>
      <c r="AX909" s="11" t="s">
        <v>397</v>
      </c>
      <c r="AY909">
        <v>7208.5927160000001</v>
      </c>
      <c r="AZ909">
        <v>1430463.757828</v>
      </c>
      <c r="BA909" s="42">
        <f t="shared" si="14"/>
        <v>32.838929243067035</v>
      </c>
    </row>
    <row r="910" spans="1:53" x14ac:dyDescent="0.25">
      <c r="A910">
        <v>1271</v>
      </c>
      <c r="B910" t="s">
        <v>18</v>
      </c>
      <c r="C910">
        <v>7</v>
      </c>
      <c r="D910" t="s">
        <v>294</v>
      </c>
      <c r="E910" t="s">
        <v>295</v>
      </c>
      <c r="F910" t="s">
        <v>296</v>
      </c>
      <c r="G910">
        <v>193154</v>
      </c>
      <c r="H910">
        <v>246812</v>
      </c>
      <c r="I910" t="s">
        <v>287</v>
      </c>
      <c r="J910">
        <v>88161</v>
      </c>
      <c r="K910" t="s">
        <v>287</v>
      </c>
      <c r="L910">
        <v>55061</v>
      </c>
      <c r="M910">
        <v>0</v>
      </c>
      <c r="N910" t="s">
        <v>28</v>
      </c>
      <c r="O910">
        <v>0</v>
      </c>
      <c r="P910" t="s">
        <v>28</v>
      </c>
      <c r="Q910" t="s">
        <v>28</v>
      </c>
      <c r="R910" t="s">
        <v>38</v>
      </c>
      <c r="S910" t="s">
        <v>28</v>
      </c>
      <c r="T910" t="s">
        <v>28</v>
      </c>
      <c r="U910" t="s">
        <v>297</v>
      </c>
      <c r="V910" t="s">
        <v>288</v>
      </c>
      <c r="W910">
        <v>3</v>
      </c>
      <c r="X910" t="s">
        <v>289</v>
      </c>
      <c r="Y910" s="11">
        <v>42362</v>
      </c>
      <c r="Z910">
        <v>20151224</v>
      </c>
      <c r="AA910">
        <v>0</v>
      </c>
      <c r="AB910">
        <v>123452</v>
      </c>
      <c r="AC910" t="s">
        <v>298</v>
      </c>
      <c r="AD910" t="s">
        <v>283</v>
      </c>
      <c r="AE910" s="11">
        <v>42857</v>
      </c>
      <c r="AF910" s="11">
        <v>42857</v>
      </c>
      <c r="AG910">
        <v>30</v>
      </c>
      <c r="AH910">
        <v>0</v>
      </c>
      <c r="AI910" t="s">
        <v>28</v>
      </c>
      <c r="AJ910" t="s">
        <v>284</v>
      </c>
      <c r="AK910">
        <v>21</v>
      </c>
      <c r="AL910" t="s">
        <v>19</v>
      </c>
      <c r="AM910">
        <v>2</v>
      </c>
      <c r="AN910" t="s">
        <v>20</v>
      </c>
      <c r="AO910">
        <v>27</v>
      </c>
      <c r="AP910" t="s">
        <v>21</v>
      </c>
      <c r="AQ910" s="35" t="s">
        <v>485</v>
      </c>
      <c r="AR910" t="s">
        <v>29</v>
      </c>
      <c r="AS910" t="s">
        <v>34</v>
      </c>
      <c r="AT910" t="s">
        <v>47</v>
      </c>
      <c r="AU910" t="s">
        <v>24</v>
      </c>
      <c r="AV910" t="s">
        <v>374</v>
      </c>
      <c r="AW910" s="11" t="s">
        <v>390</v>
      </c>
      <c r="AX910" s="11" t="s">
        <v>397</v>
      </c>
      <c r="AY910">
        <v>7208.5927160000001</v>
      </c>
      <c r="AZ910">
        <v>1430463.757828</v>
      </c>
      <c r="BA910" s="42">
        <f t="shared" si="14"/>
        <v>32.838929243067035</v>
      </c>
    </row>
    <row r="911" spans="1:53" x14ac:dyDescent="0.25">
      <c r="A911">
        <v>1380</v>
      </c>
      <c r="B911" t="s">
        <v>18</v>
      </c>
      <c r="C911">
        <v>2</v>
      </c>
      <c r="D911" t="s">
        <v>463</v>
      </c>
      <c r="E911">
        <v>46085</v>
      </c>
      <c r="F911" t="s">
        <v>464</v>
      </c>
      <c r="G911">
        <v>98485</v>
      </c>
      <c r="H911">
        <v>84904</v>
      </c>
      <c r="I911" t="s">
        <v>277</v>
      </c>
      <c r="J911">
        <v>4601</v>
      </c>
      <c r="K911" t="s">
        <v>277</v>
      </c>
      <c r="L911">
        <v>4325</v>
      </c>
      <c r="M911">
        <v>46085</v>
      </c>
      <c r="N911" t="s">
        <v>28</v>
      </c>
      <c r="O911">
        <v>0</v>
      </c>
      <c r="P911" t="s">
        <v>28</v>
      </c>
      <c r="Q911" t="s">
        <v>28</v>
      </c>
      <c r="R911" t="s">
        <v>278</v>
      </c>
      <c r="S911" t="s">
        <v>28</v>
      </c>
      <c r="T911" t="s">
        <v>28</v>
      </c>
      <c r="U911" t="s">
        <v>465</v>
      </c>
      <c r="V911" t="s">
        <v>288</v>
      </c>
      <c r="W911">
        <v>3</v>
      </c>
      <c r="X911" t="s">
        <v>289</v>
      </c>
      <c r="Y911" s="11">
        <v>25099</v>
      </c>
      <c r="Z911">
        <v>19680918</v>
      </c>
      <c r="AA911">
        <v>0</v>
      </c>
      <c r="AB911">
        <v>1687.5</v>
      </c>
      <c r="AC911" t="s">
        <v>466</v>
      </c>
      <c r="AD911" t="s">
        <v>283</v>
      </c>
      <c r="AE911" s="11">
        <v>35765</v>
      </c>
      <c r="AF911" s="11">
        <v>35765</v>
      </c>
      <c r="AG911">
        <v>0</v>
      </c>
      <c r="AH911">
        <v>0</v>
      </c>
      <c r="AI911" t="s">
        <v>467</v>
      </c>
      <c r="AJ911" t="s">
        <v>291</v>
      </c>
      <c r="AK911">
        <v>21</v>
      </c>
      <c r="AL911" t="s">
        <v>19</v>
      </c>
      <c r="AM911">
        <v>2</v>
      </c>
      <c r="AN911" t="s">
        <v>20</v>
      </c>
      <c r="AO911">
        <v>27</v>
      </c>
      <c r="AP911" t="s">
        <v>21</v>
      </c>
      <c r="AQ911" s="35" t="s">
        <v>485</v>
      </c>
      <c r="AR911" t="s">
        <v>29</v>
      </c>
      <c r="AS911" t="s">
        <v>34</v>
      </c>
      <c r="AT911" t="s">
        <v>47</v>
      </c>
      <c r="AU911" t="s">
        <v>24</v>
      </c>
      <c r="AV911" t="s">
        <v>374</v>
      </c>
      <c r="AW911" s="11" t="s">
        <v>390</v>
      </c>
      <c r="AX911" s="11" t="s">
        <v>397</v>
      </c>
      <c r="AY911">
        <v>7208.5927160000001</v>
      </c>
      <c r="AZ911">
        <v>1430463.757828</v>
      </c>
      <c r="BA911" s="42">
        <f t="shared" si="14"/>
        <v>32.838929243067035</v>
      </c>
    </row>
    <row r="912" spans="1:53" x14ac:dyDescent="0.25">
      <c r="A912">
        <v>383</v>
      </c>
      <c r="B912" t="s">
        <v>18</v>
      </c>
      <c r="C912">
        <v>11</v>
      </c>
      <c r="D912" t="s">
        <v>318</v>
      </c>
      <c r="E912" t="s">
        <v>319</v>
      </c>
      <c r="F912" t="s">
        <v>320</v>
      </c>
      <c r="G912">
        <v>211963</v>
      </c>
      <c r="H912">
        <v>273612</v>
      </c>
      <c r="I912" t="s">
        <v>287</v>
      </c>
      <c r="J912">
        <v>88507</v>
      </c>
      <c r="K912" t="s">
        <v>287</v>
      </c>
      <c r="L912">
        <v>55338</v>
      </c>
      <c r="M912">
        <v>0</v>
      </c>
      <c r="N912" t="s">
        <v>28</v>
      </c>
      <c r="O912">
        <v>0</v>
      </c>
      <c r="P912" t="s">
        <v>28</v>
      </c>
      <c r="Q912" t="s">
        <v>28</v>
      </c>
      <c r="R912" t="s">
        <v>38</v>
      </c>
      <c r="S912" t="s">
        <v>28</v>
      </c>
      <c r="T912" t="s">
        <v>28</v>
      </c>
      <c r="U912" t="s">
        <v>321</v>
      </c>
      <c r="V912" t="s">
        <v>322</v>
      </c>
      <c r="W912">
        <v>9</v>
      </c>
      <c r="X912" t="s">
        <v>323</v>
      </c>
      <c r="Y912" s="11">
        <v>43129</v>
      </c>
      <c r="Z912">
        <v>20180129</v>
      </c>
      <c r="AA912">
        <v>0</v>
      </c>
      <c r="AB912">
        <v>0</v>
      </c>
      <c r="AC912" t="s">
        <v>298</v>
      </c>
      <c r="AD912" t="s">
        <v>283</v>
      </c>
      <c r="AE912" s="11">
        <v>44515</v>
      </c>
      <c r="AF912" s="11">
        <v>44517</v>
      </c>
      <c r="AG912">
        <v>30</v>
      </c>
      <c r="AH912">
        <v>0</v>
      </c>
      <c r="AI912" t="s">
        <v>28</v>
      </c>
      <c r="AJ912" t="s">
        <v>284</v>
      </c>
      <c r="AK912">
        <v>120</v>
      </c>
      <c r="AL912" t="s">
        <v>19</v>
      </c>
      <c r="AM912">
        <v>3</v>
      </c>
      <c r="AN912" t="s">
        <v>20</v>
      </c>
      <c r="AO912">
        <v>27</v>
      </c>
      <c r="AP912" t="s">
        <v>21</v>
      </c>
      <c r="AQ912" s="35" t="s">
        <v>489</v>
      </c>
      <c r="AR912" t="s">
        <v>22</v>
      </c>
      <c r="AS912" t="s">
        <v>34</v>
      </c>
      <c r="AT912" t="s">
        <v>35</v>
      </c>
      <c r="AU912" t="s">
        <v>24</v>
      </c>
      <c r="AV912" t="s">
        <v>84</v>
      </c>
      <c r="AW912" s="11" t="s">
        <v>109</v>
      </c>
      <c r="AX912" s="11" t="s">
        <v>111</v>
      </c>
      <c r="AY912">
        <v>4676.5353189999996</v>
      </c>
      <c r="AZ912">
        <v>1434984.112768</v>
      </c>
      <c r="BA912" s="42">
        <f t="shared" si="14"/>
        <v>32.942702313314967</v>
      </c>
    </row>
    <row r="913" spans="1:53" x14ac:dyDescent="0.25">
      <c r="A913">
        <v>461</v>
      </c>
      <c r="B913" t="s">
        <v>18</v>
      </c>
      <c r="C913">
        <v>14</v>
      </c>
      <c r="D913" t="s">
        <v>458</v>
      </c>
      <c r="E913" t="s">
        <v>459</v>
      </c>
      <c r="F913" t="s">
        <v>460</v>
      </c>
      <c r="G913">
        <v>222149</v>
      </c>
      <c r="H913">
        <v>287985</v>
      </c>
      <c r="I913" t="s">
        <v>287</v>
      </c>
      <c r="J913">
        <v>88288</v>
      </c>
      <c r="K913" t="s">
        <v>287</v>
      </c>
      <c r="L913">
        <v>55401</v>
      </c>
      <c r="M913">
        <v>0</v>
      </c>
      <c r="N913" t="s">
        <v>28</v>
      </c>
      <c r="O913">
        <v>0</v>
      </c>
      <c r="P913" t="s">
        <v>28</v>
      </c>
      <c r="Q913" t="s">
        <v>28</v>
      </c>
      <c r="R913" t="s">
        <v>38</v>
      </c>
      <c r="S913" t="s">
        <v>28</v>
      </c>
      <c r="T913" t="s">
        <v>28</v>
      </c>
      <c r="U913" t="s">
        <v>297</v>
      </c>
      <c r="V913" t="s">
        <v>288</v>
      </c>
      <c r="W913">
        <v>3</v>
      </c>
      <c r="X913" t="s">
        <v>289</v>
      </c>
      <c r="Y913" s="11">
        <v>42625</v>
      </c>
      <c r="Z913">
        <v>20160912</v>
      </c>
      <c r="AA913">
        <v>0</v>
      </c>
      <c r="AB913">
        <v>123452</v>
      </c>
      <c r="AC913" t="s">
        <v>282</v>
      </c>
      <c r="AD913" t="s">
        <v>283</v>
      </c>
      <c r="AE913" s="11">
        <v>44956</v>
      </c>
      <c r="AF913" s="11">
        <v>44959</v>
      </c>
      <c r="AG913">
        <v>30</v>
      </c>
      <c r="AH913">
        <v>0</v>
      </c>
      <c r="AI913" t="s">
        <v>461</v>
      </c>
      <c r="AJ913" t="s">
        <v>284</v>
      </c>
      <c r="AK913">
        <v>120</v>
      </c>
      <c r="AL913" t="s">
        <v>19</v>
      </c>
      <c r="AM913">
        <v>3</v>
      </c>
      <c r="AN913" t="s">
        <v>20</v>
      </c>
      <c r="AO913">
        <v>27</v>
      </c>
      <c r="AP913" t="s">
        <v>21</v>
      </c>
      <c r="AQ913" s="35" t="s">
        <v>489</v>
      </c>
      <c r="AR913" t="s">
        <v>22</v>
      </c>
      <c r="AS913" t="s">
        <v>34</v>
      </c>
      <c r="AT913" t="s">
        <v>35</v>
      </c>
      <c r="AU913" t="s">
        <v>24</v>
      </c>
      <c r="AV913" t="s">
        <v>84</v>
      </c>
      <c r="AW913" s="11" t="s">
        <v>109</v>
      </c>
      <c r="AX913" s="11" t="s">
        <v>111</v>
      </c>
      <c r="AY913">
        <v>4676.5353189999996</v>
      </c>
      <c r="AZ913">
        <v>1434984.112768</v>
      </c>
      <c r="BA913" s="42">
        <f t="shared" si="14"/>
        <v>32.942702313314967</v>
      </c>
    </row>
    <row r="914" spans="1:53" x14ac:dyDescent="0.25">
      <c r="A914">
        <v>746</v>
      </c>
      <c r="B914" t="s">
        <v>18</v>
      </c>
      <c r="C914">
        <v>9</v>
      </c>
      <c r="D914" t="s">
        <v>303</v>
      </c>
      <c r="E914" t="s">
        <v>304</v>
      </c>
      <c r="F914" t="s">
        <v>305</v>
      </c>
      <c r="G914">
        <v>202543</v>
      </c>
      <c r="H914">
        <v>261950</v>
      </c>
      <c r="I914" t="s">
        <v>287</v>
      </c>
      <c r="J914">
        <v>88162</v>
      </c>
      <c r="K914" t="s">
        <v>287</v>
      </c>
      <c r="L914">
        <v>54633</v>
      </c>
      <c r="M914">
        <v>0</v>
      </c>
      <c r="N914" t="s">
        <v>28</v>
      </c>
      <c r="O914">
        <v>0</v>
      </c>
      <c r="P914" t="s">
        <v>28</v>
      </c>
      <c r="Q914" t="s">
        <v>28</v>
      </c>
      <c r="R914" t="s">
        <v>38</v>
      </c>
      <c r="S914" t="s">
        <v>28</v>
      </c>
      <c r="T914" t="s">
        <v>28</v>
      </c>
      <c r="U914" t="s">
        <v>297</v>
      </c>
      <c r="V914" t="s">
        <v>288</v>
      </c>
      <c r="W914">
        <v>3</v>
      </c>
      <c r="X914" t="s">
        <v>289</v>
      </c>
      <c r="Y914" s="11">
        <v>42362</v>
      </c>
      <c r="Z914">
        <v>20151224</v>
      </c>
      <c r="AA914">
        <v>0</v>
      </c>
      <c r="AB914">
        <v>123452</v>
      </c>
      <c r="AC914" t="s">
        <v>306</v>
      </c>
      <c r="AD914" t="s">
        <v>283</v>
      </c>
      <c r="AE914" s="11">
        <v>43901</v>
      </c>
      <c r="AF914" s="11">
        <v>43901</v>
      </c>
      <c r="AG914">
        <v>30</v>
      </c>
      <c r="AH914">
        <v>0</v>
      </c>
      <c r="AI914" t="s">
        <v>290</v>
      </c>
      <c r="AJ914" t="s">
        <v>284</v>
      </c>
      <c r="AK914">
        <v>120</v>
      </c>
      <c r="AL914" t="s">
        <v>19</v>
      </c>
      <c r="AM914">
        <v>3</v>
      </c>
      <c r="AN914" t="s">
        <v>20</v>
      </c>
      <c r="AO914">
        <v>27</v>
      </c>
      <c r="AP914" t="s">
        <v>21</v>
      </c>
      <c r="AQ914" s="35" t="s">
        <v>489</v>
      </c>
      <c r="AR914" t="s">
        <v>22</v>
      </c>
      <c r="AS914" t="s">
        <v>34</v>
      </c>
      <c r="AT914" t="s">
        <v>35</v>
      </c>
      <c r="AU914" t="s">
        <v>24</v>
      </c>
      <c r="AV914" t="s">
        <v>84</v>
      </c>
      <c r="AW914" s="11" t="s">
        <v>109</v>
      </c>
      <c r="AX914" s="11" t="s">
        <v>111</v>
      </c>
      <c r="AY914">
        <v>4676.5353189999996</v>
      </c>
      <c r="AZ914">
        <v>1434984.112768</v>
      </c>
      <c r="BA914" s="42">
        <f t="shared" si="14"/>
        <v>32.942702313314967</v>
      </c>
    </row>
    <row r="915" spans="1:53" x14ac:dyDescent="0.25">
      <c r="A915">
        <v>973</v>
      </c>
      <c r="B915" t="s">
        <v>18</v>
      </c>
      <c r="C915">
        <v>8</v>
      </c>
      <c r="D915" t="s">
        <v>300</v>
      </c>
      <c r="E915" t="s">
        <v>301</v>
      </c>
      <c r="F915" t="s">
        <v>302</v>
      </c>
      <c r="G915">
        <v>198571</v>
      </c>
      <c r="H915">
        <v>256278</v>
      </c>
      <c r="I915" t="s">
        <v>287</v>
      </c>
      <c r="J915">
        <v>88289</v>
      </c>
      <c r="K915" t="s">
        <v>287</v>
      </c>
      <c r="L915">
        <v>55192</v>
      </c>
      <c r="M915">
        <v>0</v>
      </c>
      <c r="N915" t="s">
        <v>28</v>
      </c>
      <c r="O915">
        <v>0</v>
      </c>
      <c r="P915" t="s">
        <v>28</v>
      </c>
      <c r="Q915" t="s">
        <v>28</v>
      </c>
      <c r="R915" t="s">
        <v>38</v>
      </c>
      <c r="S915" t="s">
        <v>28</v>
      </c>
      <c r="T915" t="s">
        <v>28</v>
      </c>
      <c r="U915" t="s">
        <v>297</v>
      </c>
      <c r="V915" t="s">
        <v>288</v>
      </c>
      <c r="W915">
        <v>3</v>
      </c>
      <c r="X915" t="s">
        <v>289</v>
      </c>
      <c r="Y915" s="11">
        <v>42625</v>
      </c>
      <c r="Z915">
        <v>20160912</v>
      </c>
      <c r="AA915">
        <v>0</v>
      </c>
      <c r="AB915">
        <v>123452</v>
      </c>
      <c r="AC915" t="s">
        <v>282</v>
      </c>
      <c r="AD915" t="s">
        <v>283</v>
      </c>
      <c r="AE915" s="11">
        <v>43504</v>
      </c>
      <c r="AF915" s="11">
        <v>43504</v>
      </c>
      <c r="AG915">
        <v>30</v>
      </c>
      <c r="AH915">
        <v>0</v>
      </c>
      <c r="AI915" t="s">
        <v>290</v>
      </c>
      <c r="AJ915" t="s">
        <v>284</v>
      </c>
      <c r="AK915">
        <v>120</v>
      </c>
      <c r="AL915" t="s">
        <v>19</v>
      </c>
      <c r="AM915">
        <v>3</v>
      </c>
      <c r="AN915" t="s">
        <v>20</v>
      </c>
      <c r="AO915">
        <v>27</v>
      </c>
      <c r="AP915" t="s">
        <v>21</v>
      </c>
      <c r="AQ915" s="35" t="s">
        <v>489</v>
      </c>
      <c r="AR915" t="s">
        <v>22</v>
      </c>
      <c r="AS915" t="s">
        <v>34</v>
      </c>
      <c r="AT915" t="s">
        <v>35</v>
      </c>
      <c r="AU915" t="s">
        <v>24</v>
      </c>
      <c r="AV915" t="s">
        <v>84</v>
      </c>
      <c r="AW915" s="11" t="s">
        <v>109</v>
      </c>
      <c r="AX915" s="11" t="s">
        <v>111</v>
      </c>
      <c r="AY915">
        <v>4676.5353189999996</v>
      </c>
      <c r="AZ915">
        <v>1434984.112768</v>
      </c>
      <c r="BA915" s="42">
        <f t="shared" si="14"/>
        <v>32.942702313314967</v>
      </c>
    </row>
    <row r="916" spans="1:53" x14ac:dyDescent="0.25">
      <c r="A916">
        <v>1200</v>
      </c>
      <c r="B916" t="s">
        <v>18</v>
      </c>
      <c r="C916">
        <v>7</v>
      </c>
      <c r="D916" t="s">
        <v>294</v>
      </c>
      <c r="E916" t="s">
        <v>295</v>
      </c>
      <c r="F916" t="s">
        <v>296</v>
      </c>
      <c r="G916">
        <v>193154</v>
      </c>
      <c r="H916">
        <v>246812</v>
      </c>
      <c r="I916" t="s">
        <v>287</v>
      </c>
      <c r="J916">
        <v>88161</v>
      </c>
      <c r="K916" t="s">
        <v>287</v>
      </c>
      <c r="L916">
        <v>55061</v>
      </c>
      <c r="M916">
        <v>0</v>
      </c>
      <c r="N916" t="s">
        <v>28</v>
      </c>
      <c r="O916">
        <v>0</v>
      </c>
      <c r="P916" t="s">
        <v>28</v>
      </c>
      <c r="Q916" t="s">
        <v>28</v>
      </c>
      <c r="R916" t="s">
        <v>38</v>
      </c>
      <c r="S916" t="s">
        <v>28</v>
      </c>
      <c r="T916" t="s">
        <v>28</v>
      </c>
      <c r="U916" t="s">
        <v>297</v>
      </c>
      <c r="V916" t="s">
        <v>288</v>
      </c>
      <c r="W916">
        <v>3</v>
      </c>
      <c r="X916" t="s">
        <v>289</v>
      </c>
      <c r="Y916" s="11">
        <v>42362</v>
      </c>
      <c r="Z916">
        <v>20151224</v>
      </c>
      <c r="AA916">
        <v>0</v>
      </c>
      <c r="AB916">
        <v>123452</v>
      </c>
      <c r="AC916" t="s">
        <v>298</v>
      </c>
      <c r="AD916" t="s">
        <v>283</v>
      </c>
      <c r="AE916" s="11">
        <v>42857</v>
      </c>
      <c r="AF916" s="11">
        <v>42857</v>
      </c>
      <c r="AG916">
        <v>30</v>
      </c>
      <c r="AH916">
        <v>0</v>
      </c>
      <c r="AI916" t="s">
        <v>28</v>
      </c>
      <c r="AJ916" t="s">
        <v>284</v>
      </c>
      <c r="AK916">
        <v>120</v>
      </c>
      <c r="AL916" t="s">
        <v>19</v>
      </c>
      <c r="AM916">
        <v>3</v>
      </c>
      <c r="AN916" t="s">
        <v>20</v>
      </c>
      <c r="AO916">
        <v>27</v>
      </c>
      <c r="AP916" t="s">
        <v>21</v>
      </c>
      <c r="AQ916" s="35" t="s">
        <v>489</v>
      </c>
      <c r="AR916" t="s">
        <v>22</v>
      </c>
      <c r="AS916" t="s">
        <v>34</v>
      </c>
      <c r="AT916" t="s">
        <v>35</v>
      </c>
      <c r="AU916" t="s">
        <v>24</v>
      </c>
      <c r="AV916" t="s">
        <v>84</v>
      </c>
      <c r="AW916" s="11" t="s">
        <v>109</v>
      </c>
      <c r="AX916" t="s">
        <v>111</v>
      </c>
      <c r="AY916">
        <v>4676.5353189999996</v>
      </c>
      <c r="AZ916">
        <v>1434984.112768</v>
      </c>
      <c r="BA916" s="42">
        <f t="shared" si="14"/>
        <v>32.942702313314967</v>
      </c>
    </row>
    <row r="917" spans="1:53" x14ac:dyDescent="0.25">
      <c r="A917">
        <v>234</v>
      </c>
      <c r="B917" t="s">
        <v>18</v>
      </c>
      <c r="C917">
        <v>12</v>
      </c>
      <c r="D917" t="s">
        <v>285</v>
      </c>
      <c r="E917">
        <v>96680</v>
      </c>
      <c r="F917" t="s">
        <v>286</v>
      </c>
      <c r="G917">
        <v>221543</v>
      </c>
      <c r="H917">
        <v>287093</v>
      </c>
      <c r="I917" t="s">
        <v>287</v>
      </c>
      <c r="J917">
        <v>70272</v>
      </c>
      <c r="K917" t="s">
        <v>287</v>
      </c>
      <c r="L917">
        <v>55323</v>
      </c>
      <c r="M917">
        <v>96680</v>
      </c>
      <c r="N917" t="s">
        <v>28</v>
      </c>
      <c r="O917">
        <v>0</v>
      </c>
      <c r="P917" t="s">
        <v>28</v>
      </c>
      <c r="Q917" t="s">
        <v>28</v>
      </c>
      <c r="R917" t="s">
        <v>38</v>
      </c>
      <c r="S917" t="s">
        <v>28</v>
      </c>
      <c r="T917" t="s">
        <v>28</v>
      </c>
      <c r="U917" t="s">
        <v>279</v>
      </c>
      <c r="V917" t="s">
        <v>288</v>
      </c>
      <c r="W917">
        <v>3</v>
      </c>
      <c r="X917" t="s">
        <v>289</v>
      </c>
      <c r="Y917" s="11">
        <v>32965</v>
      </c>
      <c r="Z917">
        <v>19900402</v>
      </c>
      <c r="AA917">
        <v>0</v>
      </c>
      <c r="AB917">
        <v>7582.6</v>
      </c>
      <c r="AC917" t="s">
        <v>282</v>
      </c>
      <c r="AD917" t="s">
        <v>283</v>
      </c>
      <c r="AE917" s="11">
        <v>44820</v>
      </c>
      <c r="AF917" s="11">
        <v>44820</v>
      </c>
      <c r="AG917">
        <v>30</v>
      </c>
      <c r="AH917">
        <v>0</v>
      </c>
      <c r="AI917" t="s">
        <v>290</v>
      </c>
      <c r="AJ917" t="s">
        <v>291</v>
      </c>
      <c r="AK917">
        <v>195</v>
      </c>
      <c r="AL917" t="s">
        <v>19</v>
      </c>
      <c r="AM917">
        <v>3</v>
      </c>
      <c r="AN917" t="s">
        <v>20</v>
      </c>
      <c r="AO917">
        <v>27</v>
      </c>
      <c r="AP917" t="s">
        <v>21</v>
      </c>
      <c r="AQ917" s="35" t="s">
        <v>481</v>
      </c>
      <c r="AR917" t="s">
        <v>22</v>
      </c>
      <c r="AS917" t="s">
        <v>22</v>
      </c>
      <c r="AT917" t="s">
        <v>23</v>
      </c>
      <c r="AU917" t="s">
        <v>24</v>
      </c>
      <c r="AV917" t="s">
        <v>84</v>
      </c>
      <c r="AW917" s="11" t="s">
        <v>192</v>
      </c>
      <c r="AX917" s="11" t="s">
        <v>193</v>
      </c>
      <c r="AY917">
        <v>7457.050921</v>
      </c>
      <c r="AZ917">
        <v>1444482.9977140001</v>
      </c>
      <c r="BA917" s="42">
        <f t="shared" si="14"/>
        <v>33.160766706014691</v>
      </c>
    </row>
    <row r="918" spans="1:53" x14ac:dyDescent="0.25">
      <c r="A918">
        <v>119</v>
      </c>
      <c r="B918" t="s">
        <v>18</v>
      </c>
      <c r="C918">
        <v>13</v>
      </c>
      <c r="D918" t="s">
        <v>292</v>
      </c>
      <c r="E918">
        <v>96681</v>
      </c>
      <c r="F918" t="s">
        <v>293</v>
      </c>
      <c r="G918">
        <v>221549</v>
      </c>
      <c r="H918">
        <v>287099</v>
      </c>
      <c r="I918" t="s">
        <v>287</v>
      </c>
      <c r="J918">
        <v>86866</v>
      </c>
      <c r="K918" t="s">
        <v>287</v>
      </c>
      <c r="L918">
        <v>55324</v>
      </c>
      <c r="M918">
        <v>96681</v>
      </c>
      <c r="N918" t="s">
        <v>28</v>
      </c>
      <c r="O918">
        <v>0</v>
      </c>
      <c r="P918" t="s">
        <v>28</v>
      </c>
      <c r="Q918" t="s">
        <v>28</v>
      </c>
      <c r="R918" t="s">
        <v>38</v>
      </c>
      <c r="S918" t="s">
        <v>28</v>
      </c>
      <c r="T918" t="s">
        <v>28</v>
      </c>
      <c r="U918" t="s">
        <v>279</v>
      </c>
      <c r="V918" t="s">
        <v>288</v>
      </c>
      <c r="W918">
        <v>3</v>
      </c>
      <c r="X918" t="s">
        <v>289</v>
      </c>
      <c r="Y918" s="11">
        <v>39223</v>
      </c>
      <c r="Z918">
        <v>20070521</v>
      </c>
      <c r="AA918">
        <v>0</v>
      </c>
      <c r="AB918">
        <v>7605.6</v>
      </c>
      <c r="AC918" t="s">
        <v>282</v>
      </c>
      <c r="AD918" t="s">
        <v>283</v>
      </c>
      <c r="AE918" s="11">
        <v>44823</v>
      </c>
      <c r="AF918" s="11">
        <v>44823</v>
      </c>
      <c r="AG918">
        <v>30</v>
      </c>
      <c r="AH918">
        <v>0</v>
      </c>
      <c r="AI918" t="s">
        <v>290</v>
      </c>
      <c r="AJ918" t="s">
        <v>291</v>
      </c>
      <c r="AK918">
        <v>195</v>
      </c>
      <c r="AL918" t="s">
        <v>19</v>
      </c>
      <c r="AM918">
        <v>3</v>
      </c>
      <c r="AN918" t="s">
        <v>20</v>
      </c>
      <c r="AO918">
        <v>27</v>
      </c>
      <c r="AP918" t="s">
        <v>21</v>
      </c>
      <c r="AQ918" s="35" t="s">
        <v>481</v>
      </c>
      <c r="AR918" t="s">
        <v>22</v>
      </c>
      <c r="AS918" t="s">
        <v>22</v>
      </c>
      <c r="AT918" t="s">
        <v>23</v>
      </c>
      <c r="AU918" t="s">
        <v>24</v>
      </c>
      <c r="AV918" t="s">
        <v>84</v>
      </c>
      <c r="AW918" s="11" t="s">
        <v>192</v>
      </c>
      <c r="AX918" s="11" t="s">
        <v>193</v>
      </c>
      <c r="AY918">
        <v>7457.0513490000003</v>
      </c>
      <c r="AZ918">
        <v>1444483.208782</v>
      </c>
      <c r="BA918" s="42">
        <f t="shared" si="14"/>
        <v>33.160771551469239</v>
      </c>
    </row>
    <row r="919" spans="1:53" x14ac:dyDescent="0.25">
      <c r="A919">
        <v>442</v>
      </c>
      <c r="B919" t="s">
        <v>18</v>
      </c>
      <c r="C919">
        <v>14</v>
      </c>
      <c r="D919" t="s">
        <v>458</v>
      </c>
      <c r="E919" t="s">
        <v>459</v>
      </c>
      <c r="F919" t="s">
        <v>460</v>
      </c>
      <c r="G919">
        <v>222149</v>
      </c>
      <c r="H919">
        <v>287985</v>
      </c>
      <c r="I919" t="s">
        <v>287</v>
      </c>
      <c r="J919">
        <v>88288</v>
      </c>
      <c r="K919" t="s">
        <v>287</v>
      </c>
      <c r="L919">
        <v>55401</v>
      </c>
      <c r="M919">
        <v>0</v>
      </c>
      <c r="N919" t="s">
        <v>28</v>
      </c>
      <c r="O919">
        <v>0</v>
      </c>
      <c r="P919" t="s">
        <v>28</v>
      </c>
      <c r="Q919" t="s">
        <v>28</v>
      </c>
      <c r="R919" t="s">
        <v>38</v>
      </c>
      <c r="S919" t="s">
        <v>28</v>
      </c>
      <c r="T919" t="s">
        <v>28</v>
      </c>
      <c r="U919" t="s">
        <v>297</v>
      </c>
      <c r="V919" t="s">
        <v>288</v>
      </c>
      <c r="W919">
        <v>3</v>
      </c>
      <c r="X919" t="s">
        <v>289</v>
      </c>
      <c r="Y919" s="11">
        <v>42625</v>
      </c>
      <c r="Z919">
        <v>20160912</v>
      </c>
      <c r="AA919">
        <v>0</v>
      </c>
      <c r="AB919">
        <v>123452</v>
      </c>
      <c r="AC919" t="s">
        <v>282</v>
      </c>
      <c r="AD919" t="s">
        <v>283</v>
      </c>
      <c r="AE919" s="11">
        <v>44956</v>
      </c>
      <c r="AF919" s="11">
        <v>44959</v>
      </c>
      <c r="AG919">
        <v>30</v>
      </c>
      <c r="AH919">
        <v>0</v>
      </c>
      <c r="AI919" t="s">
        <v>461</v>
      </c>
      <c r="AJ919" t="s">
        <v>284</v>
      </c>
      <c r="AK919">
        <v>156</v>
      </c>
      <c r="AL919" t="s">
        <v>19</v>
      </c>
      <c r="AM919">
        <v>3</v>
      </c>
      <c r="AN919" t="s">
        <v>20</v>
      </c>
      <c r="AO919">
        <v>27</v>
      </c>
      <c r="AP919" t="s">
        <v>21</v>
      </c>
      <c r="AQ919" s="35" t="s">
        <v>482</v>
      </c>
      <c r="AR919" t="s">
        <v>34</v>
      </c>
      <c r="AS919" t="s">
        <v>38</v>
      </c>
      <c r="AT919" t="s">
        <v>43</v>
      </c>
      <c r="AU919" t="s">
        <v>24</v>
      </c>
      <c r="AV919" t="s">
        <v>84</v>
      </c>
      <c r="AW919" s="11" t="s">
        <v>141</v>
      </c>
      <c r="AX919" s="11" t="s">
        <v>149</v>
      </c>
      <c r="AY919">
        <v>6213.3465150000002</v>
      </c>
      <c r="AZ919">
        <v>1449558.2655430001</v>
      </c>
      <c r="BA919" s="42">
        <f t="shared" si="14"/>
        <v>33.277278823301195</v>
      </c>
    </row>
    <row r="920" spans="1:53" x14ac:dyDescent="0.25">
      <c r="A920">
        <v>689</v>
      </c>
      <c r="B920" t="s">
        <v>18</v>
      </c>
      <c r="C920">
        <v>9</v>
      </c>
      <c r="D920" t="s">
        <v>303</v>
      </c>
      <c r="E920" t="s">
        <v>304</v>
      </c>
      <c r="F920" t="s">
        <v>305</v>
      </c>
      <c r="G920">
        <v>202543</v>
      </c>
      <c r="H920">
        <v>261950</v>
      </c>
      <c r="I920" t="s">
        <v>287</v>
      </c>
      <c r="J920">
        <v>88162</v>
      </c>
      <c r="K920" t="s">
        <v>287</v>
      </c>
      <c r="L920">
        <v>54633</v>
      </c>
      <c r="M920">
        <v>0</v>
      </c>
      <c r="N920" t="s">
        <v>28</v>
      </c>
      <c r="O920">
        <v>0</v>
      </c>
      <c r="P920" t="s">
        <v>28</v>
      </c>
      <c r="Q920" t="s">
        <v>28</v>
      </c>
      <c r="R920" t="s">
        <v>38</v>
      </c>
      <c r="S920" t="s">
        <v>28</v>
      </c>
      <c r="T920" t="s">
        <v>28</v>
      </c>
      <c r="U920" t="s">
        <v>297</v>
      </c>
      <c r="V920" t="s">
        <v>288</v>
      </c>
      <c r="W920">
        <v>3</v>
      </c>
      <c r="X920" t="s">
        <v>289</v>
      </c>
      <c r="Y920" s="11">
        <v>42362</v>
      </c>
      <c r="Z920">
        <v>20151224</v>
      </c>
      <c r="AA920">
        <v>0</v>
      </c>
      <c r="AB920">
        <v>123452</v>
      </c>
      <c r="AC920" t="s">
        <v>306</v>
      </c>
      <c r="AD920" t="s">
        <v>283</v>
      </c>
      <c r="AE920" s="11">
        <v>43901</v>
      </c>
      <c r="AF920" s="11">
        <v>43901</v>
      </c>
      <c r="AG920">
        <v>30</v>
      </c>
      <c r="AH920">
        <v>0</v>
      </c>
      <c r="AI920" t="s">
        <v>290</v>
      </c>
      <c r="AJ920" t="s">
        <v>284</v>
      </c>
      <c r="AK920">
        <v>156</v>
      </c>
      <c r="AL920" t="s">
        <v>19</v>
      </c>
      <c r="AM920">
        <v>3</v>
      </c>
      <c r="AN920" t="s">
        <v>20</v>
      </c>
      <c r="AO920">
        <v>27</v>
      </c>
      <c r="AP920" t="s">
        <v>21</v>
      </c>
      <c r="AQ920" s="35" t="s">
        <v>482</v>
      </c>
      <c r="AR920" t="s">
        <v>34</v>
      </c>
      <c r="AS920" t="s">
        <v>38</v>
      </c>
      <c r="AT920" t="s">
        <v>43</v>
      </c>
      <c r="AU920" t="s">
        <v>24</v>
      </c>
      <c r="AV920" t="s">
        <v>84</v>
      </c>
      <c r="AW920" s="11" t="s">
        <v>141</v>
      </c>
      <c r="AX920" s="11" t="s">
        <v>149</v>
      </c>
      <c r="AY920">
        <v>6213.3465150000002</v>
      </c>
      <c r="AZ920">
        <v>1449558.2655430001</v>
      </c>
      <c r="BA920" s="42">
        <f t="shared" si="14"/>
        <v>33.277278823301195</v>
      </c>
    </row>
    <row r="921" spans="1:53" x14ac:dyDescent="0.25">
      <c r="A921">
        <v>916</v>
      </c>
      <c r="B921" t="s">
        <v>18</v>
      </c>
      <c r="C921">
        <v>8</v>
      </c>
      <c r="D921" t="s">
        <v>300</v>
      </c>
      <c r="E921" t="s">
        <v>301</v>
      </c>
      <c r="F921" t="s">
        <v>302</v>
      </c>
      <c r="G921">
        <v>198571</v>
      </c>
      <c r="H921">
        <v>256278</v>
      </c>
      <c r="I921" t="s">
        <v>287</v>
      </c>
      <c r="J921">
        <v>88289</v>
      </c>
      <c r="K921" t="s">
        <v>287</v>
      </c>
      <c r="L921">
        <v>55192</v>
      </c>
      <c r="M921">
        <v>0</v>
      </c>
      <c r="N921" t="s">
        <v>28</v>
      </c>
      <c r="O921">
        <v>0</v>
      </c>
      <c r="P921" t="s">
        <v>28</v>
      </c>
      <c r="Q921" t="s">
        <v>28</v>
      </c>
      <c r="R921" t="s">
        <v>38</v>
      </c>
      <c r="S921" t="s">
        <v>28</v>
      </c>
      <c r="T921" t="s">
        <v>28</v>
      </c>
      <c r="U921" t="s">
        <v>297</v>
      </c>
      <c r="V921" t="s">
        <v>288</v>
      </c>
      <c r="W921">
        <v>3</v>
      </c>
      <c r="X921" t="s">
        <v>289</v>
      </c>
      <c r="Y921" s="11">
        <v>42625</v>
      </c>
      <c r="Z921">
        <v>20160912</v>
      </c>
      <c r="AA921">
        <v>0</v>
      </c>
      <c r="AB921">
        <v>123452</v>
      </c>
      <c r="AC921" t="s">
        <v>282</v>
      </c>
      <c r="AD921" t="s">
        <v>283</v>
      </c>
      <c r="AE921" s="11">
        <v>43504</v>
      </c>
      <c r="AF921" s="11">
        <v>43504</v>
      </c>
      <c r="AG921">
        <v>30</v>
      </c>
      <c r="AH921">
        <v>0</v>
      </c>
      <c r="AI921" t="s">
        <v>290</v>
      </c>
      <c r="AJ921" t="s">
        <v>284</v>
      </c>
      <c r="AK921">
        <v>156</v>
      </c>
      <c r="AL921" t="s">
        <v>19</v>
      </c>
      <c r="AM921">
        <v>3</v>
      </c>
      <c r="AN921" t="s">
        <v>20</v>
      </c>
      <c r="AO921">
        <v>27</v>
      </c>
      <c r="AP921" t="s">
        <v>21</v>
      </c>
      <c r="AQ921" s="35" t="s">
        <v>482</v>
      </c>
      <c r="AR921" t="s">
        <v>34</v>
      </c>
      <c r="AS921" t="s">
        <v>38</v>
      </c>
      <c r="AT921" t="s">
        <v>43</v>
      </c>
      <c r="AU921" t="s">
        <v>24</v>
      </c>
      <c r="AV921" t="s">
        <v>84</v>
      </c>
      <c r="AW921" s="11" t="s">
        <v>141</v>
      </c>
      <c r="AX921" s="11" t="s">
        <v>149</v>
      </c>
      <c r="AY921">
        <v>6213.3465150000002</v>
      </c>
      <c r="AZ921">
        <v>1449558.2655430001</v>
      </c>
      <c r="BA921" s="42">
        <f t="shared" si="14"/>
        <v>33.277278823301195</v>
      </c>
    </row>
    <row r="922" spans="1:53" x14ac:dyDescent="0.25">
      <c r="A922">
        <v>1143</v>
      </c>
      <c r="B922" t="s">
        <v>18</v>
      </c>
      <c r="C922">
        <v>7</v>
      </c>
      <c r="D922" t="s">
        <v>294</v>
      </c>
      <c r="E922" t="s">
        <v>295</v>
      </c>
      <c r="F922" t="s">
        <v>296</v>
      </c>
      <c r="G922">
        <v>193154</v>
      </c>
      <c r="H922">
        <v>246812</v>
      </c>
      <c r="I922" t="s">
        <v>287</v>
      </c>
      <c r="J922">
        <v>88161</v>
      </c>
      <c r="K922" t="s">
        <v>287</v>
      </c>
      <c r="L922">
        <v>55061</v>
      </c>
      <c r="M922">
        <v>0</v>
      </c>
      <c r="N922" t="s">
        <v>28</v>
      </c>
      <c r="O922">
        <v>0</v>
      </c>
      <c r="P922" t="s">
        <v>28</v>
      </c>
      <c r="Q922" t="s">
        <v>28</v>
      </c>
      <c r="R922" t="s">
        <v>38</v>
      </c>
      <c r="S922" t="s">
        <v>28</v>
      </c>
      <c r="T922" t="s">
        <v>28</v>
      </c>
      <c r="U922" t="s">
        <v>297</v>
      </c>
      <c r="V922" t="s">
        <v>288</v>
      </c>
      <c r="W922">
        <v>3</v>
      </c>
      <c r="X922" t="s">
        <v>289</v>
      </c>
      <c r="Y922" s="11">
        <v>42362</v>
      </c>
      <c r="Z922">
        <v>20151224</v>
      </c>
      <c r="AA922">
        <v>0</v>
      </c>
      <c r="AB922">
        <v>123452</v>
      </c>
      <c r="AC922" t="s">
        <v>298</v>
      </c>
      <c r="AD922" t="s">
        <v>283</v>
      </c>
      <c r="AE922" s="11">
        <v>42857</v>
      </c>
      <c r="AF922" s="11">
        <v>42857</v>
      </c>
      <c r="AG922">
        <v>30</v>
      </c>
      <c r="AH922">
        <v>0</v>
      </c>
      <c r="AI922" t="s">
        <v>28</v>
      </c>
      <c r="AJ922" t="s">
        <v>284</v>
      </c>
      <c r="AK922">
        <v>156</v>
      </c>
      <c r="AL922" t="s">
        <v>19</v>
      </c>
      <c r="AM922">
        <v>3</v>
      </c>
      <c r="AN922" t="s">
        <v>20</v>
      </c>
      <c r="AO922">
        <v>27</v>
      </c>
      <c r="AP922" t="s">
        <v>21</v>
      </c>
      <c r="AQ922" s="35" t="s">
        <v>482</v>
      </c>
      <c r="AR922" t="s">
        <v>34</v>
      </c>
      <c r="AS922" t="s">
        <v>38</v>
      </c>
      <c r="AT922" t="s">
        <v>43</v>
      </c>
      <c r="AU922" t="s">
        <v>24</v>
      </c>
      <c r="AV922" t="s">
        <v>84</v>
      </c>
      <c r="AW922" s="11" t="s">
        <v>141</v>
      </c>
      <c r="AX922" s="11" t="s">
        <v>149</v>
      </c>
      <c r="AY922">
        <v>6213.3465150000002</v>
      </c>
      <c r="AZ922">
        <v>1449558.2655430001</v>
      </c>
      <c r="BA922" s="42">
        <f t="shared" si="14"/>
        <v>33.277278823301195</v>
      </c>
    </row>
    <row r="923" spans="1:53" x14ac:dyDescent="0.25">
      <c r="A923">
        <v>511</v>
      </c>
      <c r="B923" t="s">
        <v>18</v>
      </c>
      <c r="C923">
        <v>14</v>
      </c>
      <c r="D923" t="s">
        <v>458</v>
      </c>
      <c r="E923" t="s">
        <v>459</v>
      </c>
      <c r="F923" t="s">
        <v>460</v>
      </c>
      <c r="G923">
        <v>222149</v>
      </c>
      <c r="H923">
        <v>287985</v>
      </c>
      <c r="I923" t="s">
        <v>287</v>
      </c>
      <c r="J923">
        <v>88288</v>
      </c>
      <c r="K923" t="s">
        <v>287</v>
      </c>
      <c r="L923">
        <v>55401</v>
      </c>
      <c r="M923">
        <v>0</v>
      </c>
      <c r="N923" t="s">
        <v>28</v>
      </c>
      <c r="O923">
        <v>0</v>
      </c>
      <c r="P923" t="s">
        <v>28</v>
      </c>
      <c r="Q923" t="s">
        <v>28</v>
      </c>
      <c r="R923" t="s">
        <v>38</v>
      </c>
      <c r="S923" t="s">
        <v>28</v>
      </c>
      <c r="T923" t="s">
        <v>28</v>
      </c>
      <c r="U923" t="s">
        <v>297</v>
      </c>
      <c r="V923" t="s">
        <v>288</v>
      </c>
      <c r="W923">
        <v>3</v>
      </c>
      <c r="X923" t="s">
        <v>289</v>
      </c>
      <c r="Y923" s="11">
        <v>42625</v>
      </c>
      <c r="Z923">
        <v>20160912</v>
      </c>
      <c r="AA923">
        <v>0</v>
      </c>
      <c r="AB923">
        <v>123452</v>
      </c>
      <c r="AC923" t="s">
        <v>282</v>
      </c>
      <c r="AD923" t="s">
        <v>283</v>
      </c>
      <c r="AE923" s="11">
        <v>44956</v>
      </c>
      <c r="AF923" s="11">
        <v>44959</v>
      </c>
      <c r="AG923">
        <v>30</v>
      </c>
      <c r="AH923">
        <v>0</v>
      </c>
      <c r="AI923" t="s">
        <v>461</v>
      </c>
      <c r="AJ923" t="s">
        <v>284</v>
      </c>
      <c r="AK923">
        <v>84</v>
      </c>
      <c r="AL923" t="s">
        <v>19</v>
      </c>
      <c r="AM923">
        <v>3</v>
      </c>
      <c r="AN923" t="s">
        <v>20</v>
      </c>
      <c r="AO923">
        <v>26</v>
      </c>
      <c r="AP923" t="s">
        <v>21</v>
      </c>
      <c r="AQ923" s="35" t="s">
        <v>480</v>
      </c>
      <c r="AR923" t="s">
        <v>34</v>
      </c>
      <c r="AS923" t="s">
        <v>34</v>
      </c>
      <c r="AT923" t="s">
        <v>41</v>
      </c>
      <c r="AU923" t="s">
        <v>24</v>
      </c>
      <c r="AV923" t="s">
        <v>25</v>
      </c>
      <c r="AW923" s="11" t="s">
        <v>61</v>
      </c>
      <c r="AX923" s="11" t="s">
        <v>68</v>
      </c>
      <c r="AY923">
        <v>7284.9423999999999</v>
      </c>
      <c r="AZ923">
        <v>1460754.568101</v>
      </c>
      <c r="BA923" s="42">
        <f t="shared" si="14"/>
        <v>33.534310562465564</v>
      </c>
    </row>
    <row r="924" spans="1:53" x14ac:dyDescent="0.25">
      <c r="A924">
        <v>359</v>
      </c>
      <c r="B924" t="s">
        <v>18</v>
      </c>
      <c r="C924">
        <v>11</v>
      </c>
      <c r="D924" t="s">
        <v>318</v>
      </c>
      <c r="E924" t="s">
        <v>319</v>
      </c>
      <c r="F924" t="s">
        <v>320</v>
      </c>
      <c r="G924">
        <v>211963</v>
      </c>
      <c r="H924">
        <v>273612</v>
      </c>
      <c r="I924" t="s">
        <v>287</v>
      </c>
      <c r="J924">
        <v>88507</v>
      </c>
      <c r="K924" t="s">
        <v>287</v>
      </c>
      <c r="L924">
        <v>55338</v>
      </c>
      <c r="M924">
        <v>0</v>
      </c>
      <c r="N924" t="s">
        <v>28</v>
      </c>
      <c r="O924">
        <v>0</v>
      </c>
      <c r="P924" t="s">
        <v>28</v>
      </c>
      <c r="Q924" t="s">
        <v>28</v>
      </c>
      <c r="R924" t="s">
        <v>38</v>
      </c>
      <c r="S924" t="s">
        <v>28</v>
      </c>
      <c r="T924" t="s">
        <v>28</v>
      </c>
      <c r="U924" t="s">
        <v>321</v>
      </c>
      <c r="V924" t="s">
        <v>322</v>
      </c>
      <c r="W924">
        <v>9</v>
      </c>
      <c r="X924" t="s">
        <v>323</v>
      </c>
      <c r="Y924" s="11">
        <v>43129</v>
      </c>
      <c r="Z924">
        <v>20180129</v>
      </c>
      <c r="AA924">
        <v>0</v>
      </c>
      <c r="AB924">
        <v>0</v>
      </c>
      <c r="AC924" t="s">
        <v>298</v>
      </c>
      <c r="AD924" t="s">
        <v>283</v>
      </c>
      <c r="AE924" s="11">
        <v>44515</v>
      </c>
      <c r="AF924" s="11">
        <v>44517</v>
      </c>
      <c r="AG924">
        <v>30</v>
      </c>
      <c r="AH924">
        <v>0</v>
      </c>
      <c r="AI924" t="s">
        <v>28</v>
      </c>
      <c r="AJ924" t="s">
        <v>284</v>
      </c>
      <c r="AK924">
        <v>84</v>
      </c>
      <c r="AL924" t="s">
        <v>19</v>
      </c>
      <c r="AM924">
        <v>3</v>
      </c>
      <c r="AN924" t="s">
        <v>20</v>
      </c>
      <c r="AO924">
        <v>26</v>
      </c>
      <c r="AP924" t="s">
        <v>21</v>
      </c>
      <c r="AQ924" s="35" t="s">
        <v>480</v>
      </c>
      <c r="AR924" t="s">
        <v>34</v>
      </c>
      <c r="AS924" t="s">
        <v>34</v>
      </c>
      <c r="AT924" t="s">
        <v>41</v>
      </c>
      <c r="AU924" t="s">
        <v>24</v>
      </c>
      <c r="AV924" t="s">
        <v>25</v>
      </c>
      <c r="AW924" s="11" t="s">
        <v>61</v>
      </c>
      <c r="AX924" t="s">
        <v>68</v>
      </c>
      <c r="AY924">
        <v>7284.9450180000003</v>
      </c>
      <c r="AZ924">
        <v>1460755.56788</v>
      </c>
      <c r="BA924" s="42">
        <f t="shared" si="14"/>
        <v>33.534333514233239</v>
      </c>
    </row>
    <row r="925" spans="1:53" x14ac:dyDescent="0.25">
      <c r="A925">
        <v>801</v>
      </c>
      <c r="B925" t="s">
        <v>18</v>
      </c>
      <c r="C925">
        <v>9</v>
      </c>
      <c r="D925" t="s">
        <v>303</v>
      </c>
      <c r="E925" t="s">
        <v>304</v>
      </c>
      <c r="F925" t="s">
        <v>305</v>
      </c>
      <c r="G925">
        <v>202543</v>
      </c>
      <c r="H925">
        <v>261950</v>
      </c>
      <c r="I925" t="s">
        <v>287</v>
      </c>
      <c r="J925">
        <v>88162</v>
      </c>
      <c r="K925" t="s">
        <v>287</v>
      </c>
      <c r="L925">
        <v>54633</v>
      </c>
      <c r="M925">
        <v>0</v>
      </c>
      <c r="N925" t="s">
        <v>28</v>
      </c>
      <c r="O925">
        <v>0</v>
      </c>
      <c r="P925" t="s">
        <v>28</v>
      </c>
      <c r="Q925" t="s">
        <v>28</v>
      </c>
      <c r="R925" t="s">
        <v>38</v>
      </c>
      <c r="S925" t="s">
        <v>28</v>
      </c>
      <c r="T925" t="s">
        <v>28</v>
      </c>
      <c r="U925" t="s">
        <v>297</v>
      </c>
      <c r="V925" t="s">
        <v>288</v>
      </c>
      <c r="W925">
        <v>3</v>
      </c>
      <c r="X925" t="s">
        <v>289</v>
      </c>
      <c r="Y925" s="11">
        <v>42362</v>
      </c>
      <c r="Z925">
        <v>20151224</v>
      </c>
      <c r="AA925">
        <v>0</v>
      </c>
      <c r="AB925">
        <v>123452</v>
      </c>
      <c r="AC925" t="s">
        <v>306</v>
      </c>
      <c r="AD925" t="s">
        <v>283</v>
      </c>
      <c r="AE925" s="11">
        <v>43901</v>
      </c>
      <c r="AF925" s="11">
        <v>43901</v>
      </c>
      <c r="AG925">
        <v>30</v>
      </c>
      <c r="AH925">
        <v>0</v>
      </c>
      <c r="AI925" t="s">
        <v>290</v>
      </c>
      <c r="AJ925" t="s">
        <v>284</v>
      </c>
      <c r="AK925">
        <v>84</v>
      </c>
      <c r="AL925" t="s">
        <v>19</v>
      </c>
      <c r="AM925">
        <v>3</v>
      </c>
      <c r="AN925" t="s">
        <v>20</v>
      </c>
      <c r="AO925">
        <v>26</v>
      </c>
      <c r="AP925" t="s">
        <v>21</v>
      </c>
      <c r="AQ925" s="35" t="s">
        <v>480</v>
      </c>
      <c r="AR925" t="s">
        <v>34</v>
      </c>
      <c r="AS925" t="s">
        <v>34</v>
      </c>
      <c r="AT925" t="s">
        <v>41</v>
      </c>
      <c r="AU925" t="s">
        <v>24</v>
      </c>
      <c r="AV925" t="s">
        <v>25</v>
      </c>
      <c r="AW925" s="11" t="s">
        <v>61</v>
      </c>
      <c r="AX925" s="11" t="s">
        <v>68</v>
      </c>
      <c r="AY925">
        <v>7284.9450180000003</v>
      </c>
      <c r="AZ925">
        <v>1460755.56788</v>
      </c>
      <c r="BA925" s="42">
        <f t="shared" si="14"/>
        <v>33.534333514233239</v>
      </c>
    </row>
    <row r="926" spans="1:53" x14ac:dyDescent="0.25">
      <c r="A926">
        <v>1028</v>
      </c>
      <c r="B926" t="s">
        <v>18</v>
      </c>
      <c r="C926">
        <v>8</v>
      </c>
      <c r="D926" t="s">
        <v>300</v>
      </c>
      <c r="E926" t="s">
        <v>301</v>
      </c>
      <c r="F926" t="s">
        <v>302</v>
      </c>
      <c r="G926">
        <v>198571</v>
      </c>
      <c r="H926">
        <v>256278</v>
      </c>
      <c r="I926" t="s">
        <v>287</v>
      </c>
      <c r="J926">
        <v>88289</v>
      </c>
      <c r="K926" t="s">
        <v>287</v>
      </c>
      <c r="L926">
        <v>55192</v>
      </c>
      <c r="M926">
        <v>0</v>
      </c>
      <c r="N926" t="s">
        <v>28</v>
      </c>
      <c r="O926">
        <v>0</v>
      </c>
      <c r="P926" t="s">
        <v>28</v>
      </c>
      <c r="Q926" t="s">
        <v>28</v>
      </c>
      <c r="R926" t="s">
        <v>38</v>
      </c>
      <c r="S926" t="s">
        <v>28</v>
      </c>
      <c r="T926" t="s">
        <v>28</v>
      </c>
      <c r="U926" t="s">
        <v>297</v>
      </c>
      <c r="V926" t="s">
        <v>288</v>
      </c>
      <c r="W926">
        <v>3</v>
      </c>
      <c r="X926" t="s">
        <v>289</v>
      </c>
      <c r="Y926" s="11">
        <v>42625</v>
      </c>
      <c r="Z926">
        <v>20160912</v>
      </c>
      <c r="AA926">
        <v>0</v>
      </c>
      <c r="AB926">
        <v>123452</v>
      </c>
      <c r="AC926" t="s">
        <v>282</v>
      </c>
      <c r="AD926" t="s">
        <v>283</v>
      </c>
      <c r="AE926" s="11">
        <v>43504</v>
      </c>
      <c r="AF926" s="11">
        <v>43504</v>
      </c>
      <c r="AG926">
        <v>30</v>
      </c>
      <c r="AH926">
        <v>0</v>
      </c>
      <c r="AI926" t="s">
        <v>290</v>
      </c>
      <c r="AJ926" t="s">
        <v>284</v>
      </c>
      <c r="AK926">
        <v>84</v>
      </c>
      <c r="AL926" t="s">
        <v>19</v>
      </c>
      <c r="AM926">
        <v>3</v>
      </c>
      <c r="AN926" t="s">
        <v>20</v>
      </c>
      <c r="AO926">
        <v>26</v>
      </c>
      <c r="AP926" t="s">
        <v>21</v>
      </c>
      <c r="AQ926" s="35" t="s">
        <v>480</v>
      </c>
      <c r="AR926" t="s">
        <v>34</v>
      </c>
      <c r="AS926" t="s">
        <v>34</v>
      </c>
      <c r="AT926" t="s">
        <v>41</v>
      </c>
      <c r="AU926" t="s">
        <v>24</v>
      </c>
      <c r="AV926" t="s">
        <v>25</v>
      </c>
      <c r="AW926" s="11" t="s">
        <v>61</v>
      </c>
      <c r="AX926" s="11" t="s">
        <v>68</v>
      </c>
      <c r="AY926">
        <v>7284.9450180000003</v>
      </c>
      <c r="AZ926">
        <v>1460755.56788</v>
      </c>
      <c r="BA926" s="42">
        <f t="shared" si="14"/>
        <v>33.534333514233239</v>
      </c>
    </row>
    <row r="927" spans="1:53" x14ac:dyDescent="0.25">
      <c r="A927">
        <v>1255</v>
      </c>
      <c r="B927" t="s">
        <v>18</v>
      </c>
      <c r="C927">
        <v>7</v>
      </c>
      <c r="D927" t="s">
        <v>294</v>
      </c>
      <c r="E927" t="s">
        <v>295</v>
      </c>
      <c r="F927" t="s">
        <v>296</v>
      </c>
      <c r="G927">
        <v>193154</v>
      </c>
      <c r="H927">
        <v>246812</v>
      </c>
      <c r="I927" t="s">
        <v>287</v>
      </c>
      <c r="J927">
        <v>88161</v>
      </c>
      <c r="K927" t="s">
        <v>287</v>
      </c>
      <c r="L927">
        <v>55061</v>
      </c>
      <c r="M927">
        <v>0</v>
      </c>
      <c r="N927" t="s">
        <v>28</v>
      </c>
      <c r="O927">
        <v>0</v>
      </c>
      <c r="P927" t="s">
        <v>28</v>
      </c>
      <c r="Q927" t="s">
        <v>28</v>
      </c>
      <c r="R927" t="s">
        <v>38</v>
      </c>
      <c r="S927" t="s">
        <v>28</v>
      </c>
      <c r="T927" t="s">
        <v>28</v>
      </c>
      <c r="U927" t="s">
        <v>297</v>
      </c>
      <c r="V927" t="s">
        <v>288</v>
      </c>
      <c r="W927">
        <v>3</v>
      </c>
      <c r="X927" t="s">
        <v>289</v>
      </c>
      <c r="Y927" s="11">
        <v>42362</v>
      </c>
      <c r="Z927">
        <v>20151224</v>
      </c>
      <c r="AA927">
        <v>0</v>
      </c>
      <c r="AB927">
        <v>123452</v>
      </c>
      <c r="AC927" t="s">
        <v>298</v>
      </c>
      <c r="AD927" t="s">
        <v>283</v>
      </c>
      <c r="AE927" s="11">
        <v>42857</v>
      </c>
      <c r="AF927" s="11">
        <v>42857</v>
      </c>
      <c r="AG927">
        <v>30</v>
      </c>
      <c r="AH927">
        <v>0</v>
      </c>
      <c r="AI927" t="s">
        <v>28</v>
      </c>
      <c r="AJ927" t="s">
        <v>284</v>
      </c>
      <c r="AK927">
        <v>84</v>
      </c>
      <c r="AL927" t="s">
        <v>19</v>
      </c>
      <c r="AM927">
        <v>3</v>
      </c>
      <c r="AN927" t="s">
        <v>20</v>
      </c>
      <c r="AO927">
        <v>26</v>
      </c>
      <c r="AP927" t="s">
        <v>21</v>
      </c>
      <c r="AQ927" s="35" t="s">
        <v>480</v>
      </c>
      <c r="AR927" t="s">
        <v>34</v>
      </c>
      <c r="AS927" t="s">
        <v>34</v>
      </c>
      <c r="AT927" t="s">
        <v>41</v>
      </c>
      <c r="AU927" t="s">
        <v>24</v>
      </c>
      <c r="AV927" t="s">
        <v>25</v>
      </c>
      <c r="AW927" s="11" t="s">
        <v>61</v>
      </c>
      <c r="AX927" s="11" t="s">
        <v>68</v>
      </c>
      <c r="AY927">
        <v>7284.9450180000003</v>
      </c>
      <c r="AZ927">
        <v>1460755.56788</v>
      </c>
      <c r="BA927" s="42">
        <f t="shared" si="14"/>
        <v>33.534333514233239</v>
      </c>
    </row>
    <row r="928" spans="1:53" x14ac:dyDescent="0.25">
      <c r="A928">
        <v>318</v>
      </c>
      <c r="B928" t="s">
        <v>18</v>
      </c>
      <c r="C928">
        <v>11</v>
      </c>
      <c r="D928" t="s">
        <v>318</v>
      </c>
      <c r="E928" t="s">
        <v>319</v>
      </c>
      <c r="F928" t="s">
        <v>320</v>
      </c>
      <c r="G928">
        <v>211963</v>
      </c>
      <c r="H928">
        <v>273612</v>
      </c>
      <c r="I928" t="s">
        <v>287</v>
      </c>
      <c r="J928">
        <v>88507</v>
      </c>
      <c r="K928" t="s">
        <v>287</v>
      </c>
      <c r="L928">
        <v>55338</v>
      </c>
      <c r="M928">
        <v>0</v>
      </c>
      <c r="N928" t="s">
        <v>28</v>
      </c>
      <c r="O928">
        <v>0</v>
      </c>
      <c r="P928" t="s">
        <v>28</v>
      </c>
      <c r="Q928" t="s">
        <v>28</v>
      </c>
      <c r="R928" t="s">
        <v>38</v>
      </c>
      <c r="S928" t="s">
        <v>28</v>
      </c>
      <c r="T928" t="s">
        <v>28</v>
      </c>
      <c r="U928" t="s">
        <v>321</v>
      </c>
      <c r="V928" t="s">
        <v>322</v>
      </c>
      <c r="W928">
        <v>9</v>
      </c>
      <c r="X928" t="s">
        <v>323</v>
      </c>
      <c r="Y928" s="11">
        <v>43129</v>
      </c>
      <c r="Z928">
        <v>20180129</v>
      </c>
      <c r="AA928">
        <v>0</v>
      </c>
      <c r="AB928">
        <v>0</v>
      </c>
      <c r="AC928" t="s">
        <v>298</v>
      </c>
      <c r="AD928" t="s">
        <v>283</v>
      </c>
      <c r="AE928" s="11">
        <v>44515</v>
      </c>
      <c r="AF928" s="11">
        <v>44517</v>
      </c>
      <c r="AG928">
        <v>30</v>
      </c>
      <c r="AH928">
        <v>0</v>
      </c>
      <c r="AI928" t="s">
        <v>28</v>
      </c>
      <c r="AJ928" t="s">
        <v>284</v>
      </c>
      <c r="AK928">
        <v>69</v>
      </c>
      <c r="AL928" t="s">
        <v>19</v>
      </c>
      <c r="AM928">
        <v>3</v>
      </c>
      <c r="AN928" t="s">
        <v>20</v>
      </c>
      <c r="AO928">
        <v>26</v>
      </c>
      <c r="AP928" t="s">
        <v>21</v>
      </c>
      <c r="AQ928" s="35" t="s">
        <v>490</v>
      </c>
      <c r="AR928" t="s">
        <v>34</v>
      </c>
      <c r="AS928" t="s">
        <v>29</v>
      </c>
      <c r="AT928" t="s">
        <v>69</v>
      </c>
      <c r="AU928" t="s">
        <v>24</v>
      </c>
      <c r="AV928" t="s">
        <v>25</v>
      </c>
      <c r="AW928" s="11" t="s">
        <v>32</v>
      </c>
      <c r="AX928" s="11" t="s">
        <v>230</v>
      </c>
      <c r="AY928">
        <v>6171.9727000000003</v>
      </c>
      <c r="AZ928">
        <v>1462161.5627590001</v>
      </c>
      <c r="BA928" s="42">
        <f t="shared" si="14"/>
        <v>33.566610715312216</v>
      </c>
    </row>
    <row r="929" spans="1:53" x14ac:dyDescent="0.25">
      <c r="A929">
        <v>472</v>
      </c>
      <c r="B929" t="s">
        <v>18</v>
      </c>
      <c r="C929">
        <v>14</v>
      </c>
      <c r="D929" t="s">
        <v>458</v>
      </c>
      <c r="E929" t="s">
        <v>459</v>
      </c>
      <c r="F929" t="s">
        <v>460</v>
      </c>
      <c r="G929">
        <v>222149</v>
      </c>
      <c r="H929">
        <v>287985</v>
      </c>
      <c r="I929" t="s">
        <v>287</v>
      </c>
      <c r="J929">
        <v>88288</v>
      </c>
      <c r="K929" t="s">
        <v>287</v>
      </c>
      <c r="L929">
        <v>55401</v>
      </c>
      <c r="M929">
        <v>0</v>
      </c>
      <c r="N929" t="s">
        <v>28</v>
      </c>
      <c r="O929">
        <v>0</v>
      </c>
      <c r="P929" t="s">
        <v>28</v>
      </c>
      <c r="Q929" t="s">
        <v>28</v>
      </c>
      <c r="R929" t="s">
        <v>38</v>
      </c>
      <c r="S929" t="s">
        <v>28</v>
      </c>
      <c r="T929" t="s">
        <v>28</v>
      </c>
      <c r="U929" t="s">
        <v>297</v>
      </c>
      <c r="V929" t="s">
        <v>288</v>
      </c>
      <c r="W929">
        <v>3</v>
      </c>
      <c r="X929" t="s">
        <v>289</v>
      </c>
      <c r="Y929" s="11">
        <v>42625</v>
      </c>
      <c r="Z929">
        <v>20160912</v>
      </c>
      <c r="AA929">
        <v>0</v>
      </c>
      <c r="AB929">
        <v>123452</v>
      </c>
      <c r="AC929" t="s">
        <v>282</v>
      </c>
      <c r="AD929" t="s">
        <v>283</v>
      </c>
      <c r="AE929" s="11">
        <v>44956</v>
      </c>
      <c r="AF929" s="11">
        <v>44959</v>
      </c>
      <c r="AG929">
        <v>30</v>
      </c>
      <c r="AH929">
        <v>0</v>
      </c>
      <c r="AI929" t="s">
        <v>461</v>
      </c>
      <c r="AJ929" t="s">
        <v>284</v>
      </c>
      <c r="AK929">
        <v>69</v>
      </c>
      <c r="AL929" t="s">
        <v>19</v>
      </c>
      <c r="AM929">
        <v>3</v>
      </c>
      <c r="AN929" t="s">
        <v>20</v>
      </c>
      <c r="AO929">
        <v>26</v>
      </c>
      <c r="AP929" t="s">
        <v>21</v>
      </c>
      <c r="AQ929" s="35" t="s">
        <v>490</v>
      </c>
      <c r="AR929" t="s">
        <v>34</v>
      </c>
      <c r="AS929" t="s">
        <v>29</v>
      </c>
      <c r="AT929" t="s">
        <v>69</v>
      </c>
      <c r="AU929" t="s">
        <v>24</v>
      </c>
      <c r="AV929" t="s">
        <v>25</v>
      </c>
      <c r="AW929" s="11" t="s">
        <v>32</v>
      </c>
      <c r="AX929" s="11" t="s">
        <v>230</v>
      </c>
      <c r="AY929">
        <v>6171.9727000000003</v>
      </c>
      <c r="AZ929">
        <v>1462161.5627590001</v>
      </c>
      <c r="BA929" s="42">
        <f t="shared" si="14"/>
        <v>33.566610715312216</v>
      </c>
    </row>
    <row r="930" spans="1:53" x14ac:dyDescent="0.25">
      <c r="A930">
        <v>759</v>
      </c>
      <c r="B930" t="s">
        <v>18</v>
      </c>
      <c r="C930">
        <v>9</v>
      </c>
      <c r="D930" t="s">
        <v>303</v>
      </c>
      <c r="E930" t="s">
        <v>304</v>
      </c>
      <c r="F930" t="s">
        <v>305</v>
      </c>
      <c r="G930">
        <v>202543</v>
      </c>
      <c r="H930">
        <v>261950</v>
      </c>
      <c r="I930" t="s">
        <v>287</v>
      </c>
      <c r="J930">
        <v>88162</v>
      </c>
      <c r="K930" t="s">
        <v>287</v>
      </c>
      <c r="L930">
        <v>54633</v>
      </c>
      <c r="M930">
        <v>0</v>
      </c>
      <c r="N930" t="s">
        <v>28</v>
      </c>
      <c r="O930">
        <v>0</v>
      </c>
      <c r="P930" t="s">
        <v>28</v>
      </c>
      <c r="Q930" t="s">
        <v>28</v>
      </c>
      <c r="R930" t="s">
        <v>38</v>
      </c>
      <c r="S930" t="s">
        <v>28</v>
      </c>
      <c r="T930" t="s">
        <v>28</v>
      </c>
      <c r="U930" t="s">
        <v>297</v>
      </c>
      <c r="V930" t="s">
        <v>288</v>
      </c>
      <c r="W930">
        <v>3</v>
      </c>
      <c r="X930" t="s">
        <v>289</v>
      </c>
      <c r="Y930" s="11">
        <v>42362</v>
      </c>
      <c r="Z930">
        <v>20151224</v>
      </c>
      <c r="AA930">
        <v>0</v>
      </c>
      <c r="AB930">
        <v>123452</v>
      </c>
      <c r="AC930" t="s">
        <v>306</v>
      </c>
      <c r="AD930" t="s">
        <v>283</v>
      </c>
      <c r="AE930" s="11">
        <v>43901</v>
      </c>
      <c r="AF930" s="11">
        <v>43901</v>
      </c>
      <c r="AG930">
        <v>30</v>
      </c>
      <c r="AH930">
        <v>0</v>
      </c>
      <c r="AI930" t="s">
        <v>290</v>
      </c>
      <c r="AJ930" t="s">
        <v>284</v>
      </c>
      <c r="AK930">
        <v>69</v>
      </c>
      <c r="AL930" t="s">
        <v>19</v>
      </c>
      <c r="AM930">
        <v>3</v>
      </c>
      <c r="AN930" t="s">
        <v>20</v>
      </c>
      <c r="AO930">
        <v>26</v>
      </c>
      <c r="AP930" t="s">
        <v>21</v>
      </c>
      <c r="AQ930" s="35" t="s">
        <v>490</v>
      </c>
      <c r="AR930" t="s">
        <v>34</v>
      </c>
      <c r="AS930" t="s">
        <v>29</v>
      </c>
      <c r="AT930" t="s">
        <v>69</v>
      </c>
      <c r="AU930" t="s">
        <v>24</v>
      </c>
      <c r="AV930" t="s">
        <v>25</v>
      </c>
      <c r="AW930" s="11" t="s">
        <v>32</v>
      </c>
      <c r="AX930" s="11" t="s">
        <v>230</v>
      </c>
      <c r="AY930">
        <v>6171.9727000000003</v>
      </c>
      <c r="AZ930">
        <v>1462161.5627590001</v>
      </c>
      <c r="BA930" s="42">
        <f t="shared" si="14"/>
        <v>33.566610715312216</v>
      </c>
    </row>
    <row r="931" spans="1:53" x14ac:dyDescent="0.25">
      <c r="A931">
        <v>986</v>
      </c>
      <c r="B931" t="s">
        <v>18</v>
      </c>
      <c r="C931">
        <v>8</v>
      </c>
      <c r="D931" t="s">
        <v>300</v>
      </c>
      <c r="E931" t="s">
        <v>301</v>
      </c>
      <c r="F931" t="s">
        <v>302</v>
      </c>
      <c r="G931">
        <v>198571</v>
      </c>
      <c r="H931">
        <v>256278</v>
      </c>
      <c r="I931" t="s">
        <v>287</v>
      </c>
      <c r="J931">
        <v>88289</v>
      </c>
      <c r="K931" t="s">
        <v>287</v>
      </c>
      <c r="L931">
        <v>55192</v>
      </c>
      <c r="M931">
        <v>0</v>
      </c>
      <c r="N931" t="s">
        <v>28</v>
      </c>
      <c r="O931">
        <v>0</v>
      </c>
      <c r="P931" t="s">
        <v>28</v>
      </c>
      <c r="Q931" t="s">
        <v>28</v>
      </c>
      <c r="R931" t="s">
        <v>38</v>
      </c>
      <c r="S931" t="s">
        <v>28</v>
      </c>
      <c r="T931" t="s">
        <v>28</v>
      </c>
      <c r="U931" t="s">
        <v>297</v>
      </c>
      <c r="V931" t="s">
        <v>288</v>
      </c>
      <c r="W931">
        <v>3</v>
      </c>
      <c r="X931" t="s">
        <v>289</v>
      </c>
      <c r="Y931" s="11">
        <v>42625</v>
      </c>
      <c r="Z931">
        <v>20160912</v>
      </c>
      <c r="AA931">
        <v>0</v>
      </c>
      <c r="AB931">
        <v>123452</v>
      </c>
      <c r="AC931" t="s">
        <v>282</v>
      </c>
      <c r="AD931" t="s">
        <v>283</v>
      </c>
      <c r="AE931" s="11">
        <v>43504</v>
      </c>
      <c r="AF931" s="11">
        <v>43504</v>
      </c>
      <c r="AG931">
        <v>30</v>
      </c>
      <c r="AH931">
        <v>0</v>
      </c>
      <c r="AI931" t="s">
        <v>290</v>
      </c>
      <c r="AJ931" t="s">
        <v>284</v>
      </c>
      <c r="AK931">
        <v>69</v>
      </c>
      <c r="AL931" t="s">
        <v>19</v>
      </c>
      <c r="AM931">
        <v>3</v>
      </c>
      <c r="AN931" t="s">
        <v>20</v>
      </c>
      <c r="AO931">
        <v>26</v>
      </c>
      <c r="AP931" t="s">
        <v>21</v>
      </c>
      <c r="AQ931" s="35" t="s">
        <v>490</v>
      </c>
      <c r="AR931" t="s">
        <v>34</v>
      </c>
      <c r="AS931" t="s">
        <v>29</v>
      </c>
      <c r="AT931" t="s">
        <v>69</v>
      </c>
      <c r="AU931" t="s">
        <v>24</v>
      </c>
      <c r="AV931" t="s">
        <v>25</v>
      </c>
      <c r="AW931" s="11" t="s">
        <v>32</v>
      </c>
      <c r="AX931" s="11" t="s">
        <v>230</v>
      </c>
      <c r="AY931">
        <v>6171.9727000000003</v>
      </c>
      <c r="AZ931">
        <v>1462161.5627590001</v>
      </c>
      <c r="BA931" s="42">
        <f t="shared" si="14"/>
        <v>33.566610715312216</v>
      </c>
    </row>
    <row r="932" spans="1:53" x14ac:dyDescent="0.25">
      <c r="A932">
        <v>1213</v>
      </c>
      <c r="B932" t="s">
        <v>18</v>
      </c>
      <c r="C932">
        <v>7</v>
      </c>
      <c r="D932" t="s">
        <v>294</v>
      </c>
      <c r="E932" t="s">
        <v>295</v>
      </c>
      <c r="F932" t="s">
        <v>296</v>
      </c>
      <c r="G932">
        <v>193154</v>
      </c>
      <c r="H932">
        <v>246812</v>
      </c>
      <c r="I932" t="s">
        <v>287</v>
      </c>
      <c r="J932">
        <v>88161</v>
      </c>
      <c r="K932" t="s">
        <v>287</v>
      </c>
      <c r="L932">
        <v>55061</v>
      </c>
      <c r="M932">
        <v>0</v>
      </c>
      <c r="N932" t="s">
        <v>28</v>
      </c>
      <c r="O932">
        <v>0</v>
      </c>
      <c r="P932" t="s">
        <v>28</v>
      </c>
      <c r="Q932" t="s">
        <v>28</v>
      </c>
      <c r="R932" t="s">
        <v>38</v>
      </c>
      <c r="S932" t="s">
        <v>28</v>
      </c>
      <c r="T932" t="s">
        <v>28</v>
      </c>
      <c r="U932" t="s">
        <v>297</v>
      </c>
      <c r="V932" t="s">
        <v>288</v>
      </c>
      <c r="W932">
        <v>3</v>
      </c>
      <c r="X932" t="s">
        <v>289</v>
      </c>
      <c r="Y932" s="11">
        <v>42362</v>
      </c>
      <c r="Z932">
        <v>20151224</v>
      </c>
      <c r="AA932">
        <v>0</v>
      </c>
      <c r="AB932">
        <v>123452</v>
      </c>
      <c r="AC932" t="s">
        <v>298</v>
      </c>
      <c r="AD932" t="s">
        <v>283</v>
      </c>
      <c r="AE932" s="11">
        <v>42857</v>
      </c>
      <c r="AF932" s="11">
        <v>42857</v>
      </c>
      <c r="AG932">
        <v>30</v>
      </c>
      <c r="AH932">
        <v>0</v>
      </c>
      <c r="AI932" t="s">
        <v>28</v>
      </c>
      <c r="AJ932" t="s">
        <v>284</v>
      </c>
      <c r="AK932">
        <v>69</v>
      </c>
      <c r="AL932" t="s">
        <v>19</v>
      </c>
      <c r="AM932">
        <v>3</v>
      </c>
      <c r="AN932" t="s">
        <v>20</v>
      </c>
      <c r="AO932">
        <v>26</v>
      </c>
      <c r="AP932" t="s">
        <v>21</v>
      </c>
      <c r="AQ932" s="35" t="s">
        <v>490</v>
      </c>
      <c r="AR932" t="s">
        <v>34</v>
      </c>
      <c r="AS932" t="s">
        <v>29</v>
      </c>
      <c r="AT932" t="s">
        <v>69</v>
      </c>
      <c r="AU932" t="s">
        <v>24</v>
      </c>
      <c r="AV932" t="s">
        <v>25</v>
      </c>
      <c r="AW932" s="11" t="s">
        <v>32</v>
      </c>
      <c r="AX932" s="11" t="s">
        <v>230</v>
      </c>
      <c r="AY932">
        <v>6171.9727000000003</v>
      </c>
      <c r="AZ932">
        <v>1462161.5627590001</v>
      </c>
      <c r="BA932" s="42">
        <f t="shared" si="14"/>
        <v>33.566610715312216</v>
      </c>
    </row>
    <row r="933" spans="1:53" x14ac:dyDescent="0.25">
      <c r="A933">
        <v>581</v>
      </c>
      <c r="B933" t="s">
        <v>18</v>
      </c>
      <c r="C933">
        <v>14</v>
      </c>
      <c r="D933" t="s">
        <v>458</v>
      </c>
      <c r="E933" t="s">
        <v>459</v>
      </c>
      <c r="F933" t="s">
        <v>460</v>
      </c>
      <c r="G933">
        <v>222149</v>
      </c>
      <c r="H933">
        <v>287985</v>
      </c>
      <c r="I933" t="s">
        <v>287</v>
      </c>
      <c r="J933">
        <v>88288</v>
      </c>
      <c r="K933" t="s">
        <v>287</v>
      </c>
      <c r="L933">
        <v>55401</v>
      </c>
      <c r="M933">
        <v>0</v>
      </c>
      <c r="N933" t="s">
        <v>28</v>
      </c>
      <c r="O933">
        <v>0</v>
      </c>
      <c r="P933" t="s">
        <v>28</v>
      </c>
      <c r="Q933" t="s">
        <v>28</v>
      </c>
      <c r="R933" t="s">
        <v>38</v>
      </c>
      <c r="S933" t="s">
        <v>28</v>
      </c>
      <c r="T933" t="s">
        <v>28</v>
      </c>
      <c r="U933" t="s">
        <v>297</v>
      </c>
      <c r="V933" t="s">
        <v>288</v>
      </c>
      <c r="W933">
        <v>3</v>
      </c>
      <c r="X933" t="s">
        <v>289</v>
      </c>
      <c r="Y933" s="11">
        <v>42625</v>
      </c>
      <c r="Z933">
        <v>20160912</v>
      </c>
      <c r="AA933">
        <v>0</v>
      </c>
      <c r="AB933">
        <v>123452</v>
      </c>
      <c r="AC933" t="s">
        <v>282</v>
      </c>
      <c r="AD933" t="s">
        <v>283</v>
      </c>
      <c r="AE933" s="11">
        <v>44956</v>
      </c>
      <c r="AF933" s="11">
        <v>44959</v>
      </c>
      <c r="AG933">
        <v>30</v>
      </c>
      <c r="AH933">
        <v>0</v>
      </c>
      <c r="AI933" t="s">
        <v>461</v>
      </c>
      <c r="AJ933" t="s">
        <v>284</v>
      </c>
      <c r="AK933">
        <v>59</v>
      </c>
      <c r="AL933" t="s">
        <v>19</v>
      </c>
      <c r="AM933">
        <v>2</v>
      </c>
      <c r="AN933" t="s">
        <v>20</v>
      </c>
      <c r="AO933">
        <v>27</v>
      </c>
      <c r="AP933" t="s">
        <v>21</v>
      </c>
      <c r="AQ933" s="35" t="s">
        <v>487</v>
      </c>
      <c r="AR933" t="s">
        <v>38</v>
      </c>
      <c r="AS933" t="s">
        <v>38</v>
      </c>
      <c r="AT933" t="s">
        <v>59</v>
      </c>
      <c r="AU933" t="s">
        <v>24</v>
      </c>
      <c r="AV933" t="s">
        <v>374</v>
      </c>
      <c r="AW933" s="11" t="s">
        <v>432</v>
      </c>
      <c r="AX933" t="s">
        <v>438</v>
      </c>
      <c r="AY933">
        <v>4769.9424120000003</v>
      </c>
      <c r="AZ933">
        <v>1470327.895116</v>
      </c>
      <c r="BA933" s="42">
        <f t="shared" si="14"/>
        <v>33.754083909917355</v>
      </c>
    </row>
    <row r="934" spans="1:53" x14ac:dyDescent="0.25">
      <c r="A934">
        <v>694</v>
      </c>
      <c r="B934" t="s">
        <v>18</v>
      </c>
      <c r="C934">
        <v>9</v>
      </c>
      <c r="D934" t="s">
        <v>303</v>
      </c>
      <c r="E934" t="s">
        <v>304</v>
      </c>
      <c r="F934" t="s">
        <v>305</v>
      </c>
      <c r="G934">
        <v>202543</v>
      </c>
      <c r="H934">
        <v>261950</v>
      </c>
      <c r="I934" t="s">
        <v>287</v>
      </c>
      <c r="J934">
        <v>88162</v>
      </c>
      <c r="K934" t="s">
        <v>287</v>
      </c>
      <c r="L934">
        <v>54633</v>
      </c>
      <c r="M934">
        <v>0</v>
      </c>
      <c r="N934" t="s">
        <v>28</v>
      </c>
      <c r="O934">
        <v>0</v>
      </c>
      <c r="P934" t="s">
        <v>28</v>
      </c>
      <c r="Q934" t="s">
        <v>28</v>
      </c>
      <c r="R934" t="s">
        <v>38</v>
      </c>
      <c r="S934" t="s">
        <v>28</v>
      </c>
      <c r="T934" t="s">
        <v>28</v>
      </c>
      <c r="U934" t="s">
        <v>297</v>
      </c>
      <c r="V934" t="s">
        <v>288</v>
      </c>
      <c r="W934">
        <v>3</v>
      </c>
      <c r="X934" t="s">
        <v>289</v>
      </c>
      <c r="Y934" s="11">
        <v>42362</v>
      </c>
      <c r="Z934">
        <v>20151224</v>
      </c>
      <c r="AA934">
        <v>0</v>
      </c>
      <c r="AB934">
        <v>123452</v>
      </c>
      <c r="AC934" t="s">
        <v>306</v>
      </c>
      <c r="AD934" t="s">
        <v>283</v>
      </c>
      <c r="AE934" s="11">
        <v>43901</v>
      </c>
      <c r="AF934" s="11">
        <v>43901</v>
      </c>
      <c r="AG934">
        <v>30</v>
      </c>
      <c r="AH934">
        <v>0</v>
      </c>
      <c r="AI934" t="s">
        <v>290</v>
      </c>
      <c r="AJ934" t="s">
        <v>284</v>
      </c>
      <c r="AK934">
        <v>59</v>
      </c>
      <c r="AL934" t="s">
        <v>19</v>
      </c>
      <c r="AM934">
        <v>2</v>
      </c>
      <c r="AN934" t="s">
        <v>20</v>
      </c>
      <c r="AO934">
        <v>27</v>
      </c>
      <c r="AP934" t="s">
        <v>21</v>
      </c>
      <c r="AQ934" s="35" t="s">
        <v>487</v>
      </c>
      <c r="AR934" t="s">
        <v>38</v>
      </c>
      <c r="AS934" t="s">
        <v>38</v>
      </c>
      <c r="AT934" t="s">
        <v>59</v>
      </c>
      <c r="AU934" t="s">
        <v>24</v>
      </c>
      <c r="AV934" t="s">
        <v>374</v>
      </c>
      <c r="AW934" s="11" t="s">
        <v>432</v>
      </c>
      <c r="AX934" s="11" t="s">
        <v>438</v>
      </c>
      <c r="AY934">
        <v>4769.9424120000003</v>
      </c>
      <c r="AZ934">
        <v>1470327.895116</v>
      </c>
      <c r="BA934" s="42">
        <f t="shared" si="14"/>
        <v>33.754083909917355</v>
      </c>
    </row>
    <row r="935" spans="1:53" x14ac:dyDescent="0.25">
      <c r="A935">
        <v>921</v>
      </c>
      <c r="B935" t="s">
        <v>18</v>
      </c>
      <c r="C935">
        <v>8</v>
      </c>
      <c r="D935" t="s">
        <v>300</v>
      </c>
      <c r="E935" t="s">
        <v>301</v>
      </c>
      <c r="F935" t="s">
        <v>302</v>
      </c>
      <c r="G935">
        <v>198571</v>
      </c>
      <c r="H935">
        <v>256278</v>
      </c>
      <c r="I935" t="s">
        <v>287</v>
      </c>
      <c r="J935">
        <v>88289</v>
      </c>
      <c r="K935" t="s">
        <v>287</v>
      </c>
      <c r="L935">
        <v>55192</v>
      </c>
      <c r="M935">
        <v>0</v>
      </c>
      <c r="N935" t="s">
        <v>28</v>
      </c>
      <c r="O935">
        <v>0</v>
      </c>
      <c r="P935" t="s">
        <v>28</v>
      </c>
      <c r="Q935" t="s">
        <v>28</v>
      </c>
      <c r="R935" t="s">
        <v>38</v>
      </c>
      <c r="S935" t="s">
        <v>28</v>
      </c>
      <c r="T935" t="s">
        <v>28</v>
      </c>
      <c r="U935" t="s">
        <v>297</v>
      </c>
      <c r="V935" t="s">
        <v>288</v>
      </c>
      <c r="W935">
        <v>3</v>
      </c>
      <c r="X935" t="s">
        <v>289</v>
      </c>
      <c r="Y935" s="11">
        <v>42625</v>
      </c>
      <c r="Z935">
        <v>20160912</v>
      </c>
      <c r="AA935">
        <v>0</v>
      </c>
      <c r="AB935">
        <v>123452</v>
      </c>
      <c r="AC935" t="s">
        <v>282</v>
      </c>
      <c r="AD935" t="s">
        <v>283</v>
      </c>
      <c r="AE935" s="11">
        <v>43504</v>
      </c>
      <c r="AF935" s="11">
        <v>43504</v>
      </c>
      <c r="AG935">
        <v>30</v>
      </c>
      <c r="AH935">
        <v>0</v>
      </c>
      <c r="AI935" t="s">
        <v>290</v>
      </c>
      <c r="AJ935" t="s">
        <v>284</v>
      </c>
      <c r="AK935">
        <v>59</v>
      </c>
      <c r="AL935" t="s">
        <v>19</v>
      </c>
      <c r="AM935">
        <v>2</v>
      </c>
      <c r="AN935" t="s">
        <v>20</v>
      </c>
      <c r="AO935">
        <v>27</v>
      </c>
      <c r="AP935" t="s">
        <v>21</v>
      </c>
      <c r="AQ935" s="35" t="s">
        <v>487</v>
      </c>
      <c r="AR935" t="s">
        <v>38</v>
      </c>
      <c r="AS935" t="s">
        <v>38</v>
      </c>
      <c r="AT935" t="s">
        <v>59</v>
      </c>
      <c r="AU935" t="s">
        <v>24</v>
      </c>
      <c r="AV935" t="s">
        <v>374</v>
      </c>
      <c r="AW935" s="11" t="s">
        <v>432</v>
      </c>
      <c r="AX935" s="11" t="s">
        <v>438</v>
      </c>
      <c r="AY935">
        <v>4769.9424120000003</v>
      </c>
      <c r="AZ935">
        <v>1470327.895116</v>
      </c>
      <c r="BA935" s="42">
        <f t="shared" ref="BA935:BA998" si="15">AZ935/43560</f>
        <v>33.754083909917355</v>
      </c>
    </row>
    <row r="936" spans="1:53" x14ac:dyDescent="0.25">
      <c r="A936">
        <v>1148</v>
      </c>
      <c r="B936" t="s">
        <v>18</v>
      </c>
      <c r="C936">
        <v>7</v>
      </c>
      <c r="D936" t="s">
        <v>294</v>
      </c>
      <c r="E936" t="s">
        <v>295</v>
      </c>
      <c r="F936" t="s">
        <v>296</v>
      </c>
      <c r="G936">
        <v>193154</v>
      </c>
      <c r="H936">
        <v>246812</v>
      </c>
      <c r="I936" t="s">
        <v>287</v>
      </c>
      <c r="J936">
        <v>88161</v>
      </c>
      <c r="K936" t="s">
        <v>287</v>
      </c>
      <c r="L936">
        <v>55061</v>
      </c>
      <c r="M936">
        <v>0</v>
      </c>
      <c r="N936" t="s">
        <v>28</v>
      </c>
      <c r="O936">
        <v>0</v>
      </c>
      <c r="P936" t="s">
        <v>28</v>
      </c>
      <c r="Q936" t="s">
        <v>28</v>
      </c>
      <c r="R936" t="s">
        <v>38</v>
      </c>
      <c r="S936" t="s">
        <v>28</v>
      </c>
      <c r="T936" t="s">
        <v>28</v>
      </c>
      <c r="U936" t="s">
        <v>297</v>
      </c>
      <c r="V936" t="s">
        <v>288</v>
      </c>
      <c r="W936">
        <v>3</v>
      </c>
      <c r="X936" t="s">
        <v>289</v>
      </c>
      <c r="Y936" s="11">
        <v>42362</v>
      </c>
      <c r="Z936">
        <v>20151224</v>
      </c>
      <c r="AA936">
        <v>0</v>
      </c>
      <c r="AB936">
        <v>123452</v>
      </c>
      <c r="AC936" t="s">
        <v>298</v>
      </c>
      <c r="AD936" t="s">
        <v>283</v>
      </c>
      <c r="AE936" s="11">
        <v>42857</v>
      </c>
      <c r="AF936" s="11">
        <v>42857</v>
      </c>
      <c r="AG936">
        <v>30</v>
      </c>
      <c r="AH936">
        <v>0</v>
      </c>
      <c r="AI936" t="s">
        <v>28</v>
      </c>
      <c r="AJ936" t="s">
        <v>284</v>
      </c>
      <c r="AK936">
        <v>59</v>
      </c>
      <c r="AL936" t="s">
        <v>19</v>
      </c>
      <c r="AM936">
        <v>2</v>
      </c>
      <c r="AN936" t="s">
        <v>20</v>
      </c>
      <c r="AO936">
        <v>27</v>
      </c>
      <c r="AP936" t="s">
        <v>21</v>
      </c>
      <c r="AQ936" s="35" t="s">
        <v>487</v>
      </c>
      <c r="AR936" t="s">
        <v>38</v>
      </c>
      <c r="AS936" t="s">
        <v>38</v>
      </c>
      <c r="AT936" t="s">
        <v>59</v>
      </c>
      <c r="AU936" t="s">
        <v>24</v>
      </c>
      <c r="AV936" t="s">
        <v>374</v>
      </c>
      <c r="AW936" s="11" t="s">
        <v>432</v>
      </c>
      <c r="AX936" s="11" t="s">
        <v>438</v>
      </c>
      <c r="AY936">
        <v>4769.9424120000003</v>
      </c>
      <c r="AZ936">
        <v>1470327.895116</v>
      </c>
      <c r="BA936" s="42">
        <f t="shared" si="15"/>
        <v>33.754083909917355</v>
      </c>
    </row>
    <row r="937" spans="1:53" x14ac:dyDescent="0.25">
      <c r="A937">
        <v>1345</v>
      </c>
      <c r="B937" t="s">
        <v>18</v>
      </c>
      <c r="C937">
        <v>2</v>
      </c>
      <c r="D937" t="s">
        <v>463</v>
      </c>
      <c r="E937">
        <v>46085</v>
      </c>
      <c r="F937" t="s">
        <v>464</v>
      </c>
      <c r="G937">
        <v>98485</v>
      </c>
      <c r="H937">
        <v>84904</v>
      </c>
      <c r="I937" t="s">
        <v>277</v>
      </c>
      <c r="J937">
        <v>4601</v>
      </c>
      <c r="K937" t="s">
        <v>277</v>
      </c>
      <c r="L937">
        <v>4325</v>
      </c>
      <c r="M937">
        <v>46085</v>
      </c>
      <c r="N937" t="s">
        <v>28</v>
      </c>
      <c r="O937">
        <v>0</v>
      </c>
      <c r="P937" t="s">
        <v>28</v>
      </c>
      <c r="Q937" t="s">
        <v>28</v>
      </c>
      <c r="R937" t="s">
        <v>278</v>
      </c>
      <c r="S937" t="s">
        <v>28</v>
      </c>
      <c r="T937" t="s">
        <v>28</v>
      </c>
      <c r="U937" t="s">
        <v>465</v>
      </c>
      <c r="V937" t="s">
        <v>288</v>
      </c>
      <c r="W937">
        <v>3</v>
      </c>
      <c r="X937" t="s">
        <v>289</v>
      </c>
      <c r="Y937" s="11">
        <v>25099</v>
      </c>
      <c r="Z937">
        <v>19680918</v>
      </c>
      <c r="AA937">
        <v>0</v>
      </c>
      <c r="AB937">
        <v>1687.5</v>
      </c>
      <c r="AC937" t="s">
        <v>466</v>
      </c>
      <c r="AD937" t="s">
        <v>283</v>
      </c>
      <c r="AE937" s="11">
        <v>35765</v>
      </c>
      <c r="AF937" s="11">
        <v>35765</v>
      </c>
      <c r="AG937">
        <v>0</v>
      </c>
      <c r="AH937">
        <v>0</v>
      </c>
      <c r="AI937" t="s">
        <v>467</v>
      </c>
      <c r="AJ937" t="s">
        <v>291</v>
      </c>
      <c r="AK937">
        <v>59</v>
      </c>
      <c r="AL937" t="s">
        <v>19</v>
      </c>
      <c r="AM937">
        <v>2</v>
      </c>
      <c r="AN937" t="s">
        <v>20</v>
      </c>
      <c r="AO937">
        <v>27</v>
      </c>
      <c r="AP937" t="s">
        <v>21</v>
      </c>
      <c r="AQ937" s="35" t="s">
        <v>487</v>
      </c>
      <c r="AR937" t="s">
        <v>38</v>
      </c>
      <c r="AS937" t="s">
        <v>38</v>
      </c>
      <c r="AT937" t="s">
        <v>59</v>
      </c>
      <c r="AU937" t="s">
        <v>24</v>
      </c>
      <c r="AV937" t="s">
        <v>374</v>
      </c>
      <c r="AW937" s="11" t="s">
        <v>432</v>
      </c>
      <c r="AX937" s="11" t="s">
        <v>438</v>
      </c>
      <c r="AY937">
        <v>4769.9424120000003</v>
      </c>
      <c r="AZ937">
        <v>1470327.895116</v>
      </c>
      <c r="BA937" s="42">
        <f t="shared" si="15"/>
        <v>33.754083909917355</v>
      </c>
    </row>
    <row r="938" spans="1:53" x14ac:dyDescent="0.25">
      <c r="A938">
        <v>50</v>
      </c>
      <c r="B938" t="s">
        <v>18</v>
      </c>
      <c r="C938">
        <v>15</v>
      </c>
      <c r="D938" t="s">
        <v>453</v>
      </c>
      <c r="E938" t="s">
        <v>454</v>
      </c>
      <c r="F938" t="s">
        <v>455</v>
      </c>
      <c r="G938">
        <v>223436</v>
      </c>
      <c r="H938">
        <v>290083</v>
      </c>
      <c r="I938" t="s">
        <v>277</v>
      </c>
      <c r="J938">
        <v>17738</v>
      </c>
      <c r="K938" t="s">
        <v>277</v>
      </c>
      <c r="L938">
        <v>18858</v>
      </c>
      <c r="M938">
        <v>0</v>
      </c>
      <c r="N938" t="s">
        <v>28</v>
      </c>
      <c r="O938">
        <v>0</v>
      </c>
      <c r="P938" t="s">
        <v>28</v>
      </c>
      <c r="Q938" t="s">
        <v>28</v>
      </c>
      <c r="R938" t="s">
        <v>278</v>
      </c>
      <c r="S938" t="s">
        <v>28</v>
      </c>
      <c r="T938" t="s">
        <v>28</v>
      </c>
      <c r="U938" t="s">
        <v>279</v>
      </c>
      <c r="V938" t="s">
        <v>280</v>
      </c>
      <c r="W938">
        <v>3</v>
      </c>
      <c r="X938" t="s">
        <v>281</v>
      </c>
      <c r="Y938" s="11">
        <v>41597</v>
      </c>
      <c r="Z938">
        <v>20131119</v>
      </c>
      <c r="AA938">
        <v>1</v>
      </c>
      <c r="AB938">
        <v>8013.5</v>
      </c>
      <c r="AC938" t="s">
        <v>456</v>
      </c>
      <c r="AD938" t="s">
        <v>283</v>
      </c>
      <c r="AE938" s="11">
        <v>45131</v>
      </c>
      <c r="AF938" s="11">
        <v>45132</v>
      </c>
      <c r="AG938">
        <v>30</v>
      </c>
      <c r="AH938">
        <v>0</v>
      </c>
      <c r="AI938" t="s">
        <v>457</v>
      </c>
      <c r="AJ938" t="s">
        <v>284</v>
      </c>
      <c r="AK938">
        <v>127</v>
      </c>
      <c r="AL938" t="s">
        <v>19</v>
      </c>
      <c r="AM938">
        <v>3</v>
      </c>
      <c r="AN938" t="s">
        <v>20</v>
      </c>
      <c r="AO938">
        <v>27</v>
      </c>
      <c r="AP938" t="s">
        <v>21</v>
      </c>
      <c r="AQ938" s="35" t="s">
        <v>489</v>
      </c>
      <c r="AR938" t="s">
        <v>29</v>
      </c>
      <c r="AS938" t="s">
        <v>22</v>
      </c>
      <c r="AT938" t="s">
        <v>45</v>
      </c>
      <c r="AU938" t="s">
        <v>24</v>
      </c>
      <c r="AV938" t="s">
        <v>84</v>
      </c>
      <c r="AW938" s="11" t="s">
        <v>109</v>
      </c>
      <c r="AX938" s="11" t="s">
        <v>118</v>
      </c>
      <c r="AY938">
        <v>4805.4185349999998</v>
      </c>
      <c r="AZ938">
        <v>1470391.2037440001</v>
      </c>
      <c r="BA938" s="42">
        <f t="shared" si="15"/>
        <v>33.75553727603306</v>
      </c>
    </row>
    <row r="939" spans="1:53" x14ac:dyDescent="0.25">
      <c r="A939">
        <v>96</v>
      </c>
      <c r="B939" t="s">
        <v>18</v>
      </c>
      <c r="C939">
        <v>13</v>
      </c>
      <c r="D939" t="s">
        <v>292</v>
      </c>
      <c r="E939">
        <v>96681</v>
      </c>
      <c r="F939" t="s">
        <v>293</v>
      </c>
      <c r="G939">
        <v>221549</v>
      </c>
      <c r="H939">
        <v>287099</v>
      </c>
      <c r="I939" t="s">
        <v>287</v>
      </c>
      <c r="J939">
        <v>86866</v>
      </c>
      <c r="K939" t="s">
        <v>287</v>
      </c>
      <c r="L939">
        <v>55324</v>
      </c>
      <c r="M939">
        <v>96681</v>
      </c>
      <c r="N939" t="s">
        <v>28</v>
      </c>
      <c r="O939">
        <v>0</v>
      </c>
      <c r="P939" t="s">
        <v>28</v>
      </c>
      <c r="Q939" t="s">
        <v>28</v>
      </c>
      <c r="R939" t="s">
        <v>38</v>
      </c>
      <c r="S939" t="s">
        <v>28</v>
      </c>
      <c r="T939" t="s">
        <v>28</v>
      </c>
      <c r="U939" t="s">
        <v>279</v>
      </c>
      <c r="V939" t="s">
        <v>288</v>
      </c>
      <c r="W939">
        <v>3</v>
      </c>
      <c r="X939" t="s">
        <v>289</v>
      </c>
      <c r="Y939" s="11">
        <v>39223</v>
      </c>
      <c r="Z939">
        <v>20070521</v>
      </c>
      <c r="AA939">
        <v>0</v>
      </c>
      <c r="AB939">
        <v>7605.6</v>
      </c>
      <c r="AC939" t="s">
        <v>282</v>
      </c>
      <c r="AD939" t="s">
        <v>283</v>
      </c>
      <c r="AE939" s="11">
        <v>44823</v>
      </c>
      <c r="AF939" s="11">
        <v>44823</v>
      </c>
      <c r="AG939">
        <v>30</v>
      </c>
      <c r="AH939">
        <v>0</v>
      </c>
      <c r="AI939" t="s">
        <v>290</v>
      </c>
      <c r="AJ939" t="s">
        <v>291</v>
      </c>
      <c r="AK939">
        <v>127</v>
      </c>
      <c r="AL939" t="s">
        <v>19</v>
      </c>
      <c r="AM939">
        <v>3</v>
      </c>
      <c r="AN939" t="s">
        <v>20</v>
      </c>
      <c r="AO939">
        <v>27</v>
      </c>
      <c r="AP939" t="s">
        <v>21</v>
      </c>
      <c r="AQ939" s="35" t="s">
        <v>489</v>
      </c>
      <c r="AR939" t="s">
        <v>29</v>
      </c>
      <c r="AS939" t="s">
        <v>22</v>
      </c>
      <c r="AT939" t="s">
        <v>45</v>
      </c>
      <c r="AU939" t="s">
        <v>24</v>
      </c>
      <c r="AV939" t="s">
        <v>84</v>
      </c>
      <c r="AW939" s="11" t="s">
        <v>109</v>
      </c>
      <c r="AX939" s="11" t="s">
        <v>118</v>
      </c>
      <c r="AY939">
        <v>4805.4185349999998</v>
      </c>
      <c r="AZ939">
        <v>1470391.2037440001</v>
      </c>
      <c r="BA939" s="42">
        <f t="shared" si="15"/>
        <v>33.75553727603306</v>
      </c>
    </row>
    <row r="940" spans="1:53" x14ac:dyDescent="0.25">
      <c r="A940">
        <v>207</v>
      </c>
      <c r="B940" t="s">
        <v>18</v>
      </c>
      <c r="C940">
        <v>12</v>
      </c>
      <c r="D940" t="s">
        <v>285</v>
      </c>
      <c r="E940">
        <v>96680</v>
      </c>
      <c r="F940" t="s">
        <v>286</v>
      </c>
      <c r="G940">
        <v>221543</v>
      </c>
      <c r="H940">
        <v>287093</v>
      </c>
      <c r="I940" t="s">
        <v>287</v>
      </c>
      <c r="J940">
        <v>70272</v>
      </c>
      <c r="K940" t="s">
        <v>287</v>
      </c>
      <c r="L940">
        <v>55323</v>
      </c>
      <c r="M940">
        <v>96680</v>
      </c>
      <c r="N940" t="s">
        <v>28</v>
      </c>
      <c r="O940">
        <v>0</v>
      </c>
      <c r="P940" t="s">
        <v>28</v>
      </c>
      <c r="Q940" t="s">
        <v>28</v>
      </c>
      <c r="R940" t="s">
        <v>38</v>
      </c>
      <c r="S940" t="s">
        <v>28</v>
      </c>
      <c r="T940" t="s">
        <v>28</v>
      </c>
      <c r="U940" t="s">
        <v>279</v>
      </c>
      <c r="V940" t="s">
        <v>288</v>
      </c>
      <c r="W940">
        <v>3</v>
      </c>
      <c r="X940" t="s">
        <v>289</v>
      </c>
      <c r="Y940" s="11">
        <v>32965</v>
      </c>
      <c r="Z940">
        <v>19900402</v>
      </c>
      <c r="AA940">
        <v>0</v>
      </c>
      <c r="AB940">
        <v>7582.6</v>
      </c>
      <c r="AC940" t="s">
        <v>282</v>
      </c>
      <c r="AD940" t="s">
        <v>283</v>
      </c>
      <c r="AE940" s="11">
        <v>44820</v>
      </c>
      <c r="AF940" s="11">
        <v>44820</v>
      </c>
      <c r="AG940">
        <v>30</v>
      </c>
      <c r="AH940">
        <v>0</v>
      </c>
      <c r="AI940" t="s">
        <v>290</v>
      </c>
      <c r="AJ940" t="s">
        <v>291</v>
      </c>
      <c r="AK940">
        <v>127</v>
      </c>
      <c r="AL940" t="s">
        <v>19</v>
      </c>
      <c r="AM940">
        <v>3</v>
      </c>
      <c r="AN940" t="s">
        <v>20</v>
      </c>
      <c r="AO940">
        <v>27</v>
      </c>
      <c r="AP940" t="s">
        <v>21</v>
      </c>
      <c r="AQ940" s="35" t="s">
        <v>489</v>
      </c>
      <c r="AR940" t="s">
        <v>29</v>
      </c>
      <c r="AS940" t="s">
        <v>22</v>
      </c>
      <c r="AT940" t="s">
        <v>45</v>
      </c>
      <c r="AU940" t="s">
        <v>24</v>
      </c>
      <c r="AV940" t="s">
        <v>84</v>
      </c>
      <c r="AW940" s="11" t="s">
        <v>109</v>
      </c>
      <c r="AX940" s="11" t="s">
        <v>118</v>
      </c>
      <c r="AY940">
        <v>4805.4185349999998</v>
      </c>
      <c r="AZ940">
        <v>1470391.2037440001</v>
      </c>
      <c r="BA940" s="42">
        <f t="shared" si="15"/>
        <v>33.75553727603306</v>
      </c>
    </row>
    <row r="941" spans="1:53" x14ac:dyDescent="0.25">
      <c r="A941">
        <v>309</v>
      </c>
      <c r="B941" t="s">
        <v>18</v>
      </c>
      <c r="C941">
        <v>11</v>
      </c>
      <c r="D941" t="s">
        <v>318</v>
      </c>
      <c r="E941" t="s">
        <v>319</v>
      </c>
      <c r="F941" t="s">
        <v>320</v>
      </c>
      <c r="G941">
        <v>211963</v>
      </c>
      <c r="H941">
        <v>273612</v>
      </c>
      <c r="I941" t="s">
        <v>287</v>
      </c>
      <c r="J941">
        <v>88507</v>
      </c>
      <c r="K941" t="s">
        <v>287</v>
      </c>
      <c r="L941">
        <v>55338</v>
      </c>
      <c r="M941">
        <v>0</v>
      </c>
      <c r="N941" t="s">
        <v>28</v>
      </c>
      <c r="O941">
        <v>0</v>
      </c>
      <c r="P941" t="s">
        <v>28</v>
      </c>
      <c r="Q941" t="s">
        <v>28</v>
      </c>
      <c r="R941" t="s">
        <v>38</v>
      </c>
      <c r="S941" t="s">
        <v>28</v>
      </c>
      <c r="T941" t="s">
        <v>28</v>
      </c>
      <c r="U941" t="s">
        <v>321</v>
      </c>
      <c r="V941" t="s">
        <v>322</v>
      </c>
      <c r="W941">
        <v>9</v>
      </c>
      <c r="X941" t="s">
        <v>323</v>
      </c>
      <c r="Y941" s="11">
        <v>43129</v>
      </c>
      <c r="Z941">
        <v>20180129</v>
      </c>
      <c r="AA941">
        <v>0</v>
      </c>
      <c r="AB941">
        <v>0</v>
      </c>
      <c r="AC941" t="s">
        <v>298</v>
      </c>
      <c r="AD941" t="s">
        <v>283</v>
      </c>
      <c r="AE941" s="11">
        <v>44515</v>
      </c>
      <c r="AF941" s="11">
        <v>44517</v>
      </c>
      <c r="AG941">
        <v>30</v>
      </c>
      <c r="AH941">
        <v>0</v>
      </c>
      <c r="AI941" t="s">
        <v>28</v>
      </c>
      <c r="AJ941" t="s">
        <v>284</v>
      </c>
      <c r="AK941">
        <v>127</v>
      </c>
      <c r="AL941" t="s">
        <v>19</v>
      </c>
      <c r="AM941">
        <v>3</v>
      </c>
      <c r="AN941" t="s">
        <v>20</v>
      </c>
      <c r="AO941">
        <v>27</v>
      </c>
      <c r="AP941" t="s">
        <v>21</v>
      </c>
      <c r="AQ941" s="35" t="s">
        <v>489</v>
      </c>
      <c r="AR941" t="s">
        <v>29</v>
      </c>
      <c r="AS941" t="s">
        <v>22</v>
      </c>
      <c r="AT941" t="s">
        <v>45</v>
      </c>
      <c r="AU941" t="s">
        <v>24</v>
      </c>
      <c r="AV941" t="s">
        <v>84</v>
      </c>
      <c r="AW941" s="11" t="s">
        <v>109</v>
      </c>
      <c r="AX941" t="s">
        <v>118</v>
      </c>
      <c r="AY941">
        <v>4805.4185349999998</v>
      </c>
      <c r="AZ941">
        <v>1470391.2037440001</v>
      </c>
      <c r="BA941" s="42">
        <f t="shared" si="15"/>
        <v>33.75553727603306</v>
      </c>
    </row>
    <row r="942" spans="1:53" x14ac:dyDescent="0.25">
      <c r="A942">
        <v>463</v>
      </c>
      <c r="B942" t="s">
        <v>18</v>
      </c>
      <c r="C942">
        <v>14</v>
      </c>
      <c r="D942" t="s">
        <v>458</v>
      </c>
      <c r="E942" t="s">
        <v>459</v>
      </c>
      <c r="F942" t="s">
        <v>460</v>
      </c>
      <c r="G942">
        <v>222149</v>
      </c>
      <c r="H942">
        <v>287985</v>
      </c>
      <c r="I942" t="s">
        <v>287</v>
      </c>
      <c r="J942">
        <v>88288</v>
      </c>
      <c r="K942" t="s">
        <v>287</v>
      </c>
      <c r="L942">
        <v>55401</v>
      </c>
      <c r="M942">
        <v>0</v>
      </c>
      <c r="N942" t="s">
        <v>28</v>
      </c>
      <c r="O942">
        <v>0</v>
      </c>
      <c r="P942" t="s">
        <v>28</v>
      </c>
      <c r="Q942" t="s">
        <v>28</v>
      </c>
      <c r="R942" t="s">
        <v>38</v>
      </c>
      <c r="S942" t="s">
        <v>28</v>
      </c>
      <c r="T942" t="s">
        <v>28</v>
      </c>
      <c r="U942" t="s">
        <v>297</v>
      </c>
      <c r="V942" t="s">
        <v>288</v>
      </c>
      <c r="W942">
        <v>3</v>
      </c>
      <c r="X942" t="s">
        <v>289</v>
      </c>
      <c r="Y942" s="11">
        <v>42625</v>
      </c>
      <c r="Z942">
        <v>20160912</v>
      </c>
      <c r="AA942">
        <v>0</v>
      </c>
      <c r="AB942">
        <v>123452</v>
      </c>
      <c r="AC942" t="s">
        <v>282</v>
      </c>
      <c r="AD942" t="s">
        <v>283</v>
      </c>
      <c r="AE942" s="11">
        <v>44956</v>
      </c>
      <c r="AF942" s="11">
        <v>44959</v>
      </c>
      <c r="AG942">
        <v>30</v>
      </c>
      <c r="AH942">
        <v>0</v>
      </c>
      <c r="AI942" t="s">
        <v>461</v>
      </c>
      <c r="AJ942" t="s">
        <v>284</v>
      </c>
      <c r="AK942">
        <v>127</v>
      </c>
      <c r="AL942" t="s">
        <v>19</v>
      </c>
      <c r="AM942">
        <v>3</v>
      </c>
      <c r="AN942" t="s">
        <v>20</v>
      </c>
      <c r="AO942">
        <v>27</v>
      </c>
      <c r="AP942" t="s">
        <v>21</v>
      </c>
      <c r="AQ942" s="35" t="s">
        <v>489</v>
      </c>
      <c r="AR942" t="s">
        <v>29</v>
      </c>
      <c r="AS942" t="s">
        <v>22</v>
      </c>
      <c r="AT942" t="s">
        <v>45</v>
      </c>
      <c r="AU942" t="s">
        <v>24</v>
      </c>
      <c r="AV942" t="s">
        <v>84</v>
      </c>
      <c r="AW942" s="11" t="s">
        <v>109</v>
      </c>
      <c r="AX942" s="11" t="s">
        <v>118</v>
      </c>
      <c r="AY942">
        <v>4805.4185349999998</v>
      </c>
      <c r="AZ942">
        <v>1470391.2037440001</v>
      </c>
      <c r="BA942" s="42">
        <f t="shared" si="15"/>
        <v>33.75553727603306</v>
      </c>
    </row>
    <row r="943" spans="1:53" x14ac:dyDescent="0.25">
      <c r="A943">
        <v>748</v>
      </c>
      <c r="B943" t="s">
        <v>18</v>
      </c>
      <c r="C943">
        <v>9</v>
      </c>
      <c r="D943" t="s">
        <v>303</v>
      </c>
      <c r="E943" t="s">
        <v>304</v>
      </c>
      <c r="F943" t="s">
        <v>305</v>
      </c>
      <c r="G943">
        <v>202543</v>
      </c>
      <c r="H943">
        <v>261950</v>
      </c>
      <c r="I943" t="s">
        <v>287</v>
      </c>
      <c r="J943">
        <v>88162</v>
      </c>
      <c r="K943" t="s">
        <v>287</v>
      </c>
      <c r="L943">
        <v>54633</v>
      </c>
      <c r="M943">
        <v>0</v>
      </c>
      <c r="N943" t="s">
        <v>28</v>
      </c>
      <c r="O943">
        <v>0</v>
      </c>
      <c r="P943" t="s">
        <v>28</v>
      </c>
      <c r="Q943" t="s">
        <v>28</v>
      </c>
      <c r="R943" t="s">
        <v>38</v>
      </c>
      <c r="S943" t="s">
        <v>28</v>
      </c>
      <c r="T943" t="s">
        <v>28</v>
      </c>
      <c r="U943" t="s">
        <v>297</v>
      </c>
      <c r="V943" t="s">
        <v>288</v>
      </c>
      <c r="W943">
        <v>3</v>
      </c>
      <c r="X943" t="s">
        <v>289</v>
      </c>
      <c r="Y943" s="11">
        <v>42362</v>
      </c>
      <c r="Z943">
        <v>20151224</v>
      </c>
      <c r="AA943">
        <v>0</v>
      </c>
      <c r="AB943">
        <v>123452</v>
      </c>
      <c r="AC943" t="s">
        <v>306</v>
      </c>
      <c r="AD943" t="s">
        <v>283</v>
      </c>
      <c r="AE943" s="11">
        <v>43901</v>
      </c>
      <c r="AF943" s="11">
        <v>43901</v>
      </c>
      <c r="AG943">
        <v>30</v>
      </c>
      <c r="AH943">
        <v>0</v>
      </c>
      <c r="AI943" t="s">
        <v>290</v>
      </c>
      <c r="AJ943" t="s">
        <v>284</v>
      </c>
      <c r="AK943">
        <v>127</v>
      </c>
      <c r="AL943" t="s">
        <v>19</v>
      </c>
      <c r="AM943">
        <v>3</v>
      </c>
      <c r="AN943" t="s">
        <v>20</v>
      </c>
      <c r="AO943">
        <v>27</v>
      </c>
      <c r="AP943" t="s">
        <v>21</v>
      </c>
      <c r="AQ943" s="35" t="s">
        <v>489</v>
      </c>
      <c r="AR943" t="s">
        <v>29</v>
      </c>
      <c r="AS943" t="s">
        <v>22</v>
      </c>
      <c r="AT943" t="s">
        <v>45</v>
      </c>
      <c r="AU943" t="s">
        <v>24</v>
      </c>
      <c r="AV943" t="s">
        <v>84</v>
      </c>
      <c r="AW943" s="11" t="s">
        <v>109</v>
      </c>
      <c r="AX943" s="11" t="s">
        <v>118</v>
      </c>
      <c r="AY943">
        <v>4805.4185349999998</v>
      </c>
      <c r="AZ943">
        <v>1470391.2037440001</v>
      </c>
      <c r="BA943" s="42">
        <f t="shared" si="15"/>
        <v>33.75553727603306</v>
      </c>
    </row>
    <row r="944" spans="1:53" x14ac:dyDescent="0.25">
      <c r="A944">
        <v>975</v>
      </c>
      <c r="B944" t="s">
        <v>18</v>
      </c>
      <c r="C944">
        <v>8</v>
      </c>
      <c r="D944" t="s">
        <v>300</v>
      </c>
      <c r="E944" t="s">
        <v>301</v>
      </c>
      <c r="F944" t="s">
        <v>302</v>
      </c>
      <c r="G944">
        <v>198571</v>
      </c>
      <c r="H944">
        <v>256278</v>
      </c>
      <c r="I944" t="s">
        <v>287</v>
      </c>
      <c r="J944">
        <v>88289</v>
      </c>
      <c r="K944" t="s">
        <v>287</v>
      </c>
      <c r="L944">
        <v>55192</v>
      </c>
      <c r="M944">
        <v>0</v>
      </c>
      <c r="N944" t="s">
        <v>28</v>
      </c>
      <c r="O944">
        <v>0</v>
      </c>
      <c r="P944" t="s">
        <v>28</v>
      </c>
      <c r="Q944" t="s">
        <v>28</v>
      </c>
      <c r="R944" t="s">
        <v>38</v>
      </c>
      <c r="S944" t="s">
        <v>28</v>
      </c>
      <c r="T944" t="s">
        <v>28</v>
      </c>
      <c r="U944" t="s">
        <v>297</v>
      </c>
      <c r="V944" t="s">
        <v>288</v>
      </c>
      <c r="W944">
        <v>3</v>
      </c>
      <c r="X944" t="s">
        <v>289</v>
      </c>
      <c r="Y944" s="11">
        <v>42625</v>
      </c>
      <c r="Z944">
        <v>20160912</v>
      </c>
      <c r="AA944">
        <v>0</v>
      </c>
      <c r="AB944">
        <v>123452</v>
      </c>
      <c r="AC944" t="s">
        <v>282</v>
      </c>
      <c r="AD944" t="s">
        <v>283</v>
      </c>
      <c r="AE944" s="11">
        <v>43504</v>
      </c>
      <c r="AF944" s="11">
        <v>43504</v>
      </c>
      <c r="AG944">
        <v>30</v>
      </c>
      <c r="AH944">
        <v>0</v>
      </c>
      <c r="AI944" t="s">
        <v>290</v>
      </c>
      <c r="AJ944" t="s">
        <v>284</v>
      </c>
      <c r="AK944">
        <v>127</v>
      </c>
      <c r="AL944" t="s">
        <v>19</v>
      </c>
      <c r="AM944">
        <v>3</v>
      </c>
      <c r="AN944" t="s">
        <v>20</v>
      </c>
      <c r="AO944">
        <v>27</v>
      </c>
      <c r="AP944" t="s">
        <v>21</v>
      </c>
      <c r="AQ944" s="35" t="s">
        <v>489</v>
      </c>
      <c r="AR944" t="s">
        <v>29</v>
      </c>
      <c r="AS944" t="s">
        <v>22</v>
      </c>
      <c r="AT944" t="s">
        <v>45</v>
      </c>
      <c r="AU944" t="s">
        <v>24</v>
      </c>
      <c r="AV944" t="s">
        <v>84</v>
      </c>
      <c r="AW944" s="11" t="s">
        <v>109</v>
      </c>
      <c r="AX944" s="11" t="s">
        <v>118</v>
      </c>
      <c r="AY944">
        <v>4805.4185349999998</v>
      </c>
      <c r="AZ944">
        <v>1470391.2037440001</v>
      </c>
      <c r="BA944" s="42">
        <f t="shared" si="15"/>
        <v>33.75553727603306</v>
      </c>
    </row>
    <row r="945" spans="1:53" x14ac:dyDescent="0.25">
      <c r="A945">
        <v>1202</v>
      </c>
      <c r="B945" t="s">
        <v>18</v>
      </c>
      <c r="C945">
        <v>7</v>
      </c>
      <c r="D945" t="s">
        <v>294</v>
      </c>
      <c r="E945" t="s">
        <v>295</v>
      </c>
      <c r="F945" t="s">
        <v>296</v>
      </c>
      <c r="G945">
        <v>193154</v>
      </c>
      <c r="H945">
        <v>246812</v>
      </c>
      <c r="I945" t="s">
        <v>287</v>
      </c>
      <c r="J945">
        <v>88161</v>
      </c>
      <c r="K945" t="s">
        <v>287</v>
      </c>
      <c r="L945">
        <v>55061</v>
      </c>
      <c r="M945">
        <v>0</v>
      </c>
      <c r="N945" t="s">
        <v>28</v>
      </c>
      <c r="O945">
        <v>0</v>
      </c>
      <c r="P945" t="s">
        <v>28</v>
      </c>
      <c r="Q945" t="s">
        <v>28</v>
      </c>
      <c r="R945" t="s">
        <v>38</v>
      </c>
      <c r="S945" t="s">
        <v>28</v>
      </c>
      <c r="T945" t="s">
        <v>28</v>
      </c>
      <c r="U945" t="s">
        <v>297</v>
      </c>
      <c r="V945" t="s">
        <v>288</v>
      </c>
      <c r="W945">
        <v>3</v>
      </c>
      <c r="X945" t="s">
        <v>289</v>
      </c>
      <c r="Y945" s="11">
        <v>42362</v>
      </c>
      <c r="Z945">
        <v>20151224</v>
      </c>
      <c r="AA945">
        <v>0</v>
      </c>
      <c r="AB945">
        <v>123452</v>
      </c>
      <c r="AC945" t="s">
        <v>298</v>
      </c>
      <c r="AD945" t="s">
        <v>283</v>
      </c>
      <c r="AE945" s="11">
        <v>42857</v>
      </c>
      <c r="AF945" s="11">
        <v>42857</v>
      </c>
      <c r="AG945">
        <v>30</v>
      </c>
      <c r="AH945">
        <v>0</v>
      </c>
      <c r="AI945" t="s">
        <v>28</v>
      </c>
      <c r="AJ945" t="s">
        <v>284</v>
      </c>
      <c r="AK945">
        <v>127</v>
      </c>
      <c r="AL945" t="s">
        <v>19</v>
      </c>
      <c r="AM945">
        <v>3</v>
      </c>
      <c r="AN945" t="s">
        <v>20</v>
      </c>
      <c r="AO945">
        <v>27</v>
      </c>
      <c r="AP945" t="s">
        <v>21</v>
      </c>
      <c r="AQ945" s="35" t="s">
        <v>489</v>
      </c>
      <c r="AR945" t="s">
        <v>29</v>
      </c>
      <c r="AS945" t="s">
        <v>22</v>
      </c>
      <c r="AT945" t="s">
        <v>45</v>
      </c>
      <c r="AU945" t="s">
        <v>24</v>
      </c>
      <c r="AV945" t="s">
        <v>84</v>
      </c>
      <c r="AW945" s="11" t="s">
        <v>109</v>
      </c>
      <c r="AX945" s="11" t="s">
        <v>118</v>
      </c>
      <c r="AY945">
        <v>4805.4185349999998</v>
      </c>
      <c r="AZ945">
        <v>1470391.2037440001</v>
      </c>
      <c r="BA945" s="42">
        <f t="shared" si="15"/>
        <v>33.75553727603306</v>
      </c>
    </row>
    <row r="946" spans="1:53" x14ac:dyDescent="0.25">
      <c r="A946">
        <v>335</v>
      </c>
      <c r="B946" t="s">
        <v>18</v>
      </c>
      <c r="C946">
        <v>11</v>
      </c>
      <c r="D946" t="s">
        <v>318</v>
      </c>
      <c r="E946" t="s">
        <v>319</v>
      </c>
      <c r="F946" t="s">
        <v>320</v>
      </c>
      <c r="G946">
        <v>211963</v>
      </c>
      <c r="H946">
        <v>273612</v>
      </c>
      <c r="I946" t="s">
        <v>287</v>
      </c>
      <c r="J946">
        <v>88507</v>
      </c>
      <c r="K946" t="s">
        <v>287</v>
      </c>
      <c r="L946">
        <v>55338</v>
      </c>
      <c r="M946">
        <v>0</v>
      </c>
      <c r="N946" t="s">
        <v>28</v>
      </c>
      <c r="O946">
        <v>0</v>
      </c>
      <c r="P946" t="s">
        <v>28</v>
      </c>
      <c r="Q946" t="s">
        <v>28</v>
      </c>
      <c r="R946" t="s">
        <v>38</v>
      </c>
      <c r="S946" t="s">
        <v>28</v>
      </c>
      <c r="T946" t="s">
        <v>28</v>
      </c>
      <c r="U946" t="s">
        <v>321</v>
      </c>
      <c r="V946" t="s">
        <v>322</v>
      </c>
      <c r="W946">
        <v>9</v>
      </c>
      <c r="X946" t="s">
        <v>323</v>
      </c>
      <c r="Y946" s="11">
        <v>43129</v>
      </c>
      <c r="Z946">
        <v>20180129</v>
      </c>
      <c r="AA946">
        <v>0</v>
      </c>
      <c r="AB946">
        <v>0</v>
      </c>
      <c r="AC946" t="s">
        <v>298</v>
      </c>
      <c r="AD946" t="s">
        <v>283</v>
      </c>
      <c r="AE946" s="11">
        <v>44515</v>
      </c>
      <c r="AF946" s="11">
        <v>44517</v>
      </c>
      <c r="AG946">
        <v>30</v>
      </c>
      <c r="AH946">
        <v>0</v>
      </c>
      <c r="AI946" t="s">
        <v>28</v>
      </c>
      <c r="AJ946" t="s">
        <v>284</v>
      </c>
      <c r="AK946">
        <v>197</v>
      </c>
      <c r="AL946" t="s">
        <v>19</v>
      </c>
      <c r="AM946">
        <v>3</v>
      </c>
      <c r="AN946" t="s">
        <v>20</v>
      </c>
      <c r="AO946">
        <v>27</v>
      </c>
      <c r="AP946" t="s">
        <v>21</v>
      </c>
      <c r="AQ946" s="35" t="s">
        <v>481</v>
      </c>
      <c r="AR946" t="s">
        <v>22</v>
      </c>
      <c r="AS946" t="s">
        <v>29</v>
      </c>
      <c r="AT946" t="s">
        <v>30</v>
      </c>
      <c r="AU946" t="s">
        <v>24</v>
      </c>
      <c r="AV946" t="s">
        <v>84</v>
      </c>
      <c r="AW946" s="11" t="s">
        <v>192</v>
      </c>
      <c r="AX946" s="11" t="s">
        <v>195</v>
      </c>
      <c r="AY946">
        <v>7018.6713989999998</v>
      </c>
      <c r="AZ946">
        <v>1471427.6093929999</v>
      </c>
      <c r="BA946" s="42">
        <f t="shared" si="15"/>
        <v>33.779329875872357</v>
      </c>
    </row>
    <row r="947" spans="1:53" x14ac:dyDescent="0.25">
      <c r="A947">
        <v>490</v>
      </c>
      <c r="B947" t="s">
        <v>18</v>
      </c>
      <c r="C947">
        <v>14</v>
      </c>
      <c r="D947" t="s">
        <v>458</v>
      </c>
      <c r="E947" t="s">
        <v>459</v>
      </c>
      <c r="F947" t="s">
        <v>460</v>
      </c>
      <c r="G947">
        <v>222149</v>
      </c>
      <c r="H947">
        <v>287985</v>
      </c>
      <c r="I947" t="s">
        <v>287</v>
      </c>
      <c r="J947">
        <v>88288</v>
      </c>
      <c r="K947" t="s">
        <v>287</v>
      </c>
      <c r="L947">
        <v>55401</v>
      </c>
      <c r="M947">
        <v>0</v>
      </c>
      <c r="N947" t="s">
        <v>28</v>
      </c>
      <c r="O947">
        <v>0</v>
      </c>
      <c r="P947" t="s">
        <v>28</v>
      </c>
      <c r="Q947" t="s">
        <v>28</v>
      </c>
      <c r="R947" t="s">
        <v>38</v>
      </c>
      <c r="S947" t="s">
        <v>28</v>
      </c>
      <c r="T947" t="s">
        <v>28</v>
      </c>
      <c r="U947" t="s">
        <v>297</v>
      </c>
      <c r="V947" t="s">
        <v>288</v>
      </c>
      <c r="W947">
        <v>3</v>
      </c>
      <c r="X947" t="s">
        <v>289</v>
      </c>
      <c r="Y947" s="11">
        <v>42625</v>
      </c>
      <c r="Z947">
        <v>20160912</v>
      </c>
      <c r="AA947">
        <v>0</v>
      </c>
      <c r="AB947">
        <v>123452</v>
      </c>
      <c r="AC947" t="s">
        <v>282</v>
      </c>
      <c r="AD947" t="s">
        <v>283</v>
      </c>
      <c r="AE947" s="11">
        <v>44956</v>
      </c>
      <c r="AF947" s="11">
        <v>44959</v>
      </c>
      <c r="AG947">
        <v>30</v>
      </c>
      <c r="AH947">
        <v>0</v>
      </c>
      <c r="AI947" t="s">
        <v>461</v>
      </c>
      <c r="AJ947" t="s">
        <v>284</v>
      </c>
      <c r="AK947">
        <v>197</v>
      </c>
      <c r="AL947" t="s">
        <v>19</v>
      </c>
      <c r="AM947">
        <v>3</v>
      </c>
      <c r="AN947" t="s">
        <v>20</v>
      </c>
      <c r="AO947">
        <v>27</v>
      </c>
      <c r="AP947" t="s">
        <v>21</v>
      </c>
      <c r="AQ947" s="35" t="s">
        <v>481</v>
      </c>
      <c r="AR947" t="s">
        <v>22</v>
      </c>
      <c r="AS947" t="s">
        <v>29</v>
      </c>
      <c r="AT947" t="s">
        <v>30</v>
      </c>
      <c r="AU947" t="s">
        <v>24</v>
      </c>
      <c r="AV947" t="s">
        <v>84</v>
      </c>
      <c r="AW947" s="11" t="s">
        <v>192</v>
      </c>
      <c r="AX947" s="11" t="s">
        <v>195</v>
      </c>
      <c r="AY947">
        <v>7018.6713989999998</v>
      </c>
      <c r="AZ947">
        <v>1471427.6093929999</v>
      </c>
      <c r="BA947" s="42">
        <f t="shared" si="15"/>
        <v>33.779329875872357</v>
      </c>
    </row>
    <row r="948" spans="1:53" x14ac:dyDescent="0.25">
      <c r="A948">
        <v>777</v>
      </c>
      <c r="B948" t="s">
        <v>18</v>
      </c>
      <c r="C948">
        <v>9</v>
      </c>
      <c r="D948" t="s">
        <v>303</v>
      </c>
      <c r="E948" t="s">
        <v>304</v>
      </c>
      <c r="F948" t="s">
        <v>305</v>
      </c>
      <c r="G948">
        <v>202543</v>
      </c>
      <c r="H948">
        <v>261950</v>
      </c>
      <c r="I948" t="s">
        <v>287</v>
      </c>
      <c r="J948">
        <v>88162</v>
      </c>
      <c r="K948" t="s">
        <v>287</v>
      </c>
      <c r="L948">
        <v>54633</v>
      </c>
      <c r="M948">
        <v>0</v>
      </c>
      <c r="N948" t="s">
        <v>28</v>
      </c>
      <c r="O948">
        <v>0</v>
      </c>
      <c r="P948" t="s">
        <v>28</v>
      </c>
      <c r="Q948" t="s">
        <v>28</v>
      </c>
      <c r="R948" t="s">
        <v>38</v>
      </c>
      <c r="S948" t="s">
        <v>28</v>
      </c>
      <c r="T948" t="s">
        <v>28</v>
      </c>
      <c r="U948" t="s">
        <v>297</v>
      </c>
      <c r="V948" t="s">
        <v>288</v>
      </c>
      <c r="W948">
        <v>3</v>
      </c>
      <c r="X948" t="s">
        <v>289</v>
      </c>
      <c r="Y948" s="11">
        <v>42362</v>
      </c>
      <c r="Z948">
        <v>20151224</v>
      </c>
      <c r="AA948">
        <v>0</v>
      </c>
      <c r="AB948">
        <v>123452</v>
      </c>
      <c r="AC948" t="s">
        <v>306</v>
      </c>
      <c r="AD948" t="s">
        <v>283</v>
      </c>
      <c r="AE948" s="11">
        <v>43901</v>
      </c>
      <c r="AF948" s="11">
        <v>43901</v>
      </c>
      <c r="AG948">
        <v>30</v>
      </c>
      <c r="AH948">
        <v>0</v>
      </c>
      <c r="AI948" t="s">
        <v>290</v>
      </c>
      <c r="AJ948" t="s">
        <v>284</v>
      </c>
      <c r="AK948">
        <v>197</v>
      </c>
      <c r="AL948" t="s">
        <v>19</v>
      </c>
      <c r="AM948">
        <v>3</v>
      </c>
      <c r="AN948" t="s">
        <v>20</v>
      </c>
      <c r="AO948">
        <v>27</v>
      </c>
      <c r="AP948" t="s">
        <v>21</v>
      </c>
      <c r="AQ948" s="35" t="s">
        <v>481</v>
      </c>
      <c r="AR948" t="s">
        <v>22</v>
      </c>
      <c r="AS948" t="s">
        <v>29</v>
      </c>
      <c r="AT948" t="s">
        <v>30</v>
      </c>
      <c r="AU948" t="s">
        <v>24</v>
      </c>
      <c r="AV948" t="s">
        <v>84</v>
      </c>
      <c r="AW948" s="11" t="s">
        <v>192</v>
      </c>
      <c r="AX948" s="11" t="s">
        <v>195</v>
      </c>
      <c r="AY948">
        <v>7018.6713989999998</v>
      </c>
      <c r="AZ948">
        <v>1471427.6093929999</v>
      </c>
      <c r="BA948" s="42">
        <f t="shared" si="15"/>
        <v>33.779329875872357</v>
      </c>
    </row>
    <row r="949" spans="1:53" x14ac:dyDescent="0.25">
      <c r="A949">
        <v>1004</v>
      </c>
      <c r="B949" t="s">
        <v>18</v>
      </c>
      <c r="C949">
        <v>8</v>
      </c>
      <c r="D949" t="s">
        <v>300</v>
      </c>
      <c r="E949" t="s">
        <v>301</v>
      </c>
      <c r="F949" t="s">
        <v>302</v>
      </c>
      <c r="G949">
        <v>198571</v>
      </c>
      <c r="H949">
        <v>256278</v>
      </c>
      <c r="I949" t="s">
        <v>287</v>
      </c>
      <c r="J949">
        <v>88289</v>
      </c>
      <c r="K949" t="s">
        <v>287</v>
      </c>
      <c r="L949">
        <v>55192</v>
      </c>
      <c r="M949">
        <v>0</v>
      </c>
      <c r="N949" t="s">
        <v>28</v>
      </c>
      <c r="O949">
        <v>0</v>
      </c>
      <c r="P949" t="s">
        <v>28</v>
      </c>
      <c r="Q949" t="s">
        <v>28</v>
      </c>
      <c r="R949" t="s">
        <v>38</v>
      </c>
      <c r="S949" t="s">
        <v>28</v>
      </c>
      <c r="T949" t="s">
        <v>28</v>
      </c>
      <c r="U949" t="s">
        <v>297</v>
      </c>
      <c r="V949" t="s">
        <v>288</v>
      </c>
      <c r="W949">
        <v>3</v>
      </c>
      <c r="X949" t="s">
        <v>289</v>
      </c>
      <c r="Y949" s="11">
        <v>42625</v>
      </c>
      <c r="Z949">
        <v>20160912</v>
      </c>
      <c r="AA949">
        <v>0</v>
      </c>
      <c r="AB949">
        <v>123452</v>
      </c>
      <c r="AC949" t="s">
        <v>282</v>
      </c>
      <c r="AD949" t="s">
        <v>283</v>
      </c>
      <c r="AE949" s="11">
        <v>43504</v>
      </c>
      <c r="AF949" s="11">
        <v>43504</v>
      </c>
      <c r="AG949">
        <v>30</v>
      </c>
      <c r="AH949">
        <v>0</v>
      </c>
      <c r="AI949" t="s">
        <v>290</v>
      </c>
      <c r="AJ949" t="s">
        <v>284</v>
      </c>
      <c r="AK949">
        <v>197</v>
      </c>
      <c r="AL949" t="s">
        <v>19</v>
      </c>
      <c r="AM949">
        <v>3</v>
      </c>
      <c r="AN949" t="s">
        <v>20</v>
      </c>
      <c r="AO949">
        <v>27</v>
      </c>
      <c r="AP949" t="s">
        <v>21</v>
      </c>
      <c r="AQ949" s="35" t="s">
        <v>481</v>
      </c>
      <c r="AR949" t="s">
        <v>22</v>
      </c>
      <c r="AS949" t="s">
        <v>29</v>
      </c>
      <c r="AT949" t="s">
        <v>30</v>
      </c>
      <c r="AU949" t="s">
        <v>24</v>
      </c>
      <c r="AV949" t="s">
        <v>84</v>
      </c>
      <c r="AW949" s="11" t="s">
        <v>192</v>
      </c>
      <c r="AX949" t="s">
        <v>195</v>
      </c>
      <c r="AY949">
        <v>7018.6713989999998</v>
      </c>
      <c r="AZ949">
        <v>1471427.6093929999</v>
      </c>
      <c r="BA949" s="42">
        <f t="shared" si="15"/>
        <v>33.779329875872357</v>
      </c>
    </row>
    <row r="950" spans="1:53" x14ac:dyDescent="0.25">
      <c r="A950">
        <v>1231</v>
      </c>
      <c r="B950" t="s">
        <v>18</v>
      </c>
      <c r="C950">
        <v>7</v>
      </c>
      <c r="D950" t="s">
        <v>294</v>
      </c>
      <c r="E950" t="s">
        <v>295</v>
      </c>
      <c r="F950" t="s">
        <v>296</v>
      </c>
      <c r="G950">
        <v>193154</v>
      </c>
      <c r="H950">
        <v>246812</v>
      </c>
      <c r="I950" t="s">
        <v>287</v>
      </c>
      <c r="J950">
        <v>88161</v>
      </c>
      <c r="K950" t="s">
        <v>287</v>
      </c>
      <c r="L950">
        <v>55061</v>
      </c>
      <c r="M950">
        <v>0</v>
      </c>
      <c r="N950" t="s">
        <v>28</v>
      </c>
      <c r="O950">
        <v>0</v>
      </c>
      <c r="P950" t="s">
        <v>28</v>
      </c>
      <c r="Q950" t="s">
        <v>28</v>
      </c>
      <c r="R950" t="s">
        <v>38</v>
      </c>
      <c r="S950" t="s">
        <v>28</v>
      </c>
      <c r="T950" t="s">
        <v>28</v>
      </c>
      <c r="U950" t="s">
        <v>297</v>
      </c>
      <c r="V950" t="s">
        <v>288</v>
      </c>
      <c r="W950">
        <v>3</v>
      </c>
      <c r="X950" t="s">
        <v>289</v>
      </c>
      <c r="Y950" s="11">
        <v>42362</v>
      </c>
      <c r="Z950">
        <v>20151224</v>
      </c>
      <c r="AA950">
        <v>0</v>
      </c>
      <c r="AB950">
        <v>123452</v>
      </c>
      <c r="AC950" t="s">
        <v>298</v>
      </c>
      <c r="AD950" t="s">
        <v>283</v>
      </c>
      <c r="AE950" s="11">
        <v>42857</v>
      </c>
      <c r="AF950" s="11">
        <v>42857</v>
      </c>
      <c r="AG950">
        <v>30</v>
      </c>
      <c r="AH950">
        <v>0</v>
      </c>
      <c r="AI950" t="s">
        <v>28</v>
      </c>
      <c r="AJ950" t="s">
        <v>284</v>
      </c>
      <c r="AK950">
        <v>197</v>
      </c>
      <c r="AL950" t="s">
        <v>19</v>
      </c>
      <c r="AM950">
        <v>3</v>
      </c>
      <c r="AN950" t="s">
        <v>20</v>
      </c>
      <c r="AO950">
        <v>27</v>
      </c>
      <c r="AP950" t="s">
        <v>21</v>
      </c>
      <c r="AQ950" s="35" t="s">
        <v>481</v>
      </c>
      <c r="AR950" t="s">
        <v>22</v>
      </c>
      <c r="AS950" t="s">
        <v>29</v>
      </c>
      <c r="AT950" t="s">
        <v>30</v>
      </c>
      <c r="AU950" t="s">
        <v>24</v>
      </c>
      <c r="AV950" t="s">
        <v>84</v>
      </c>
      <c r="AW950" s="11" t="s">
        <v>192</v>
      </c>
      <c r="AX950" s="11" t="s">
        <v>195</v>
      </c>
      <c r="AY950">
        <v>7018.6713989999998</v>
      </c>
      <c r="AZ950">
        <v>1471427.6093929999</v>
      </c>
      <c r="BA950" s="42">
        <f t="shared" si="15"/>
        <v>33.779329875872357</v>
      </c>
    </row>
    <row r="951" spans="1:53" x14ac:dyDescent="0.25">
      <c r="A951">
        <v>146</v>
      </c>
      <c r="B951" t="s">
        <v>18</v>
      </c>
      <c r="C951">
        <v>13</v>
      </c>
      <c r="D951" t="s">
        <v>292</v>
      </c>
      <c r="E951">
        <v>96681</v>
      </c>
      <c r="F951" t="s">
        <v>293</v>
      </c>
      <c r="G951">
        <v>221549</v>
      </c>
      <c r="H951">
        <v>287099</v>
      </c>
      <c r="I951" t="s">
        <v>287</v>
      </c>
      <c r="J951">
        <v>86866</v>
      </c>
      <c r="K951" t="s">
        <v>287</v>
      </c>
      <c r="L951">
        <v>55324</v>
      </c>
      <c r="M951">
        <v>96681</v>
      </c>
      <c r="N951" t="s">
        <v>28</v>
      </c>
      <c r="O951">
        <v>0</v>
      </c>
      <c r="P951" t="s">
        <v>28</v>
      </c>
      <c r="Q951" t="s">
        <v>28</v>
      </c>
      <c r="R951" t="s">
        <v>38</v>
      </c>
      <c r="S951" t="s">
        <v>28</v>
      </c>
      <c r="T951" t="s">
        <v>28</v>
      </c>
      <c r="U951" t="s">
        <v>279</v>
      </c>
      <c r="V951" t="s">
        <v>288</v>
      </c>
      <c r="W951">
        <v>3</v>
      </c>
      <c r="X951" t="s">
        <v>289</v>
      </c>
      <c r="Y951" s="11">
        <v>39223</v>
      </c>
      <c r="Z951">
        <v>20070521</v>
      </c>
      <c r="AA951">
        <v>0</v>
      </c>
      <c r="AB951">
        <v>7605.6</v>
      </c>
      <c r="AC951" t="s">
        <v>282</v>
      </c>
      <c r="AD951" t="s">
        <v>283</v>
      </c>
      <c r="AE951" s="11">
        <v>44823</v>
      </c>
      <c r="AF951" s="11">
        <v>44823</v>
      </c>
      <c r="AG951">
        <v>30</v>
      </c>
      <c r="AH951">
        <v>0</v>
      </c>
      <c r="AI951" t="s">
        <v>290</v>
      </c>
      <c r="AJ951" t="s">
        <v>291</v>
      </c>
      <c r="AK951">
        <v>144</v>
      </c>
      <c r="AL951" t="s">
        <v>19</v>
      </c>
      <c r="AM951">
        <v>3</v>
      </c>
      <c r="AN951" t="s">
        <v>20</v>
      </c>
      <c r="AO951">
        <v>27</v>
      </c>
      <c r="AP951" t="s">
        <v>21</v>
      </c>
      <c r="AQ951" s="35" t="s">
        <v>479</v>
      </c>
      <c r="AR951" t="s">
        <v>29</v>
      </c>
      <c r="AS951" t="s">
        <v>38</v>
      </c>
      <c r="AT951" t="s">
        <v>51</v>
      </c>
      <c r="AU951" t="s">
        <v>24</v>
      </c>
      <c r="AV951" t="s">
        <v>84</v>
      </c>
      <c r="AW951" s="11" t="s">
        <v>126</v>
      </c>
      <c r="AX951" s="11" t="s">
        <v>136</v>
      </c>
      <c r="AY951">
        <v>6083.475899</v>
      </c>
      <c r="AZ951">
        <v>1481985.666344</v>
      </c>
      <c r="BA951" s="42">
        <f t="shared" si="15"/>
        <v>34.021709512029382</v>
      </c>
    </row>
    <row r="952" spans="1:53" x14ac:dyDescent="0.25">
      <c r="A952">
        <v>183</v>
      </c>
      <c r="B952" t="s">
        <v>18</v>
      </c>
      <c r="C952">
        <v>12</v>
      </c>
      <c r="D952" t="s">
        <v>285</v>
      </c>
      <c r="E952">
        <v>96680</v>
      </c>
      <c r="F952" t="s">
        <v>286</v>
      </c>
      <c r="G952">
        <v>221543</v>
      </c>
      <c r="H952">
        <v>287093</v>
      </c>
      <c r="I952" t="s">
        <v>287</v>
      </c>
      <c r="J952">
        <v>70272</v>
      </c>
      <c r="K952" t="s">
        <v>287</v>
      </c>
      <c r="L952">
        <v>55323</v>
      </c>
      <c r="M952">
        <v>96680</v>
      </c>
      <c r="N952" t="s">
        <v>28</v>
      </c>
      <c r="O952">
        <v>0</v>
      </c>
      <c r="P952" t="s">
        <v>28</v>
      </c>
      <c r="Q952" t="s">
        <v>28</v>
      </c>
      <c r="R952" t="s">
        <v>38</v>
      </c>
      <c r="S952" t="s">
        <v>28</v>
      </c>
      <c r="T952" t="s">
        <v>28</v>
      </c>
      <c r="U952" t="s">
        <v>279</v>
      </c>
      <c r="V952" t="s">
        <v>288</v>
      </c>
      <c r="W952">
        <v>3</v>
      </c>
      <c r="X952" t="s">
        <v>289</v>
      </c>
      <c r="Y952" s="11">
        <v>32965</v>
      </c>
      <c r="Z952">
        <v>19900402</v>
      </c>
      <c r="AA952">
        <v>0</v>
      </c>
      <c r="AB952">
        <v>7582.6</v>
      </c>
      <c r="AC952" t="s">
        <v>282</v>
      </c>
      <c r="AD952" t="s">
        <v>283</v>
      </c>
      <c r="AE952" s="11">
        <v>44820</v>
      </c>
      <c r="AF952" s="11">
        <v>44820</v>
      </c>
      <c r="AG952">
        <v>30</v>
      </c>
      <c r="AH952">
        <v>0</v>
      </c>
      <c r="AI952" t="s">
        <v>290</v>
      </c>
      <c r="AJ952" t="s">
        <v>291</v>
      </c>
      <c r="AK952">
        <v>144</v>
      </c>
      <c r="AL952" t="s">
        <v>19</v>
      </c>
      <c r="AM952">
        <v>3</v>
      </c>
      <c r="AN952" t="s">
        <v>20</v>
      </c>
      <c r="AO952">
        <v>27</v>
      </c>
      <c r="AP952" t="s">
        <v>21</v>
      </c>
      <c r="AQ952" s="35" t="s">
        <v>479</v>
      </c>
      <c r="AR952" t="s">
        <v>29</v>
      </c>
      <c r="AS952" t="s">
        <v>38</v>
      </c>
      <c r="AT952" t="s">
        <v>51</v>
      </c>
      <c r="AU952" t="s">
        <v>24</v>
      </c>
      <c r="AV952" t="s">
        <v>84</v>
      </c>
      <c r="AW952" s="11" t="s">
        <v>126</v>
      </c>
      <c r="AX952" s="11" t="s">
        <v>136</v>
      </c>
      <c r="AY952">
        <v>6083.475899</v>
      </c>
      <c r="AZ952">
        <v>1481985.666344</v>
      </c>
      <c r="BA952" s="42">
        <f t="shared" si="15"/>
        <v>34.021709512029382</v>
      </c>
    </row>
    <row r="953" spans="1:53" x14ac:dyDescent="0.25">
      <c r="A953">
        <v>285</v>
      </c>
      <c r="B953" t="s">
        <v>18</v>
      </c>
      <c r="C953">
        <v>11</v>
      </c>
      <c r="D953" t="s">
        <v>318</v>
      </c>
      <c r="E953" t="s">
        <v>319</v>
      </c>
      <c r="F953" t="s">
        <v>320</v>
      </c>
      <c r="G953">
        <v>211963</v>
      </c>
      <c r="H953">
        <v>273612</v>
      </c>
      <c r="I953" t="s">
        <v>287</v>
      </c>
      <c r="J953">
        <v>88507</v>
      </c>
      <c r="K953" t="s">
        <v>287</v>
      </c>
      <c r="L953">
        <v>55338</v>
      </c>
      <c r="M953">
        <v>0</v>
      </c>
      <c r="N953" t="s">
        <v>28</v>
      </c>
      <c r="O953">
        <v>0</v>
      </c>
      <c r="P953" t="s">
        <v>28</v>
      </c>
      <c r="Q953" t="s">
        <v>28</v>
      </c>
      <c r="R953" t="s">
        <v>38</v>
      </c>
      <c r="S953" t="s">
        <v>28</v>
      </c>
      <c r="T953" t="s">
        <v>28</v>
      </c>
      <c r="U953" t="s">
        <v>321</v>
      </c>
      <c r="V953" t="s">
        <v>322</v>
      </c>
      <c r="W953">
        <v>9</v>
      </c>
      <c r="X953" t="s">
        <v>323</v>
      </c>
      <c r="Y953" s="11">
        <v>43129</v>
      </c>
      <c r="Z953">
        <v>20180129</v>
      </c>
      <c r="AA953">
        <v>0</v>
      </c>
      <c r="AB953">
        <v>0</v>
      </c>
      <c r="AC953" t="s">
        <v>298</v>
      </c>
      <c r="AD953" t="s">
        <v>283</v>
      </c>
      <c r="AE953" s="11">
        <v>44515</v>
      </c>
      <c r="AF953" s="11">
        <v>44517</v>
      </c>
      <c r="AG953">
        <v>30</v>
      </c>
      <c r="AH953">
        <v>0</v>
      </c>
      <c r="AI953" t="s">
        <v>28</v>
      </c>
      <c r="AJ953" t="s">
        <v>284</v>
      </c>
      <c r="AK953">
        <v>144</v>
      </c>
      <c r="AL953" t="s">
        <v>19</v>
      </c>
      <c r="AM953">
        <v>3</v>
      </c>
      <c r="AN953" t="s">
        <v>20</v>
      </c>
      <c r="AO953">
        <v>27</v>
      </c>
      <c r="AP953" t="s">
        <v>21</v>
      </c>
      <c r="AQ953" s="35" t="s">
        <v>479</v>
      </c>
      <c r="AR953" t="s">
        <v>29</v>
      </c>
      <c r="AS953" t="s">
        <v>38</v>
      </c>
      <c r="AT953" t="s">
        <v>51</v>
      </c>
      <c r="AU953" t="s">
        <v>24</v>
      </c>
      <c r="AV953" t="s">
        <v>84</v>
      </c>
      <c r="AW953" s="11" t="s">
        <v>126</v>
      </c>
      <c r="AX953" s="11" t="s">
        <v>136</v>
      </c>
      <c r="AY953">
        <v>6083.475899</v>
      </c>
      <c r="AZ953">
        <v>1481985.666344</v>
      </c>
      <c r="BA953" s="42">
        <f t="shared" si="15"/>
        <v>34.021709512029382</v>
      </c>
    </row>
    <row r="954" spans="1:53" x14ac:dyDescent="0.25">
      <c r="A954">
        <v>435</v>
      </c>
      <c r="B954" t="s">
        <v>18</v>
      </c>
      <c r="C954">
        <v>14</v>
      </c>
      <c r="D954" t="s">
        <v>458</v>
      </c>
      <c r="E954" t="s">
        <v>459</v>
      </c>
      <c r="F954" t="s">
        <v>460</v>
      </c>
      <c r="G954">
        <v>222149</v>
      </c>
      <c r="H954">
        <v>287985</v>
      </c>
      <c r="I954" t="s">
        <v>287</v>
      </c>
      <c r="J954">
        <v>88288</v>
      </c>
      <c r="K954" t="s">
        <v>287</v>
      </c>
      <c r="L954">
        <v>55401</v>
      </c>
      <c r="M954">
        <v>0</v>
      </c>
      <c r="N954" t="s">
        <v>28</v>
      </c>
      <c r="O954">
        <v>0</v>
      </c>
      <c r="P954" t="s">
        <v>28</v>
      </c>
      <c r="Q954" t="s">
        <v>28</v>
      </c>
      <c r="R954" t="s">
        <v>38</v>
      </c>
      <c r="S954" t="s">
        <v>28</v>
      </c>
      <c r="T954" t="s">
        <v>28</v>
      </c>
      <c r="U954" t="s">
        <v>297</v>
      </c>
      <c r="V954" t="s">
        <v>288</v>
      </c>
      <c r="W954">
        <v>3</v>
      </c>
      <c r="X954" t="s">
        <v>289</v>
      </c>
      <c r="Y954" s="11">
        <v>42625</v>
      </c>
      <c r="Z954">
        <v>20160912</v>
      </c>
      <c r="AA954">
        <v>0</v>
      </c>
      <c r="AB954">
        <v>123452</v>
      </c>
      <c r="AC954" t="s">
        <v>282</v>
      </c>
      <c r="AD954" t="s">
        <v>283</v>
      </c>
      <c r="AE954" s="11">
        <v>44956</v>
      </c>
      <c r="AF954" s="11">
        <v>44959</v>
      </c>
      <c r="AG954">
        <v>30</v>
      </c>
      <c r="AH954">
        <v>0</v>
      </c>
      <c r="AI954" t="s">
        <v>461</v>
      </c>
      <c r="AJ954" t="s">
        <v>284</v>
      </c>
      <c r="AK954">
        <v>144</v>
      </c>
      <c r="AL954" t="s">
        <v>19</v>
      </c>
      <c r="AM954">
        <v>3</v>
      </c>
      <c r="AN954" t="s">
        <v>20</v>
      </c>
      <c r="AO954">
        <v>27</v>
      </c>
      <c r="AP954" t="s">
        <v>21</v>
      </c>
      <c r="AQ954" s="35" t="s">
        <v>479</v>
      </c>
      <c r="AR954" t="s">
        <v>29</v>
      </c>
      <c r="AS954" t="s">
        <v>38</v>
      </c>
      <c r="AT954" t="s">
        <v>51</v>
      </c>
      <c r="AU954" t="s">
        <v>24</v>
      </c>
      <c r="AV954" t="s">
        <v>84</v>
      </c>
      <c r="AW954" s="11" t="s">
        <v>126</v>
      </c>
      <c r="AX954" s="11" t="s">
        <v>136</v>
      </c>
      <c r="AY954">
        <v>6083.475899</v>
      </c>
      <c r="AZ954">
        <v>1481985.666344</v>
      </c>
      <c r="BA954" s="42">
        <f t="shared" si="15"/>
        <v>34.021709512029382</v>
      </c>
    </row>
    <row r="955" spans="1:53" x14ac:dyDescent="0.25">
      <c r="A955">
        <v>681</v>
      </c>
      <c r="B955" t="s">
        <v>18</v>
      </c>
      <c r="C955">
        <v>9</v>
      </c>
      <c r="D955" t="s">
        <v>303</v>
      </c>
      <c r="E955" t="s">
        <v>304</v>
      </c>
      <c r="F955" t="s">
        <v>305</v>
      </c>
      <c r="G955">
        <v>202543</v>
      </c>
      <c r="H955">
        <v>261950</v>
      </c>
      <c r="I955" t="s">
        <v>287</v>
      </c>
      <c r="J955">
        <v>88162</v>
      </c>
      <c r="K955" t="s">
        <v>287</v>
      </c>
      <c r="L955">
        <v>54633</v>
      </c>
      <c r="M955">
        <v>0</v>
      </c>
      <c r="N955" t="s">
        <v>28</v>
      </c>
      <c r="O955">
        <v>0</v>
      </c>
      <c r="P955" t="s">
        <v>28</v>
      </c>
      <c r="Q955" t="s">
        <v>28</v>
      </c>
      <c r="R955" t="s">
        <v>38</v>
      </c>
      <c r="S955" t="s">
        <v>28</v>
      </c>
      <c r="T955" t="s">
        <v>28</v>
      </c>
      <c r="U955" t="s">
        <v>297</v>
      </c>
      <c r="V955" t="s">
        <v>288</v>
      </c>
      <c r="W955">
        <v>3</v>
      </c>
      <c r="X955" t="s">
        <v>289</v>
      </c>
      <c r="Y955" s="11">
        <v>42362</v>
      </c>
      <c r="Z955">
        <v>20151224</v>
      </c>
      <c r="AA955">
        <v>0</v>
      </c>
      <c r="AB955">
        <v>123452</v>
      </c>
      <c r="AC955" t="s">
        <v>306</v>
      </c>
      <c r="AD955" t="s">
        <v>283</v>
      </c>
      <c r="AE955" s="11">
        <v>43901</v>
      </c>
      <c r="AF955" s="11">
        <v>43901</v>
      </c>
      <c r="AG955">
        <v>30</v>
      </c>
      <c r="AH955">
        <v>0</v>
      </c>
      <c r="AI955" t="s">
        <v>290</v>
      </c>
      <c r="AJ955" t="s">
        <v>284</v>
      </c>
      <c r="AK955">
        <v>144</v>
      </c>
      <c r="AL955" t="s">
        <v>19</v>
      </c>
      <c r="AM955">
        <v>3</v>
      </c>
      <c r="AN955" t="s">
        <v>20</v>
      </c>
      <c r="AO955">
        <v>27</v>
      </c>
      <c r="AP955" t="s">
        <v>21</v>
      </c>
      <c r="AQ955" s="35" t="s">
        <v>479</v>
      </c>
      <c r="AR955" t="s">
        <v>29</v>
      </c>
      <c r="AS955" t="s">
        <v>38</v>
      </c>
      <c r="AT955" t="s">
        <v>51</v>
      </c>
      <c r="AU955" t="s">
        <v>24</v>
      </c>
      <c r="AV955" t="s">
        <v>84</v>
      </c>
      <c r="AW955" s="11" t="s">
        <v>126</v>
      </c>
      <c r="AX955" s="11" t="s">
        <v>136</v>
      </c>
      <c r="AY955">
        <v>6083.475899</v>
      </c>
      <c r="AZ955">
        <v>1481985.666344</v>
      </c>
      <c r="BA955" s="42">
        <f t="shared" si="15"/>
        <v>34.021709512029382</v>
      </c>
    </row>
    <row r="956" spans="1:53" x14ac:dyDescent="0.25">
      <c r="A956">
        <v>908</v>
      </c>
      <c r="B956" t="s">
        <v>18</v>
      </c>
      <c r="C956">
        <v>8</v>
      </c>
      <c r="D956" t="s">
        <v>300</v>
      </c>
      <c r="E956" t="s">
        <v>301</v>
      </c>
      <c r="F956" t="s">
        <v>302</v>
      </c>
      <c r="G956">
        <v>198571</v>
      </c>
      <c r="H956">
        <v>256278</v>
      </c>
      <c r="I956" t="s">
        <v>287</v>
      </c>
      <c r="J956">
        <v>88289</v>
      </c>
      <c r="K956" t="s">
        <v>287</v>
      </c>
      <c r="L956">
        <v>55192</v>
      </c>
      <c r="M956">
        <v>0</v>
      </c>
      <c r="N956" t="s">
        <v>28</v>
      </c>
      <c r="O956">
        <v>0</v>
      </c>
      <c r="P956" t="s">
        <v>28</v>
      </c>
      <c r="Q956" t="s">
        <v>28</v>
      </c>
      <c r="R956" t="s">
        <v>38</v>
      </c>
      <c r="S956" t="s">
        <v>28</v>
      </c>
      <c r="T956" t="s">
        <v>28</v>
      </c>
      <c r="U956" t="s">
        <v>297</v>
      </c>
      <c r="V956" t="s">
        <v>288</v>
      </c>
      <c r="W956">
        <v>3</v>
      </c>
      <c r="X956" t="s">
        <v>289</v>
      </c>
      <c r="Y956" s="11">
        <v>42625</v>
      </c>
      <c r="Z956">
        <v>20160912</v>
      </c>
      <c r="AA956">
        <v>0</v>
      </c>
      <c r="AB956">
        <v>123452</v>
      </c>
      <c r="AC956" t="s">
        <v>282</v>
      </c>
      <c r="AD956" t="s">
        <v>283</v>
      </c>
      <c r="AE956" s="11">
        <v>43504</v>
      </c>
      <c r="AF956" s="11">
        <v>43504</v>
      </c>
      <c r="AG956">
        <v>30</v>
      </c>
      <c r="AH956">
        <v>0</v>
      </c>
      <c r="AI956" t="s">
        <v>290</v>
      </c>
      <c r="AJ956" t="s">
        <v>284</v>
      </c>
      <c r="AK956">
        <v>144</v>
      </c>
      <c r="AL956" t="s">
        <v>19</v>
      </c>
      <c r="AM956">
        <v>3</v>
      </c>
      <c r="AN956" t="s">
        <v>20</v>
      </c>
      <c r="AO956">
        <v>27</v>
      </c>
      <c r="AP956" t="s">
        <v>21</v>
      </c>
      <c r="AQ956" s="35" t="s">
        <v>479</v>
      </c>
      <c r="AR956" t="s">
        <v>29</v>
      </c>
      <c r="AS956" t="s">
        <v>38</v>
      </c>
      <c r="AT956" t="s">
        <v>51</v>
      </c>
      <c r="AU956" t="s">
        <v>24</v>
      </c>
      <c r="AV956" t="s">
        <v>84</v>
      </c>
      <c r="AW956" s="11" t="s">
        <v>126</v>
      </c>
      <c r="AX956" s="11" t="s">
        <v>136</v>
      </c>
      <c r="AY956">
        <v>6083.475899</v>
      </c>
      <c r="AZ956">
        <v>1481985.666344</v>
      </c>
      <c r="BA956" s="42">
        <f t="shared" si="15"/>
        <v>34.021709512029382</v>
      </c>
    </row>
    <row r="957" spans="1:53" x14ac:dyDescent="0.25">
      <c r="A957">
        <v>1135</v>
      </c>
      <c r="B957" t="s">
        <v>18</v>
      </c>
      <c r="C957">
        <v>7</v>
      </c>
      <c r="D957" t="s">
        <v>294</v>
      </c>
      <c r="E957" t="s">
        <v>295</v>
      </c>
      <c r="F957" t="s">
        <v>296</v>
      </c>
      <c r="G957">
        <v>193154</v>
      </c>
      <c r="H957">
        <v>246812</v>
      </c>
      <c r="I957" t="s">
        <v>287</v>
      </c>
      <c r="J957">
        <v>88161</v>
      </c>
      <c r="K957" t="s">
        <v>287</v>
      </c>
      <c r="L957">
        <v>55061</v>
      </c>
      <c r="M957">
        <v>0</v>
      </c>
      <c r="N957" t="s">
        <v>28</v>
      </c>
      <c r="O957">
        <v>0</v>
      </c>
      <c r="P957" t="s">
        <v>28</v>
      </c>
      <c r="Q957" t="s">
        <v>28</v>
      </c>
      <c r="R957" t="s">
        <v>38</v>
      </c>
      <c r="S957" t="s">
        <v>28</v>
      </c>
      <c r="T957" t="s">
        <v>28</v>
      </c>
      <c r="U957" t="s">
        <v>297</v>
      </c>
      <c r="V957" t="s">
        <v>288</v>
      </c>
      <c r="W957">
        <v>3</v>
      </c>
      <c r="X957" t="s">
        <v>289</v>
      </c>
      <c r="Y957" s="11">
        <v>42362</v>
      </c>
      <c r="Z957">
        <v>20151224</v>
      </c>
      <c r="AA957">
        <v>0</v>
      </c>
      <c r="AB957">
        <v>123452</v>
      </c>
      <c r="AC957" t="s">
        <v>298</v>
      </c>
      <c r="AD957" t="s">
        <v>283</v>
      </c>
      <c r="AE957" s="11">
        <v>42857</v>
      </c>
      <c r="AF957" s="11">
        <v>42857</v>
      </c>
      <c r="AG957">
        <v>30</v>
      </c>
      <c r="AH957">
        <v>0</v>
      </c>
      <c r="AI957" t="s">
        <v>28</v>
      </c>
      <c r="AJ957" t="s">
        <v>284</v>
      </c>
      <c r="AK957">
        <v>144</v>
      </c>
      <c r="AL957" t="s">
        <v>19</v>
      </c>
      <c r="AM957">
        <v>3</v>
      </c>
      <c r="AN957" t="s">
        <v>20</v>
      </c>
      <c r="AO957">
        <v>27</v>
      </c>
      <c r="AP957" t="s">
        <v>21</v>
      </c>
      <c r="AQ957" s="35" t="s">
        <v>479</v>
      </c>
      <c r="AR957" t="s">
        <v>29</v>
      </c>
      <c r="AS957" t="s">
        <v>38</v>
      </c>
      <c r="AT957" t="s">
        <v>51</v>
      </c>
      <c r="AU957" t="s">
        <v>24</v>
      </c>
      <c r="AV957" t="s">
        <v>84</v>
      </c>
      <c r="AW957" s="11" t="s">
        <v>126</v>
      </c>
      <c r="AX957" t="s">
        <v>136</v>
      </c>
      <c r="AY957">
        <v>6083.475899</v>
      </c>
      <c r="AZ957">
        <v>1481985.666344</v>
      </c>
      <c r="BA957" s="42">
        <f t="shared" si="15"/>
        <v>34.021709512029382</v>
      </c>
    </row>
    <row r="958" spans="1:53" x14ac:dyDescent="0.25">
      <c r="A958">
        <v>1304</v>
      </c>
      <c r="B958" t="s">
        <v>18</v>
      </c>
      <c r="C958">
        <v>16</v>
      </c>
      <c r="D958" t="s">
        <v>462</v>
      </c>
      <c r="E958" t="s">
        <v>454</v>
      </c>
      <c r="F958" t="s">
        <v>455</v>
      </c>
      <c r="G958">
        <v>223436</v>
      </c>
      <c r="H958">
        <v>290084</v>
      </c>
      <c r="I958" t="s">
        <v>277</v>
      </c>
      <c r="J958">
        <v>17738</v>
      </c>
      <c r="K958" t="s">
        <v>277</v>
      </c>
      <c r="L958">
        <v>18858</v>
      </c>
      <c r="M958">
        <v>0</v>
      </c>
      <c r="N958" t="s">
        <v>28</v>
      </c>
      <c r="O958">
        <v>0</v>
      </c>
      <c r="P958" t="s">
        <v>28</v>
      </c>
      <c r="Q958" t="s">
        <v>28</v>
      </c>
      <c r="R958" t="s">
        <v>278</v>
      </c>
      <c r="S958" t="s">
        <v>28</v>
      </c>
      <c r="T958" t="s">
        <v>28</v>
      </c>
      <c r="U958" t="s">
        <v>279</v>
      </c>
      <c r="V958" t="s">
        <v>288</v>
      </c>
      <c r="W958">
        <v>3</v>
      </c>
      <c r="X958" t="s">
        <v>289</v>
      </c>
      <c r="Y958" s="11">
        <v>41597</v>
      </c>
      <c r="Z958">
        <v>20131119</v>
      </c>
      <c r="AA958">
        <v>0</v>
      </c>
      <c r="AB958">
        <v>1128.9000000000001</v>
      </c>
      <c r="AC958" t="s">
        <v>456</v>
      </c>
      <c r="AD958" t="s">
        <v>283</v>
      </c>
      <c r="AE958" s="11">
        <v>45131</v>
      </c>
      <c r="AF958" s="11">
        <v>45132</v>
      </c>
      <c r="AG958">
        <v>30</v>
      </c>
      <c r="AH958">
        <v>0</v>
      </c>
      <c r="AI958" t="s">
        <v>457</v>
      </c>
      <c r="AJ958" t="s">
        <v>284</v>
      </c>
      <c r="AK958">
        <v>144</v>
      </c>
      <c r="AL958" t="s">
        <v>19</v>
      </c>
      <c r="AM958">
        <v>3</v>
      </c>
      <c r="AN958" t="s">
        <v>20</v>
      </c>
      <c r="AO958">
        <v>27</v>
      </c>
      <c r="AP958" t="s">
        <v>21</v>
      </c>
      <c r="AQ958" s="35" t="s">
        <v>479</v>
      </c>
      <c r="AR958" t="s">
        <v>29</v>
      </c>
      <c r="AS958" t="s">
        <v>38</v>
      </c>
      <c r="AT958" t="s">
        <v>51</v>
      </c>
      <c r="AU958" t="s">
        <v>24</v>
      </c>
      <c r="AV958" t="s">
        <v>84</v>
      </c>
      <c r="AW958" s="11" t="s">
        <v>126</v>
      </c>
      <c r="AX958" s="11" t="s">
        <v>136</v>
      </c>
      <c r="AY958">
        <v>6083.475899</v>
      </c>
      <c r="AZ958">
        <v>1481985.666344</v>
      </c>
      <c r="BA958" s="42">
        <f t="shared" si="15"/>
        <v>34.021709512029382</v>
      </c>
    </row>
    <row r="959" spans="1:53" x14ac:dyDescent="0.25">
      <c r="A959">
        <v>385</v>
      </c>
      <c r="B959" t="s">
        <v>18</v>
      </c>
      <c r="C959">
        <v>11</v>
      </c>
      <c r="D959" t="s">
        <v>318</v>
      </c>
      <c r="E959" t="s">
        <v>319</v>
      </c>
      <c r="F959" t="s">
        <v>320</v>
      </c>
      <c r="G959">
        <v>211963</v>
      </c>
      <c r="H959">
        <v>273612</v>
      </c>
      <c r="I959" t="s">
        <v>287</v>
      </c>
      <c r="J959">
        <v>88507</v>
      </c>
      <c r="K959" t="s">
        <v>287</v>
      </c>
      <c r="L959">
        <v>55338</v>
      </c>
      <c r="M959">
        <v>0</v>
      </c>
      <c r="N959" t="s">
        <v>28</v>
      </c>
      <c r="O959">
        <v>0</v>
      </c>
      <c r="P959" t="s">
        <v>28</v>
      </c>
      <c r="Q959" t="s">
        <v>28</v>
      </c>
      <c r="R959" t="s">
        <v>38</v>
      </c>
      <c r="S959" t="s">
        <v>28</v>
      </c>
      <c r="T959" t="s">
        <v>28</v>
      </c>
      <c r="U959" t="s">
        <v>321</v>
      </c>
      <c r="V959" t="s">
        <v>322</v>
      </c>
      <c r="W959">
        <v>9</v>
      </c>
      <c r="X959" t="s">
        <v>323</v>
      </c>
      <c r="Y959" s="11">
        <v>43129</v>
      </c>
      <c r="Z959">
        <v>20180129</v>
      </c>
      <c r="AA959">
        <v>0</v>
      </c>
      <c r="AB959">
        <v>0</v>
      </c>
      <c r="AC959" t="s">
        <v>298</v>
      </c>
      <c r="AD959" t="s">
        <v>283</v>
      </c>
      <c r="AE959" s="11">
        <v>44515</v>
      </c>
      <c r="AF959" s="11">
        <v>44517</v>
      </c>
      <c r="AG959">
        <v>30</v>
      </c>
      <c r="AH959">
        <v>0</v>
      </c>
      <c r="AI959" t="s">
        <v>28</v>
      </c>
      <c r="AJ959" t="s">
        <v>284</v>
      </c>
      <c r="AK959">
        <v>122</v>
      </c>
      <c r="AL959" t="s">
        <v>19</v>
      </c>
      <c r="AM959">
        <v>3</v>
      </c>
      <c r="AN959" t="s">
        <v>20</v>
      </c>
      <c r="AO959">
        <v>27</v>
      </c>
      <c r="AP959" t="s">
        <v>21</v>
      </c>
      <c r="AQ959" s="35" t="s">
        <v>489</v>
      </c>
      <c r="AR959" t="s">
        <v>22</v>
      </c>
      <c r="AS959" t="s">
        <v>38</v>
      </c>
      <c r="AT959" t="s">
        <v>39</v>
      </c>
      <c r="AU959" t="s">
        <v>24</v>
      </c>
      <c r="AV959" t="s">
        <v>84</v>
      </c>
      <c r="AW959" s="11" t="s">
        <v>109</v>
      </c>
      <c r="AX959" s="11" t="s">
        <v>113</v>
      </c>
      <c r="AY959">
        <v>4750.5913289999999</v>
      </c>
      <c r="AZ959">
        <v>1483968.8407640001</v>
      </c>
      <c r="BA959" s="42">
        <f t="shared" si="15"/>
        <v>34.067236932139579</v>
      </c>
    </row>
    <row r="960" spans="1:53" x14ac:dyDescent="0.25">
      <c r="A960">
        <v>460</v>
      </c>
      <c r="B960" t="s">
        <v>18</v>
      </c>
      <c r="C960">
        <v>14</v>
      </c>
      <c r="D960" t="s">
        <v>458</v>
      </c>
      <c r="E960" t="s">
        <v>459</v>
      </c>
      <c r="F960" t="s">
        <v>460</v>
      </c>
      <c r="G960">
        <v>222149</v>
      </c>
      <c r="H960">
        <v>287985</v>
      </c>
      <c r="I960" t="s">
        <v>287</v>
      </c>
      <c r="J960">
        <v>88288</v>
      </c>
      <c r="K960" t="s">
        <v>287</v>
      </c>
      <c r="L960">
        <v>55401</v>
      </c>
      <c r="M960">
        <v>0</v>
      </c>
      <c r="N960" t="s">
        <v>28</v>
      </c>
      <c r="O960">
        <v>0</v>
      </c>
      <c r="P960" t="s">
        <v>28</v>
      </c>
      <c r="Q960" t="s">
        <v>28</v>
      </c>
      <c r="R960" t="s">
        <v>38</v>
      </c>
      <c r="S960" t="s">
        <v>28</v>
      </c>
      <c r="T960" t="s">
        <v>28</v>
      </c>
      <c r="U960" t="s">
        <v>297</v>
      </c>
      <c r="V960" t="s">
        <v>288</v>
      </c>
      <c r="W960">
        <v>3</v>
      </c>
      <c r="X960" t="s">
        <v>289</v>
      </c>
      <c r="Y960" s="11">
        <v>42625</v>
      </c>
      <c r="Z960">
        <v>20160912</v>
      </c>
      <c r="AA960">
        <v>0</v>
      </c>
      <c r="AB960">
        <v>123452</v>
      </c>
      <c r="AC960" t="s">
        <v>282</v>
      </c>
      <c r="AD960" t="s">
        <v>283</v>
      </c>
      <c r="AE960" s="11">
        <v>44956</v>
      </c>
      <c r="AF960" s="11">
        <v>44959</v>
      </c>
      <c r="AG960">
        <v>30</v>
      </c>
      <c r="AH960">
        <v>0</v>
      </c>
      <c r="AI960" t="s">
        <v>461</v>
      </c>
      <c r="AJ960" t="s">
        <v>284</v>
      </c>
      <c r="AK960">
        <v>122</v>
      </c>
      <c r="AL960" t="s">
        <v>19</v>
      </c>
      <c r="AM960">
        <v>3</v>
      </c>
      <c r="AN960" t="s">
        <v>20</v>
      </c>
      <c r="AO960">
        <v>27</v>
      </c>
      <c r="AP960" t="s">
        <v>21</v>
      </c>
      <c r="AQ960" s="35" t="s">
        <v>489</v>
      </c>
      <c r="AR960" t="s">
        <v>22</v>
      </c>
      <c r="AS960" t="s">
        <v>38</v>
      </c>
      <c r="AT960" t="s">
        <v>39</v>
      </c>
      <c r="AU960" t="s">
        <v>24</v>
      </c>
      <c r="AV960" t="s">
        <v>84</v>
      </c>
      <c r="AW960" s="11" t="s">
        <v>109</v>
      </c>
      <c r="AX960" s="11" t="s">
        <v>113</v>
      </c>
      <c r="AY960">
        <v>4750.5913289999999</v>
      </c>
      <c r="AZ960">
        <v>1483968.8407640001</v>
      </c>
      <c r="BA960" s="42">
        <f t="shared" si="15"/>
        <v>34.067236932139579</v>
      </c>
    </row>
    <row r="961" spans="1:53" x14ac:dyDescent="0.25">
      <c r="A961">
        <v>745</v>
      </c>
      <c r="B961" t="s">
        <v>18</v>
      </c>
      <c r="C961">
        <v>9</v>
      </c>
      <c r="D961" t="s">
        <v>303</v>
      </c>
      <c r="E961" t="s">
        <v>304</v>
      </c>
      <c r="F961" t="s">
        <v>305</v>
      </c>
      <c r="G961">
        <v>202543</v>
      </c>
      <c r="H961">
        <v>261950</v>
      </c>
      <c r="I961" t="s">
        <v>287</v>
      </c>
      <c r="J961">
        <v>88162</v>
      </c>
      <c r="K961" t="s">
        <v>287</v>
      </c>
      <c r="L961">
        <v>54633</v>
      </c>
      <c r="M961">
        <v>0</v>
      </c>
      <c r="N961" t="s">
        <v>28</v>
      </c>
      <c r="O961">
        <v>0</v>
      </c>
      <c r="P961" t="s">
        <v>28</v>
      </c>
      <c r="Q961" t="s">
        <v>28</v>
      </c>
      <c r="R961" t="s">
        <v>38</v>
      </c>
      <c r="S961" t="s">
        <v>28</v>
      </c>
      <c r="T961" t="s">
        <v>28</v>
      </c>
      <c r="U961" t="s">
        <v>297</v>
      </c>
      <c r="V961" t="s">
        <v>288</v>
      </c>
      <c r="W961">
        <v>3</v>
      </c>
      <c r="X961" t="s">
        <v>289</v>
      </c>
      <c r="Y961" s="11">
        <v>42362</v>
      </c>
      <c r="Z961">
        <v>20151224</v>
      </c>
      <c r="AA961">
        <v>0</v>
      </c>
      <c r="AB961">
        <v>123452</v>
      </c>
      <c r="AC961" t="s">
        <v>306</v>
      </c>
      <c r="AD961" t="s">
        <v>283</v>
      </c>
      <c r="AE961" s="11">
        <v>43901</v>
      </c>
      <c r="AF961" s="11">
        <v>43901</v>
      </c>
      <c r="AG961">
        <v>30</v>
      </c>
      <c r="AH961">
        <v>0</v>
      </c>
      <c r="AI961" t="s">
        <v>290</v>
      </c>
      <c r="AJ961" t="s">
        <v>284</v>
      </c>
      <c r="AK961">
        <v>122</v>
      </c>
      <c r="AL961" t="s">
        <v>19</v>
      </c>
      <c r="AM961">
        <v>3</v>
      </c>
      <c r="AN961" t="s">
        <v>20</v>
      </c>
      <c r="AO961">
        <v>27</v>
      </c>
      <c r="AP961" t="s">
        <v>21</v>
      </c>
      <c r="AQ961" s="35" t="s">
        <v>489</v>
      </c>
      <c r="AR961" t="s">
        <v>22</v>
      </c>
      <c r="AS961" t="s">
        <v>38</v>
      </c>
      <c r="AT961" t="s">
        <v>39</v>
      </c>
      <c r="AU961" t="s">
        <v>24</v>
      </c>
      <c r="AV961" t="s">
        <v>84</v>
      </c>
      <c r="AW961" s="11" t="s">
        <v>109</v>
      </c>
      <c r="AX961" s="11" t="s">
        <v>113</v>
      </c>
      <c r="AY961">
        <v>4750.5913289999999</v>
      </c>
      <c r="AZ961">
        <v>1483968.8407640001</v>
      </c>
      <c r="BA961" s="42">
        <f t="shared" si="15"/>
        <v>34.067236932139579</v>
      </c>
    </row>
    <row r="962" spans="1:53" x14ac:dyDescent="0.25">
      <c r="A962">
        <v>972</v>
      </c>
      <c r="B962" t="s">
        <v>18</v>
      </c>
      <c r="C962">
        <v>8</v>
      </c>
      <c r="D962" t="s">
        <v>300</v>
      </c>
      <c r="E962" t="s">
        <v>301</v>
      </c>
      <c r="F962" t="s">
        <v>302</v>
      </c>
      <c r="G962">
        <v>198571</v>
      </c>
      <c r="H962">
        <v>256278</v>
      </c>
      <c r="I962" t="s">
        <v>287</v>
      </c>
      <c r="J962">
        <v>88289</v>
      </c>
      <c r="K962" t="s">
        <v>287</v>
      </c>
      <c r="L962">
        <v>55192</v>
      </c>
      <c r="M962">
        <v>0</v>
      </c>
      <c r="N962" t="s">
        <v>28</v>
      </c>
      <c r="O962">
        <v>0</v>
      </c>
      <c r="P962" t="s">
        <v>28</v>
      </c>
      <c r="Q962" t="s">
        <v>28</v>
      </c>
      <c r="R962" t="s">
        <v>38</v>
      </c>
      <c r="S962" t="s">
        <v>28</v>
      </c>
      <c r="T962" t="s">
        <v>28</v>
      </c>
      <c r="U962" t="s">
        <v>297</v>
      </c>
      <c r="V962" t="s">
        <v>288</v>
      </c>
      <c r="W962">
        <v>3</v>
      </c>
      <c r="X962" t="s">
        <v>289</v>
      </c>
      <c r="Y962" s="11">
        <v>42625</v>
      </c>
      <c r="Z962">
        <v>20160912</v>
      </c>
      <c r="AA962">
        <v>0</v>
      </c>
      <c r="AB962">
        <v>123452</v>
      </c>
      <c r="AC962" t="s">
        <v>282</v>
      </c>
      <c r="AD962" t="s">
        <v>283</v>
      </c>
      <c r="AE962" s="11">
        <v>43504</v>
      </c>
      <c r="AF962" s="11">
        <v>43504</v>
      </c>
      <c r="AG962">
        <v>30</v>
      </c>
      <c r="AH962">
        <v>0</v>
      </c>
      <c r="AI962" t="s">
        <v>290</v>
      </c>
      <c r="AJ962" t="s">
        <v>284</v>
      </c>
      <c r="AK962">
        <v>122</v>
      </c>
      <c r="AL962" t="s">
        <v>19</v>
      </c>
      <c r="AM962">
        <v>3</v>
      </c>
      <c r="AN962" t="s">
        <v>20</v>
      </c>
      <c r="AO962">
        <v>27</v>
      </c>
      <c r="AP962" t="s">
        <v>21</v>
      </c>
      <c r="AQ962" s="35" t="s">
        <v>489</v>
      </c>
      <c r="AR962" t="s">
        <v>22</v>
      </c>
      <c r="AS962" t="s">
        <v>38</v>
      </c>
      <c r="AT962" t="s">
        <v>39</v>
      </c>
      <c r="AU962" t="s">
        <v>24</v>
      </c>
      <c r="AV962" t="s">
        <v>84</v>
      </c>
      <c r="AW962" s="11" t="s">
        <v>109</v>
      </c>
      <c r="AX962" s="11" t="s">
        <v>113</v>
      </c>
      <c r="AY962">
        <v>4750.5913289999999</v>
      </c>
      <c r="AZ962">
        <v>1483968.8407640001</v>
      </c>
      <c r="BA962" s="42">
        <f t="shared" si="15"/>
        <v>34.067236932139579</v>
      </c>
    </row>
    <row r="963" spans="1:53" x14ac:dyDescent="0.25">
      <c r="A963">
        <v>1199</v>
      </c>
      <c r="B963" t="s">
        <v>18</v>
      </c>
      <c r="C963">
        <v>7</v>
      </c>
      <c r="D963" t="s">
        <v>294</v>
      </c>
      <c r="E963" t="s">
        <v>295</v>
      </c>
      <c r="F963" t="s">
        <v>296</v>
      </c>
      <c r="G963">
        <v>193154</v>
      </c>
      <c r="H963">
        <v>246812</v>
      </c>
      <c r="I963" t="s">
        <v>287</v>
      </c>
      <c r="J963">
        <v>88161</v>
      </c>
      <c r="K963" t="s">
        <v>287</v>
      </c>
      <c r="L963">
        <v>55061</v>
      </c>
      <c r="M963">
        <v>0</v>
      </c>
      <c r="N963" t="s">
        <v>28</v>
      </c>
      <c r="O963">
        <v>0</v>
      </c>
      <c r="P963" t="s">
        <v>28</v>
      </c>
      <c r="Q963" t="s">
        <v>28</v>
      </c>
      <c r="R963" t="s">
        <v>38</v>
      </c>
      <c r="S963" t="s">
        <v>28</v>
      </c>
      <c r="T963" t="s">
        <v>28</v>
      </c>
      <c r="U963" t="s">
        <v>297</v>
      </c>
      <c r="V963" t="s">
        <v>288</v>
      </c>
      <c r="W963">
        <v>3</v>
      </c>
      <c r="X963" t="s">
        <v>289</v>
      </c>
      <c r="Y963" s="11">
        <v>42362</v>
      </c>
      <c r="Z963">
        <v>20151224</v>
      </c>
      <c r="AA963">
        <v>0</v>
      </c>
      <c r="AB963">
        <v>123452</v>
      </c>
      <c r="AC963" t="s">
        <v>298</v>
      </c>
      <c r="AD963" t="s">
        <v>283</v>
      </c>
      <c r="AE963" s="11">
        <v>42857</v>
      </c>
      <c r="AF963" s="11">
        <v>42857</v>
      </c>
      <c r="AG963">
        <v>30</v>
      </c>
      <c r="AH963">
        <v>0</v>
      </c>
      <c r="AI963" t="s">
        <v>28</v>
      </c>
      <c r="AJ963" t="s">
        <v>284</v>
      </c>
      <c r="AK963">
        <v>122</v>
      </c>
      <c r="AL963" t="s">
        <v>19</v>
      </c>
      <c r="AM963">
        <v>3</v>
      </c>
      <c r="AN963" t="s">
        <v>20</v>
      </c>
      <c r="AO963">
        <v>27</v>
      </c>
      <c r="AP963" t="s">
        <v>21</v>
      </c>
      <c r="AQ963" s="35" t="s">
        <v>489</v>
      </c>
      <c r="AR963" t="s">
        <v>22</v>
      </c>
      <c r="AS963" t="s">
        <v>38</v>
      </c>
      <c r="AT963" t="s">
        <v>39</v>
      </c>
      <c r="AU963" t="s">
        <v>24</v>
      </c>
      <c r="AV963" t="s">
        <v>84</v>
      </c>
      <c r="AW963" s="11" t="s">
        <v>109</v>
      </c>
      <c r="AX963" s="11" t="s">
        <v>113</v>
      </c>
      <c r="AY963">
        <v>4750.5913289999999</v>
      </c>
      <c r="AZ963">
        <v>1483968.8407640001</v>
      </c>
      <c r="BA963" s="42">
        <f t="shared" si="15"/>
        <v>34.067236932139579</v>
      </c>
    </row>
    <row r="964" spans="1:53" x14ac:dyDescent="0.25">
      <c r="A964">
        <v>336</v>
      </c>
      <c r="B964" t="s">
        <v>18</v>
      </c>
      <c r="C964">
        <v>11</v>
      </c>
      <c r="D964" t="s">
        <v>318</v>
      </c>
      <c r="E964" t="s">
        <v>319</v>
      </c>
      <c r="F964" t="s">
        <v>320</v>
      </c>
      <c r="G964">
        <v>211963</v>
      </c>
      <c r="H964">
        <v>273612</v>
      </c>
      <c r="I964" t="s">
        <v>287</v>
      </c>
      <c r="J964">
        <v>88507</v>
      </c>
      <c r="K964" t="s">
        <v>287</v>
      </c>
      <c r="L964">
        <v>55338</v>
      </c>
      <c r="M964">
        <v>0</v>
      </c>
      <c r="N964" t="s">
        <v>28</v>
      </c>
      <c r="O964">
        <v>0</v>
      </c>
      <c r="P964" t="s">
        <v>28</v>
      </c>
      <c r="Q964" t="s">
        <v>28</v>
      </c>
      <c r="R964" t="s">
        <v>38</v>
      </c>
      <c r="S964" t="s">
        <v>28</v>
      </c>
      <c r="T964" t="s">
        <v>28</v>
      </c>
      <c r="U964" t="s">
        <v>321</v>
      </c>
      <c r="V964" t="s">
        <v>322</v>
      </c>
      <c r="W964">
        <v>9</v>
      </c>
      <c r="X964" t="s">
        <v>323</v>
      </c>
      <c r="Y964" s="11">
        <v>43129</v>
      </c>
      <c r="Z964">
        <v>20180129</v>
      </c>
      <c r="AA964">
        <v>0</v>
      </c>
      <c r="AB964">
        <v>0</v>
      </c>
      <c r="AC964" t="s">
        <v>298</v>
      </c>
      <c r="AD964" t="s">
        <v>283</v>
      </c>
      <c r="AE964" s="11">
        <v>44515</v>
      </c>
      <c r="AF964" s="11">
        <v>44517</v>
      </c>
      <c r="AG964">
        <v>30</v>
      </c>
      <c r="AH964">
        <v>0</v>
      </c>
      <c r="AI964" t="s">
        <v>28</v>
      </c>
      <c r="AJ964" t="s">
        <v>284</v>
      </c>
      <c r="AK964">
        <v>195</v>
      </c>
      <c r="AL964" t="s">
        <v>19</v>
      </c>
      <c r="AM964">
        <v>3</v>
      </c>
      <c r="AN964" t="s">
        <v>20</v>
      </c>
      <c r="AO964">
        <v>27</v>
      </c>
      <c r="AP964" t="s">
        <v>21</v>
      </c>
      <c r="AQ964" s="35" t="s">
        <v>481</v>
      </c>
      <c r="AR964" t="s">
        <v>22</v>
      </c>
      <c r="AS964" t="s">
        <v>22</v>
      </c>
      <c r="AT964" t="s">
        <v>23</v>
      </c>
      <c r="AU964" t="s">
        <v>24</v>
      </c>
      <c r="AV964" t="s">
        <v>84</v>
      </c>
      <c r="AW964" s="11" t="s">
        <v>192</v>
      </c>
      <c r="AX964" s="11" t="s">
        <v>193</v>
      </c>
      <c r="AY964">
        <v>7563.1626040000001</v>
      </c>
      <c r="AZ964">
        <v>1487071.72306</v>
      </c>
      <c r="BA964" s="42">
        <f t="shared" si="15"/>
        <v>34.138469308080808</v>
      </c>
    </row>
    <row r="965" spans="1:53" x14ac:dyDescent="0.25">
      <c r="A965">
        <v>491</v>
      </c>
      <c r="B965" t="s">
        <v>18</v>
      </c>
      <c r="C965">
        <v>14</v>
      </c>
      <c r="D965" t="s">
        <v>458</v>
      </c>
      <c r="E965" t="s">
        <v>459</v>
      </c>
      <c r="F965" t="s">
        <v>460</v>
      </c>
      <c r="G965">
        <v>222149</v>
      </c>
      <c r="H965">
        <v>287985</v>
      </c>
      <c r="I965" t="s">
        <v>287</v>
      </c>
      <c r="J965">
        <v>88288</v>
      </c>
      <c r="K965" t="s">
        <v>287</v>
      </c>
      <c r="L965">
        <v>55401</v>
      </c>
      <c r="M965">
        <v>0</v>
      </c>
      <c r="N965" t="s">
        <v>28</v>
      </c>
      <c r="O965">
        <v>0</v>
      </c>
      <c r="P965" t="s">
        <v>28</v>
      </c>
      <c r="Q965" t="s">
        <v>28</v>
      </c>
      <c r="R965" t="s">
        <v>38</v>
      </c>
      <c r="S965" t="s">
        <v>28</v>
      </c>
      <c r="T965" t="s">
        <v>28</v>
      </c>
      <c r="U965" t="s">
        <v>297</v>
      </c>
      <c r="V965" t="s">
        <v>288</v>
      </c>
      <c r="W965">
        <v>3</v>
      </c>
      <c r="X965" t="s">
        <v>289</v>
      </c>
      <c r="Y965" s="11">
        <v>42625</v>
      </c>
      <c r="Z965">
        <v>20160912</v>
      </c>
      <c r="AA965">
        <v>0</v>
      </c>
      <c r="AB965">
        <v>123452</v>
      </c>
      <c r="AC965" t="s">
        <v>282</v>
      </c>
      <c r="AD965" t="s">
        <v>283</v>
      </c>
      <c r="AE965" s="11">
        <v>44956</v>
      </c>
      <c r="AF965" s="11">
        <v>44959</v>
      </c>
      <c r="AG965">
        <v>30</v>
      </c>
      <c r="AH965">
        <v>0</v>
      </c>
      <c r="AI965" t="s">
        <v>461</v>
      </c>
      <c r="AJ965" t="s">
        <v>284</v>
      </c>
      <c r="AK965">
        <v>195</v>
      </c>
      <c r="AL965" t="s">
        <v>19</v>
      </c>
      <c r="AM965">
        <v>3</v>
      </c>
      <c r="AN965" t="s">
        <v>20</v>
      </c>
      <c r="AO965">
        <v>27</v>
      </c>
      <c r="AP965" t="s">
        <v>21</v>
      </c>
      <c r="AQ965" s="35" t="s">
        <v>481</v>
      </c>
      <c r="AR965" t="s">
        <v>22</v>
      </c>
      <c r="AS965" t="s">
        <v>22</v>
      </c>
      <c r="AT965" t="s">
        <v>23</v>
      </c>
      <c r="AU965" t="s">
        <v>24</v>
      </c>
      <c r="AV965" t="s">
        <v>84</v>
      </c>
      <c r="AW965" s="11" t="s">
        <v>192</v>
      </c>
      <c r="AX965" t="s">
        <v>193</v>
      </c>
      <c r="AY965">
        <v>7563.1626040000001</v>
      </c>
      <c r="AZ965">
        <v>1487071.72306</v>
      </c>
      <c r="BA965" s="42">
        <f t="shared" si="15"/>
        <v>34.138469308080808</v>
      </c>
    </row>
    <row r="966" spans="1:53" x14ac:dyDescent="0.25">
      <c r="A966">
        <v>778</v>
      </c>
      <c r="B966" t="s">
        <v>18</v>
      </c>
      <c r="C966">
        <v>9</v>
      </c>
      <c r="D966" t="s">
        <v>303</v>
      </c>
      <c r="E966" t="s">
        <v>304</v>
      </c>
      <c r="F966" t="s">
        <v>305</v>
      </c>
      <c r="G966">
        <v>202543</v>
      </c>
      <c r="H966">
        <v>261950</v>
      </c>
      <c r="I966" t="s">
        <v>287</v>
      </c>
      <c r="J966">
        <v>88162</v>
      </c>
      <c r="K966" t="s">
        <v>287</v>
      </c>
      <c r="L966">
        <v>54633</v>
      </c>
      <c r="M966">
        <v>0</v>
      </c>
      <c r="N966" t="s">
        <v>28</v>
      </c>
      <c r="O966">
        <v>0</v>
      </c>
      <c r="P966" t="s">
        <v>28</v>
      </c>
      <c r="Q966" t="s">
        <v>28</v>
      </c>
      <c r="R966" t="s">
        <v>38</v>
      </c>
      <c r="S966" t="s">
        <v>28</v>
      </c>
      <c r="T966" t="s">
        <v>28</v>
      </c>
      <c r="U966" t="s">
        <v>297</v>
      </c>
      <c r="V966" t="s">
        <v>288</v>
      </c>
      <c r="W966">
        <v>3</v>
      </c>
      <c r="X966" t="s">
        <v>289</v>
      </c>
      <c r="Y966" s="11">
        <v>42362</v>
      </c>
      <c r="Z966">
        <v>20151224</v>
      </c>
      <c r="AA966">
        <v>0</v>
      </c>
      <c r="AB966">
        <v>123452</v>
      </c>
      <c r="AC966" t="s">
        <v>306</v>
      </c>
      <c r="AD966" t="s">
        <v>283</v>
      </c>
      <c r="AE966" s="11">
        <v>43901</v>
      </c>
      <c r="AF966" s="11">
        <v>43901</v>
      </c>
      <c r="AG966">
        <v>30</v>
      </c>
      <c r="AH966">
        <v>0</v>
      </c>
      <c r="AI966" t="s">
        <v>290</v>
      </c>
      <c r="AJ966" t="s">
        <v>284</v>
      </c>
      <c r="AK966">
        <v>195</v>
      </c>
      <c r="AL966" t="s">
        <v>19</v>
      </c>
      <c r="AM966">
        <v>3</v>
      </c>
      <c r="AN966" t="s">
        <v>20</v>
      </c>
      <c r="AO966">
        <v>27</v>
      </c>
      <c r="AP966" t="s">
        <v>21</v>
      </c>
      <c r="AQ966" s="35" t="s">
        <v>481</v>
      </c>
      <c r="AR966" t="s">
        <v>22</v>
      </c>
      <c r="AS966" t="s">
        <v>22</v>
      </c>
      <c r="AT966" t="s">
        <v>23</v>
      </c>
      <c r="AU966" t="s">
        <v>24</v>
      </c>
      <c r="AV966" t="s">
        <v>84</v>
      </c>
      <c r="AW966" s="11" t="s">
        <v>192</v>
      </c>
      <c r="AX966" s="11" t="s">
        <v>193</v>
      </c>
      <c r="AY966">
        <v>7563.1626040000001</v>
      </c>
      <c r="AZ966">
        <v>1487071.72306</v>
      </c>
      <c r="BA966" s="42">
        <f t="shared" si="15"/>
        <v>34.138469308080808</v>
      </c>
    </row>
    <row r="967" spans="1:53" x14ac:dyDescent="0.25">
      <c r="A967">
        <v>1005</v>
      </c>
      <c r="B967" t="s">
        <v>18</v>
      </c>
      <c r="C967">
        <v>8</v>
      </c>
      <c r="D967" t="s">
        <v>300</v>
      </c>
      <c r="E967" t="s">
        <v>301</v>
      </c>
      <c r="F967" t="s">
        <v>302</v>
      </c>
      <c r="G967">
        <v>198571</v>
      </c>
      <c r="H967">
        <v>256278</v>
      </c>
      <c r="I967" t="s">
        <v>287</v>
      </c>
      <c r="J967">
        <v>88289</v>
      </c>
      <c r="K967" t="s">
        <v>287</v>
      </c>
      <c r="L967">
        <v>55192</v>
      </c>
      <c r="M967">
        <v>0</v>
      </c>
      <c r="N967" t="s">
        <v>28</v>
      </c>
      <c r="O967">
        <v>0</v>
      </c>
      <c r="P967" t="s">
        <v>28</v>
      </c>
      <c r="Q967" t="s">
        <v>28</v>
      </c>
      <c r="R967" t="s">
        <v>38</v>
      </c>
      <c r="S967" t="s">
        <v>28</v>
      </c>
      <c r="T967" t="s">
        <v>28</v>
      </c>
      <c r="U967" t="s">
        <v>297</v>
      </c>
      <c r="V967" t="s">
        <v>288</v>
      </c>
      <c r="W967">
        <v>3</v>
      </c>
      <c r="X967" t="s">
        <v>289</v>
      </c>
      <c r="Y967" s="11">
        <v>42625</v>
      </c>
      <c r="Z967">
        <v>20160912</v>
      </c>
      <c r="AA967">
        <v>0</v>
      </c>
      <c r="AB967">
        <v>123452</v>
      </c>
      <c r="AC967" t="s">
        <v>282</v>
      </c>
      <c r="AD967" t="s">
        <v>283</v>
      </c>
      <c r="AE967" s="11">
        <v>43504</v>
      </c>
      <c r="AF967" s="11">
        <v>43504</v>
      </c>
      <c r="AG967">
        <v>30</v>
      </c>
      <c r="AH967">
        <v>0</v>
      </c>
      <c r="AI967" t="s">
        <v>290</v>
      </c>
      <c r="AJ967" t="s">
        <v>284</v>
      </c>
      <c r="AK967">
        <v>195</v>
      </c>
      <c r="AL967" t="s">
        <v>19</v>
      </c>
      <c r="AM967">
        <v>3</v>
      </c>
      <c r="AN967" t="s">
        <v>20</v>
      </c>
      <c r="AO967">
        <v>27</v>
      </c>
      <c r="AP967" t="s">
        <v>21</v>
      </c>
      <c r="AQ967" s="35" t="s">
        <v>481</v>
      </c>
      <c r="AR967" t="s">
        <v>22</v>
      </c>
      <c r="AS967" t="s">
        <v>22</v>
      </c>
      <c r="AT967" t="s">
        <v>23</v>
      </c>
      <c r="AU967" t="s">
        <v>24</v>
      </c>
      <c r="AV967" t="s">
        <v>84</v>
      </c>
      <c r="AW967" s="11" t="s">
        <v>192</v>
      </c>
      <c r="AX967" s="11" t="s">
        <v>193</v>
      </c>
      <c r="AY967">
        <v>7563.1626040000001</v>
      </c>
      <c r="AZ967">
        <v>1487071.72306</v>
      </c>
      <c r="BA967" s="42">
        <f t="shared" si="15"/>
        <v>34.138469308080808</v>
      </c>
    </row>
    <row r="968" spans="1:53" x14ac:dyDescent="0.25">
      <c r="A968">
        <v>1232</v>
      </c>
      <c r="B968" t="s">
        <v>18</v>
      </c>
      <c r="C968">
        <v>7</v>
      </c>
      <c r="D968" t="s">
        <v>294</v>
      </c>
      <c r="E968" t="s">
        <v>295</v>
      </c>
      <c r="F968" t="s">
        <v>296</v>
      </c>
      <c r="G968">
        <v>193154</v>
      </c>
      <c r="H968">
        <v>246812</v>
      </c>
      <c r="I968" t="s">
        <v>287</v>
      </c>
      <c r="J968">
        <v>88161</v>
      </c>
      <c r="K968" t="s">
        <v>287</v>
      </c>
      <c r="L968">
        <v>55061</v>
      </c>
      <c r="M968">
        <v>0</v>
      </c>
      <c r="N968" t="s">
        <v>28</v>
      </c>
      <c r="O968">
        <v>0</v>
      </c>
      <c r="P968" t="s">
        <v>28</v>
      </c>
      <c r="Q968" t="s">
        <v>28</v>
      </c>
      <c r="R968" t="s">
        <v>38</v>
      </c>
      <c r="S968" t="s">
        <v>28</v>
      </c>
      <c r="T968" t="s">
        <v>28</v>
      </c>
      <c r="U968" t="s">
        <v>297</v>
      </c>
      <c r="V968" t="s">
        <v>288</v>
      </c>
      <c r="W968">
        <v>3</v>
      </c>
      <c r="X968" t="s">
        <v>289</v>
      </c>
      <c r="Y968" s="11">
        <v>42362</v>
      </c>
      <c r="Z968">
        <v>20151224</v>
      </c>
      <c r="AA968">
        <v>0</v>
      </c>
      <c r="AB968">
        <v>123452</v>
      </c>
      <c r="AC968" t="s">
        <v>298</v>
      </c>
      <c r="AD968" t="s">
        <v>283</v>
      </c>
      <c r="AE968" s="11">
        <v>42857</v>
      </c>
      <c r="AF968" s="11">
        <v>42857</v>
      </c>
      <c r="AG968">
        <v>30</v>
      </c>
      <c r="AH968">
        <v>0</v>
      </c>
      <c r="AI968" t="s">
        <v>28</v>
      </c>
      <c r="AJ968" t="s">
        <v>284</v>
      </c>
      <c r="AK968">
        <v>195</v>
      </c>
      <c r="AL968" t="s">
        <v>19</v>
      </c>
      <c r="AM968">
        <v>3</v>
      </c>
      <c r="AN968" t="s">
        <v>20</v>
      </c>
      <c r="AO968">
        <v>27</v>
      </c>
      <c r="AP968" t="s">
        <v>21</v>
      </c>
      <c r="AQ968" s="35" t="s">
        <v>481</v>
      </c>
      <c r="AR968" t="s">
        <v>22</v>
      </c>
      <c r="AS968" t="s">
        <v>22</v>
      </c>
      <c r="AT968" t="s">
        <v>23</v>
      </c>
      <c r="AU968" t="s">
        <v>24</v>
      </c>
      <c r="AV968" t="s">
        <v>84</v>
      </c>
      <c r="AW968" s="11" t="s">
        <v>192</v>
      </c>
      <c r="AX968" s="11" t="s">
        <v>193</v>
      </c>
      <c r="AY968">
        <v>7563.1626040000001</v>
      </c>
      <c r="AZ968">
        <v>1487071.72306</v>
      </c>
      <c r="BA968" s="42">
        <f t="shared" si="15"/>
        <v>34.138469308080808</v>
      </c>
    </row>
    <row r="969" spans="1:53" x14ac:dyDescent="0.25">
      <c r="A969">
        <v>390</v>
      </c>
      <c r="B969" t="s">
        <v>18</v>
      </c>
      <c r="C969">
        <v>11</v>
      </c>
      <c r="D969" t="s">
        <v>318</v>
      </c>
      <c r="E969" t="s">
        <v>319</v>
      </c>
      <c r="F969" t="s">
        <v>320</v>
      </c>
      <c r="G969">
        <v>211963</v>
      </c>
      <c r="H969">
        <v>273612</v>
      </c>
      <c r="I969" t="s">
        <v>287</v>
      </c>
      <c r="J969">
        <v>88507</v>
      </c>
      <c r="K969" t="s">
        <v>287</v>
      </c>
      <c r="L969">
        <v>55338</v>
      </c>
      <c r="M969">
        <v>0</v>
      </c>
      <c r="N969" t="s">
        <v>28</v>
      </c>
      <c r="O969">
        <v>0</v>
      </c>
      <c r="P969" t="s">
        <v>28</v>
      </c>
      <c r="Q969" t="s">
        <v>28</v>
      </c>
      <c r="R969" t="s">
        <v>38</v>
      </c>
      <c r="S969" t="s">
        <v>28</v>
      </c>
      <c r="T969" t="s">
        <v>28</v>
      </c>
      <c r="U969" t="s">
        <v>321</v>
      </c>
      <c r="V969" t="s">
        <v>322</v>
      </c>
      <c r="W969">
        <v>9</v>
      </c>
      <c r="X969" t="s">
        <v>323</v>
      </c>
      <c r="Y969" s="11">
        <v>43129</v>
      </c>
      <c r="Z969">
        <v>20180129</v>
      </c>
      <c r="AA969">
        <v>0</v>
      </c>
      <c r="AB969">
        <v>0</v>
      </c>
      <c r="AC969" t="s">
        <v>298</v>
      </c>
      <c r="AD969" t="s">
        <v>283</v>
      </c>
      <c r="AE969" s="11">
        <v>44515</v>
      </c>
      <c r="AF969" s="11">
        <v>44517</v>
      </c>
      <c r="AG969">
        <v>30</v>
      </c>
      <c r="AH969">
        <v>0</v>
      </c>
      <c r="AI969" t="s">
        <v>28</v>
      </c>
      <c r="AJ969" t="s">
        <v>284</v>
      </c>
      <c r="AK969">
        <v>221</v>
      </c>
      <c r="AL969" t="s">
        <v>19</v>
      </c>
      <c r="AM969">
        <v>3</v>
      </c>
      <c r="AN969" t="s">
        <v>20</v>
      </c>
      <c r="AO969">
        <v>28</v>
      </c>
      <c r="AP969" t="s">
        <v>21</v>
      </c>
      <c r="AQ969" s="35" t="s">
        <v>478</v>
      </c>
      <c r="AR969" t="s">
        <v>22</v>
      </c>
      <c r="AS969" t="s">
        <v>34</v>
      </c>
      <c r="AT969" t="s">
        <v>35</v>
      </c>
      <c r="AU969" t="s">
        <v>24</v>
      </c>
      <c r="AV969" t="s">
        <v>214</v>
      </c>
      <c r="AW969" s="11" t="s">
        <v>220</v>
      </c>
      <c r="AX969" s="11" t="s">
        <v>222</v>
      </c>
      <c r="AY969">
        <v>7220.7587370000001</v>
      </c>
      <c r="AZ969">
        <v>1494277.0282010001</v>
      </c>
      <c r="BA969" s="42">
        <f t="shared" si="15"/>
        <v>34.303880353558313</v>
      </c>
    </row>
    <row r="970" spans="1:53" x14ac:dyDescent="0.25">
      <c r="A970">
        <v>399</v>
      </c>
      <c r="B970" t="s">
        <v>18</v>
      </c>
      <c r="C970">
        <v>14</v>
      </c>
      <c r="D970" t="s">
        <v>458</v>
      </c>
      <c r="E970" t="s">
        <v>459</v>
      </c>
      <c r="F970" t="s">
        <v>460</v>
      </c>
      <c r="G970">
        <v>222149</v>
      </c>
      <c r="H970">
        <v>287985</v>
      </c>
      <c r="I970" t="s">
        <v>287</v>
      </c>
      <c r="J970">
        <v>88288</v>
      </c>
      <c r="K970" t="s">
        <v>287</v>
      </c>
      <c r="L970">
        <v>55401</v>
      </c>
      <c r="M970">
        <v>0</v>
      </c>
      <c r="N970" t="s">
        <v>28</v>
      </c>
      <c r="O970">
        <v>0</v>
      </c>
      <c r="P970" t="s">
        <v>28</v>
      </c>
      <c r="Q970" t="s">
        <v>28</v>
      </c>
      <c r="R970" t="s">
        <v>38</v>
      </c>
      <c r="S970" t="s">
        <v>28</v>
      </c>
      <c r="T970" t="s">
        <v>28</v>
      </c>
      <c r="U970" t="s">
        <v>297</v>
      </c>
      <c r="V970" t="s">
        <v>288</v>
      </c>
      <c r="W970">
        <v>3</v>
      </c>
      <c r="X970" t="s">
        <v>289</v>
      </c>
      <c r="Y970" s="11">
        <v>42625</v>
      </c>
      <c r="Z970">
        <v>20160912</v>
      </c>
      <c r="AA970">
        <v>0</v>
      </c>
      <c r="AB970">
        <v>123452</v>
      </c>
      <c r="AC970" t="s">
        <v>282</v>
      </c>
      <c r="AD970" t="s">
        <v>283</v>
      </c>
      <c r="AE970" s="11">
        <v>44956</v>
      </c>
      <c r="AF970" s="11">
        <v>44959</v>
      </c>
      <c r="AG970">
        <v>30</v>
      </c>
      <c r="AH970">
        <v>0</v>
      </c>
      <c r="AI970" t="s">
        <v>461</v>
      </c>
      <c r="AJ970" t="s">
        <v>284</v>
      </c>
      <c r="AK970">
        <v>221</v>
      </c>
      <c r="AL970" t="s">
        <v>19</v>
      </c>
      <c r="AM970">
        <v>3</v>
      </c>
      <c r="AN970" t="s">
        <v>20</v>
      </c>
      <c r="AO970">
        <v>28</v>
      </c>
      <c r="AP970" t="s">
        <v>21</v>
      </c>
      <c r="AQ970" s="35" t="s">
        <v>478</v>
      </c>
      <c r="AR970" t="s">
        <v>22</v>
      </c>
      <c r="AS970" t="s">
        <v>34</v>
      </c>
      <c r="AT970" t="s">
        <v>35</v>
      </c>
      <c r="AU970" t="s">
        <v>24</v>
      </c>
      <c r="AV970" t="s">
        <v>214</v>
      </c>
      <c r="AW970" s="11" t="s">
        <v>220</v>
      </c>
      <c r="AX970" s="11" t="s">
        <v>222</v>
      </c>
      <c r="AY970">
        <v>7220.7587370000001</v>
      </c>
      <c r="AZ970">
        <v>1494277.0282010001</v>
      </c>
      <c r="BA970" s="42">
        <f t="shared" si="15"/>
        <v>34.303880353558313</v>
      </c>
    </row>
    <row r="971" spans="1:53" x14ac:dyDescent="0.25">
      <c r="A971">
        <v>624</v>
      </c>
      <c r="B971" t="s">
        <v>18</v>
      </c>
      <c r="C971">
        <v>9</v>
      </c>
      <c r="D971" t="s">
        <v>303</v>
      </c>
      <c r="E971" t="s">
        <v>304</v>
      </c>
      <c r="F971" t="s">
        <v>305</v>
      </c>
      <c r="G971">
        <v>202543</v>
      </c>
      <c r="H971">
        <v>261950</v>
      </c>
      <c r="I971" t="s">
        <v>287</v>
      </c>
      <c r="J971">
        <v>88162</v>
      </c>
      <c r="K971" t="s">
        <v>287</v>
      </c>
      <c r="L971">
        <v>54633</v>
      </c>
      <c r="M971">
        <v>0</v>
      </c>
      <c r="N971" t="s">
        <v>28</v>
      </c>
      <c r="O971">
        <v>0</v>
      </c>
      <c r="P971" t="s">
        <v>28</v>
      </c>
      <c r="Q971" t="s">
        <v>28</v>
      </c>
      <c r="R971" t="s">
        <v>38</v>
      </c>
      <c r="S971" t="s">
        <v>28</v>
      </c>
      <c r="T971" t="s">
        <v>28</v>
      </c>
      <c r="U971" t="s">
        <v>297</v>
      </c>
      <c r="V971" t="s">
        <v>288</v>
      </c>
      <c r="W971">
        <v>3</v>
      </c>
      <c r="X971" t="s">
        <v>289</v>
      </c>
      <c r="Y971" s="11">
        <v>42362</v>
      </c>
      <c r="Z971">
        <v>20151224</v>
      </c>
      <c r="AA971">
        <v>0</v>
      </c>
      <c r="AB971">
        <v>123452</v>
      </c>
      <c r="AC971" t="s">
        <v>306</v>
      </c>
      <c r="AD971" t="s">
        <v>283</v>
      </c>
      <c r="AE971" s="11">
        <v>43901</v>
      </c>
      <c r="AF971" s="11">
        <v>43901</v>
      </c>
      <c r="AG971">
        <v>30</v>
      </c>
      <c r="AH971">
        <v>0</v>
      </c>
      <c r="AI971" t="s">
        <v>290</v>
      </c>
      <c r="AJ971" t="s">
        <v>284</v>
      </c>
      <c r="AK971">
        <v>221</v>
      </c>
      <c r="AL971" t="s">
        <v>19</v>
      </c>
      <c r="AM971">
        <v>3</v>
      </c>
      <c r="AN971" t="s">
        <v>20</v>
      </c>
      <c r="AO971">
        <v>28</v>
      </c>
      <c r="AP971" t="s">
        <v>21</v>
      </c>
      <c r="AQ971" s="35" t="s">
        <v>478</v>
      </c>
      <c r="AR971" t="s">
        <v>22</v>
      </c>
      <c r="AS971" t="s">
        <v>34</v>
      </c>
      <c r="AT971" t="s">
        <v>35</v>
      </c>
      <c r="AU971" t="s">
        <v>24</v>
      </c>
      <c r="AV971" t="s">
        <v>214</v>
      </c>
      <c r="AW971" s="11" t="s">
        <v>220</v>
      </c>
      <c r="AX971" s="11" t="s">
        <v>222</v>
      </c>
      <c r="AY971">
        <v>7220.7587370000001</v>
      </c>
      <c r="AZ971">
        <v>1494277.0282010001</v>
      </c>
      <c r="BA971" s="42">
        <f t="shared" si="15"/>
        <v>34.303880353558313</v>
      </c>
    </row>
    <row r="972" spans="1:53" x14ac:dyDescent="0.25">
      <c r="A972">
        <v>851</v>
      </c>
      <c r="B972" t="s">
        <v>18</v>
      </c>
      <c r="C972">
        <v>8</v>
      </c>
      <c r="D972" t="s">
        <v>300</v>
      </c>
      <c r="E972" t="s">
        <v>301</v>
      </c>
      <c r="F972" t="s">
        <v>302</v>
      </c>
      <c r="G972">
        <v>198571</v>
      </c>
      <c r="H972">
        <v>256278</v>
      </c>
      <c r="I972" t="s">
        <v>287</v>
      </c>
      <c r="J972">
        <v>88289</v>
      </c>
      <c r="K972" t="s">
        <v>287</v>
      </c>
      <c r="L972">
        <v>55192</v>
      </c>
      <c r="M972">
        <v>0</v>
      </c>
      <c r="N972" t="s">
        <v>28</v>
      </c>
      <c r="O972">
        <v>0</v>
      </c>
      <c r="P972" t="s">
        <v>28</v>
      </c>
      <c r="Q972" t="s">
        <v>28</v>
      </c>
      <c r="R972" t="s">
        <v>38</v>
      </c>
      <c r="S972" t="s">
        <v>28</v>
      </c>
      <c r="T972" t="s">
        <v>28</v>
      </c>
      <c r="U972" t="s">
        <v>297</v>
      </c>
      <c r="V972" t="s">
        <v>288</v>
      </c>
      <c r="W972">
        <v>3</v>
      </c>
      <c r="X972" t="s">
        <v>289</v>
      </c>
      <c r="Y972" s="11">
        <v>42625</v>
      </c>
      <c r="Z972">
        <v>20160912</v>
      </c>
      <c r="AA972">
        <v>0</v>
      </c>
      <c r="AB972">
        <v>123452</v>
      </c>
      <c r="AC972" t="s">
        <v>282</v>
      </c>
      <c r="AD972" t="s">
        <v>283</v>
      </c>
      <c r="AE972" s="11">
        <v>43504</v>
      </c>
      <c r="AF972" s="11">
        <v>43504</v>
      </c>
      <c r="AG972">
        <v>30</v>
      </c>
      <c r="AH972">
        <v>0</v>
      </c>
      <c r="AI972" t="s">
        <v>290</v>
      </c>
      <c r="AJ972" t="s">
        <v>284</v>
      </c>
      <c r="AK972">
        <v>221</v>
      </c>
      <c r="AL972" t="s">
        <v>19</v>
      </c>
      <c r="AM972">
        <v>3</v>
      </c>
      <c r="AN972" t="s">
        <v>20</v>
      </c>
      <c r="AO972">
        <v>28</v>
      </c>
      <c r="AP972" t="s">
        <v>21</v>
      </c>
      <c r="AQ972" s="35" t="s">
        <v>478</v>
      </c>
      <c r="AR972" t="s">
        <v>22</v>
      </c>
      <c r="AS972" t="s">
        <v>34</v>
      </c>
      <c r="AT972" t="s">
        <v>35</v>
      </c>
      <c r="AU972" t="s">
        <v>24</v>
      </c>
      <c r="AV972" t="s">
        <v>214</v>
      </c>
      <c r="AW972" s="11" t="s">
        <v>220</v>
      </c>
      <c r="AX972" s="11" t="s">
        <v>222</v>
      </c>
      <c r="AY972">
        <v>7220.7587370000001</v>
      </c>
      <c r="AZ972">
        <v>1494277.0282010001</v>
      </c>
      <c r="BA972" s="42">
        <f t="shared" si="15"/>
        <v>34.303880353558313</v>
      </c>
    </row>
    <row r="973" spans="1:53" x14ac:dyDescent="0.25">
      <c r="A973">
        <v>1078</v>
      </c>
      <c r="B973" t="s">
        <v>18</v>
      </c>
      <c r="C973">
        <v>7</v>
      </c>
      <c r="D973" t="s">
        <v>294</v>
      </c>
      <c r="E973" t="s">
        <v>295</v>
      </c>
      <c r="F973" t="s">
        <v>296</v>
      </c>
      <c r="G973">
        <v>193154</v>
      </c>
      <c r="H973">
        <v>246812</v>
      </c>
      <c r="I973" t="s">
        <v>287</v>
      </c>
      <c r="J973">
        <v>88161</v>
      </c>
      <c r="K973" t="s">
        <v>287</v>
      </c>
      <c r="L973">
        <v>55061</v>
      </c>
      <c r="M973">
        <v>0</v>
      </c>
      <c r="N973" t="s">
        <v>28</v>
      </c>
      <c r="O973">
        <v>0</v>
      </c>
      <c r="P973" t="s">
        <v>28</v>
      </c>
      <c r="Q973" t="s">
        <v>28</v>
      </c>
      <c r="R973" t="s">
        <v>38</v>
      </c>
      <c r="S973" t="s">
        <v>28</v>
      </c>
      <c r="T973" t="s">
        <v>28</v>
      </c>
      <c r="U973" t="s">
        <v>297</v>
      </c>
      <c r="V973" t="s">
        <v>288</v>
      </c>
      <c r="W973">
        <v>3</v>
      </c>
      <c r="X973" t="s">
        <v>289</v>
      </c>
      <c r="Y973" s="11">
        <v>42362</v>
      </c>
      <c r="Z973">
        <v>20151224</v>
      </c>
      <c r="AA973">
        <v>0</v>
      </c>
      <c r="AB973">
        <v>123452</v>
      </c>
      <c r="AC973" t="s">
        <v>298</v>
      </c>
      <c r="AD973" t="s">
        <v>283</v>
      </c>
      <c r="AE973" s="11">
        <v>42857</v>
      </c>
      <c r="AF973" s="11">
        <v>42857</v>
      </c>
      <c r="AG973">
        <v>30</v>
      </c>
      <c r="AH973">
        <v>0</v>
      </c>
      <c r="AI973" t="s">
        <v>28</v>
      </c>
      <c r="AJ973" t="s">
        <v>284</v>
      </c>
      <c r="AK973">
        <v>221</v>
      </c>
      <c r="AL973" t="s">
        <v>19</v>
      </c>
      <c r="AM973">
        <v>3</v>
      </c>
      <c r="AN973" t="s">
        <v>20</v>
      </c>
      <c r="AO973">
        <v>28</v>
      </c>
      <c r="AP973" t="s">
        <v>21</v>
      </c>
      <c r="AQ973" s="35" t="s">
        <v>478</v>
      </c>
      <c r="AR973" t="s">
        <v>22</v>
      </c>
      <c r="AS973" t="s">
        <v>34</v>
      </c>
      <c r="AT973" t="s">
        <v>35</v>
      </c>
      <c r="AU973" t="s">
        <v>24</v>
      </c>
      <c r="AV973" t="s">
        <v>214</v>
      </c>
      <c r="AW973" s="11" t="s">
        <v>220</v>
      </c>
      <c r="AX973" t="s">
        <v>222</v>
      </c>
      <c r="AY973">
        <v>7220.7587370000001</v>
      </c>
      <c r="AZ973">
        <v>1494277.0282010001</v>
      </c>
      <c r="BA973" s="42">
        <f t="shared" si="15"/>
        <v>34.303880353558313</v>
      </c>
    </row>
    <row r="974" spans="1:53" x14ac:dyDescent="0.25">
      <c r="A974">
        <v>583</v>
      </c>
      <c r="B974" t="s">
        <v>18</v>
      </c>
      <c r="C974">
        <v>14</v>
      </c>
      <c r="D974" t="s">
        <v>458</v>
      </c>
      <c r="E974" t="s">
        <v>459</v>
      </c>
      <c r="F974" t="s">
        <v>460</v>
      </c>
      <c r="G974">
        <v>222149</v>
      </c>
      <c r="H974">
        <v>287985</v>
      </c>
      <c r="I974" t="s">
        <v>287</v>
      </c>
      <c r="J974">
        <v>88288</v>
      </c>
      <c r="K974" t="s">
        <v>287</v>
      </c>
      <c r="L974">
        <v>55401</v>
      </c>
      <c r="M974">
        <v>0</v>
      </c>
      <c r="N974" t="s">
        <v>28</v>
      </c>
      <c r="O974">
        <v>0</v>
      </c>
      <c r="P974" t="s">
        <v>28</v>
      </c>
      <c r="Q974" t="s">
        <v>28</v>
      </c>
      <c r="R974" t="s">
        <v>38</v>
      </c>
      <c r="S974" t="s">
        <v>28</v>
      </c>
      <c r="T974" t="s">
        <v>28</v>
      </c>
      <c r="U974" t="s">
        <v>297</v>
      </c>
      <c r="V974" t="s">
        <v>288</v>
      </c>
      <c r="W974">
        <v>3</v>
      </c>
      <c r="X974" t="s">
        <v>289</v>
      </c>
      <c r="Y974" s="11">
        <v>42625</v>
      </c>
      <c r="Z974">
        <v>20160912</v>
      </c>
      <c r="AA974">
        <v>0</v>
      </c>
      <c r="AB974">
        <v>123452</v>
      </c>
      <c r="AC974" t="s">
        <v>282</v>
      </c>
      <c r="AD974" t="s">
        <v>283</v>
      </c>
      <c r="AE974" s="11">
        <v>44956</v>
      </c>
      <c r="AF974" s="11">
        <v>44959</v>
      </c>
      <c r="AG974">
        <v>30</v>
      </c>
      <c r="AH974">
        <v>0</v>
      </c>
      <c r="AI974" t="s">
        <v>461</v>
      </c>
      <c r="AJ974" t="s">
        <v>284</v>
      </c>
      <c r="AK974">
        <v>150</v>
      </c>
      <c r="AL974" t="s">
        <v>19</v>
      </c>
      <c r="AM974">
        <v>3</v>
      </c>
      <c r="AN974" t="s">
        <v>20</v>
      </c>
      <c r="AO974">
        <v>27</v>
      </c>
      <c r="AP974" t="s">
        <v>21</v>
      </c>
      <c r="AQ974" s="35" t="s">
        <v>482</v>
      </c>
      <c r="AR974" t="s">
        <v>22</v>
      </c>
      <c r="AS974" t="s">
        <v>34</v>
      </c>
      <c r="AT974" t="s">
        <v>35</v>
      </c>
      <c r="AU974" t="s">
        <v>24</v>
      </c>
      <c r="AV974" t="s">
        <v>84</v>
      </c>
      <c r="AW974" s="11" t="s">
        <v>141</v>
      </c>
      <c r="AX974" s="11" t="s">
        <v>143</v>
      </c>
      <c r="AY974">
        <v>4839.8907220000001</v>
      </c>
      <c r="AZ974">
        <v>1499470.440036</v>
      </c>
      <c r="BA974" s="42">
        <f t="shared" si="15"/>
        <v>34.423104684022036</v>
      </c>
    </row>
    <row r="975" spans="1:53" x14ac:dyDescent="0.25">
      <c r="A975">
        <v>639</v>
      </c>
      <c r="B975" t="s">
        <v>18</v>
      </c>
      <c r="C975">
        <v>9</v>
      </c>
      <c r="D975" t="s">
        <v>303</v>
      </c>
      <c r="E975" t="s">
        <v>304</v>
      </c>
      <c r="F975" t="s">
        <v>305</v>
      </c>
      <c r="G975">
        <v>202543</v>
      </c>
      <c r="H975">
        <v>261950</v>
      </c>
      <c r="I975" t="s">
        <v>287</v>
      </c>
      <c r="J975">
        <v>88162</v>
      </c>
      <c r="K975" t="s">
        <v>287</v>
      </c>
      <c r="L975">
        <v>54633</v>
      </c>
      <c r="M975">
        <v>0</v>
      </c>
      <c r="N975" t="s">
        <v>28</v>
      </c>
      <c r="O975">
        <v>0</v>
      </c>
      <c r="P975" t="s">
        <v>28</v>
      </c>
      <c r="Q975" t="s">
        <v>28</v>
      </c>
      <c r="R975" t="s">
        <v>38</v>
      </c>
      <c r="S975" t="s">
        <v>28</v>
      </c>
      <c r="T975" t="s">
        <v>28</v>
      </c>
      <c r="U975" t="s">
        <v>297</v>
      </c>
      <c r="V975" t="s">
        <v>288</v>
      </c>
      <c r="W975">
        <v>3</v>
      </c>
      <c r="X975" t="s">
        <v>289</v>
      </c>
      <c r="Y975" s="11">
        <v>42362</v>
      </c>
      <c r="Z975">
        <v>20151224</v>
      </c>
      <c r="AA975">
        <v>0</v>
      </c>
      <c r="AB975">
        <v>123452</v>
      </c>
      <c r="AC975" t="s">
        <v>306</v>
      </c>
      <c r="AD975" t="s">
        <v>283</v>
      </c>
      <c r="AE975" s="11">
        <v>43901</v>
      </c>
      <c r="AF975" s="11">
        <v>43901</v>
      </c>
      <c r="AG975">
        <v>30</v>
      </c>
      <c r="AH975">
        <v>0</v>
      </c>
      <c r="AI975" t="s">
        <v>290</v>
      </c>
      <c r="AJ975" t="s">
        <v>284</v>
      </c>
      <c r="AK975">
        <v>150</v>
      </c>
      <c r="AL975" t="s">
        <v>19</v>
      </c>
      <c r="AM975">
        <v>3</v>
      </c>
      <c r="AN975" t="s">
        <v>20</v>
      </c>
      <c r="AO975">
        <v>27</v>
      </c>
      <c r="AP975" t="s">
        <v>21</v>
      </c>
      <c r="AQ975" s="35" t="s">
        <v>482</v>
      </c>
      <c r="AR975" t="s">
        <v>22</v>
      </c>
      <c r="AS975" t="s">
        <v>34</v>
      </c>
      <c r="AT975" t="s">
        <v>35</v>
      </c>
      <c r="AU975" t="s">
        <v>24</v>
      </c>
      <c r="AV975" t="s">
        <v>84</v>
      </c>
      <c r="AW975" s="11" t="s">
        <v>141</v>
      </c>
      <c r="AX975" s="11" t="s">
        <v>143</v>
      </c>
      <c r="AY975">
        <v>4839.8907220000001</v>
      </c>
      <c r="AZ975">
        <v>1499470.440036</v>
      </c>
      <c r="BA975" s="42">
        <f t="shared" si="15"/>
        <v>34.423104684022036</v>
      </c>
    </row>
    <row r="976" spans="1:53" x14ac:dyDescent="0.25">
      <c r="A976">
        <v>866</v>
      </c>
      <c r="B976" t="s">
        <v>18</v>
      </c>
      <c r="C976">
        <v>8</v>
      </c>
      <c r="D976" t="s">
        <v>300</v>
      </c>
      <c r="E976" t="s">
        <v>301</v>
      </c>
      <c r="F976" t="s">
        <v>302</v>
      </c>
      <c r="G976">
        <v>198571</v>
      </c>
      <c r="H976">
        <v>256278</v>
      </c>
      <c r="I976" t="s">
        <v>287</v>
      </c>
      <c r="J976">
        <v>88289</v>
      </c>
      <c r="K976" t="s">
        <v>287</v>
      </c>
      <c r="L976">
        <v>55192</v>
      </c>
      <c r="M976">
        <v>0</v>
      </c>
      <c r="N976" t="s">
        <v>28</v>
      </c>
      <c r="O976">
        <v>0</v>
      </c>
      <c r="P976" t="s">
        <v>28</v>
      </c>
      <c r="Q976" t="s">
        <v>28</v>
      </c>
      <c r="R976" t="s">
        <v>38</v>
      </c>
      <c r="S976" t="s">
        <v>28</v>
      </c>
      <c r="T976" t="s">
        <v>28</v>
      </c>
      <c r="U976" t="s">
        <v>297</v>
      </c>
      <c r="V976" t="s">
        <v>288</v>
      </c>
      <c r="W976">
        <v>3</v>
      </c>
      <c r="X976" t="s">
        <v>289</v>
      </c>
      <c r="Y976" s="11">
        <v>42625</v>
      </c>
      <c r="Z976">
        <v>20160912</v>
      </c>
      <c r="AA976">
        <v>0</v>
      </c>
      <c r="AB976">
        <v>123452</v>
      </c>
      <c r="AC976" t="s">
        <v>282</v>
      </c>
      <c r="AD976" t="s">
        <v>283</v>
      </c>
      <c r="AE976" s="11">
        <v>43504</v>
      </c>
      <c r="AF976" s="11">
        <v>43504</v>
      </c>
      <c r="AG976">
        <v>30</v>
      </c>
      <c r="AH976">
        <v>0</v>
      </c>
      <c r="AI976" t="s">
        <v>290</v>
      </c>
      <c r="AJ976" t="s">
        <v>284</v>
      </c>
      <c r="AK976">
        <v>150</v>
      </c>
      <c r="AL976" t="s">
        <v>19</v>
      </c>
      <c r="AM976">
        <v>3</v>
      </c>
      <c r="AN976" t="s">
        <v>20</v>
      </c>
      <c r="AO976">
        <v>27</v>
      </c>
      <c r="AP976" t="s">
        <v>21</v>
      </c>
      <c r="AQ976" s="35" t="s">
        <v>482</v>
      </c>
      <c r="AR976" t="s">
        <v>22</v>
      </c>
      <c r="AS976" t="s">
        <v>34</v>
      </c>
      <c r="AT976" t="s">
        <v>35</v>
      </c>
      <c r="AU976" t="s">
        <v>24</v>
      </c>
      <c r="AV976" t="s">
        <v>84</v>
      </c>
      <c r="AW976" s="11" t="s">
        <v>141</v>
      </c>
      <c r="AX976" s="11" t="s">
        <v>143</v>
      </c>
      <c r="AY976">
        <v>4839.8907220000001</v>
      </c>
      <c r="AZ976">
        <v>1499470.440036</v>
      </c>
      <c r="BA976" s="42">
        <f t="shared" si="15"/>
        <v>34.423104684022036</v>
      </c>
    </row>
    <row r="977" spans="1:53" x14ac:dyDescent="0.25">
      <c r="A977">
        <v>1093</v>
      </c>
      <c r="B977" t="s">
        <v>18</v>
      </c>
      <c r="C977">
        <v>7</v>
      </c>
      <c r="D977" t="s">
        <v>294</v>
      </c>
      <c r="E977" t="s">
        <v>295</v>
      </c>
      <c r="F977" t="s">
        <v>296</v>
      </c>
      <c r="G977">
        <v>193154</v>
      </c>
      <c r="H977">
        <v>246812</v>
      </c>
      <c r="I977" t="s">
        <v>287</v>
      </c>
      <c r="J977">
        <v>88161</v>
      </c>
      <c r="K977" t="s">
        <v>287</v>
      </c>
      <c r="L977">
        <v>55061</v>
      </c>
      <c r="M977">
        <v>0</v>
      </c>
      <c r="N977" t="s">
        <v>28</v>
      </c>
      <c r="O977">
        <v>0</v>
      </c>
      <c r="P977" t="s">
        <v>28</v>
      </c>
      <c r="Q977" t="s">
        <v>28</v>
      </c>
      <c r="R977" t="s">
        <v>38</v>
      </c>
      <c r="S977" t="s">
        <v>28</v>
      </c>
      <c r="T977" t="s">
        <v>28</v>
      </c>
      <c r="U977" t="s">
        <v>297</v>
      </c>
      <c r="V977" t="s">
        <v>288</v>
      </c>
      <c r="W977">
        <v>3</v>
      </c>
      <c r="X977" t="s">
        <v>289</v>
      </c>
      <c r="Y977" s="11">
        <v>42362</v>
      </c>
      <c r="Z977">
        <v>20151224</v>
      </c>
      <c r="AA977">
        <v>0</v>
      </c>
      <c r="AB977">
        <v>123452</v>
      </c>
      <c r="AC977" t="s">
        <v>298</v>
      </c>
      <c r="AD977" t="s">
        <v>283</v>
      </c>
      <c r="AE977" s="11">
        <v>42857</v>
      </c>
      <c r="AF977" s="11">
        <v>42857</v>
      </c>
      <c r="AG977">
        <v>30</v>
      </c>
      <c r="AH977">
        <v>0</v>
      </c>
      <c r="AI977" t="s">
        <v>28</v>
      </c>
      <c r="AJ977" t="s">
        <v>284</v>
      </c>
      <c r="AK977">
        <v>150</v>
      </c>
      <c r="AL977" t="s">
        <v>19</v>
      </c>
      <c r="AM977">
        <v>3</v>
      </c>
      <c r="AN977" t="s">
        <v>20</v>
      </c>
      <c r="AO977">
        <v>27</v>
      </c>
      <c r="AP977" t="s">
        <v>21</v>
      </c>
      <c r="AQ977" s="35" t="s">
        <v>482</v>
      </c>
      <c r="AR977" t="s">
        <v>22</v>
      </c>
      <c r="AS977" t="s">
        <v>34</v>
      </c>
      <c r="AT977" t="s">
        <v>35</v>
      </c>
      <c r="AU977" t="s">
        <v>24</v>
      </c>
      <c r="AV977" t="s">
        <v>84</v>
      </c>
      <c r="AW977" s="11" t="s">
        <v>141</v>
      </c>
      <c r="AX977" s="11" t="s">
        <v>143</v>
      </c>
      <c r="AY977">
        <v>4839.8907220000001</v>
      </c>
      <c r="AZ977">
        <v>1499470.440036</v>
      </c>
      <c r="BA977" s="42">
        <f t="shared" si="15"/>
        <v>34.423104684022036</v>
      </c>
    </row>
    <row r="978" spans="1:53" x14ac:dyDescent="0.25">
      <c r="A978">
        <v>558</v>
      </c>
      <c r="B978" t="s">
        <v>18</v>
      </c>
      <c r="C978">
        <v>14</v>
      </c>
      <c r="D978" t="s">
        <v>458</v>
      </c>
      <c r="E978" t="s">
        <v>459</v>
      </c>
      <c r="F978" t="s">
        <v>460</v>
      </c>
      <c r="G978">
        <v>222149</v>
      </c>
      <c r="H978">
        <v>287985</v>
      </c>
      <c r="I978" t="s">
        <v>287</v>
      </c>
      <c r="J978">
        <v>88288</v>
      </c>
      <c r="K978" t="s">
        <v>287</v>
      </c>
      <c r="L978">
        <v>55401</v>
      </c>
      <c r="M978">
        <v>0</v>
      </c>
      <c r="N978" t="s">
        <v>28</v>
      </c>
      <c r="O978">
        <v>0</v>
      </c>
      <c r="P978" t="s">
        <v>28</v>
      </c>
      <c r="Q978" t="s">
        <v>28</v>
      </c>
      <c r="R978" t="s">
        <v>38</v>
      </c>
      <c r="S978" t="s">
        <v>28</v>
      </c>
      <c r="T978" t="s">
        <v>28</v>
      </c>
      <c r="U978" t="s">
        <v>297</v>
      </c>
      <c r="V978" t="s">
        <v>288</v>
      </c>
      <c r="W978">
        <v>3</v>
      </c>
      <c r="X978" t="s">
        <v>289</v>
      </c>
      <c r="Y978" s="11">
        <v>42625</v>
      </c>
      <c r="Z978">
        <v>20160912</v>
      </c>
      <c r="AA978">
        <v>0</v>
      </c>
      <c r="AB978">
        <v>123452</v>
      </c>
      <c r="AC978" t="s">
        <v>282</v>
      </c>
      <c r="AD978" t="s">
        <v>283</v>
      </c>
      <c r="AE978" s="11">
        <v>44956</v>
      </c>
      <c r="AF978" s="11">
        <v>44959</v>
      </c>
      <c r="AG978">
        <v>30</v>
      </c>
      <c r="AH978">
        <v>0</v>
      </c>
      <c r="AI978" t="s">
        <v>461</v>
      </c>
      <c r="AJ978" t="s">
        <v>284</v>
      </c>
      <c r="AK978">
        <v>36</v>
      </c>
      <c r="AL978" t="s">
        <v>19</v>
      </c>
      <c r="AM978">
        <v>2</v>
      </c>
      <c r="AN978" t="s">
        <v>20</v>
      </c>
      <c r="AO978">
        <v>27</v>
      </c>
      <c r="AP978" t="s">
        <v>21</v>
      </c>
      <c r="AQ978" s="35" t="s">
        <v>491</v>
      </c>
      <c r="AR978" t="s">
        <v>29</v>
      </c>
      <c r="AS978" t="s">
        <v>29</v>
      </c>
      <c r="AT978" t="s">
        <v>49</v>
      </c>
      <c r="AU978" t="s">
        <v>24</v>
      </c>
      <c r="AV978" t="s">
        <v>374</v>
      </c>
      <c r="AW978" s="11" t="s">
        <v>404</v>
      </c>
      <c r="AX978" s="11" t="s">
        <v>413</v>
      </c>
      <c r="AY978">
        <v>4763.5282960000004</v>
      </c>
      <c r="AZ978">
        <v>1504252.964164</v>
      </c>
      <c r="BA978" s="42">
        <f t="shared" si="15"/>
        <v>34.53289633067034</v>
      </c>
    </row>
    <row r="979" spans="1:53" x14ac:dyDescent="0.25">
      <c r="A979">
        <v>835</v>
      </c>
      <c r="B979" t="s">
        <v>18</v>
      </c>
      <c r="C979">
        <v>9</v>
      </c>
      <c r="D979" t="s">
        <v>303</v>
      </c>
      <c r="E979" t="s">
        <v>304</v>
      </c>
      <c r="F979" t="s">
        <v>305</v>
      </c>
      <c r="G979">
        <v>202543</v>
      </c>
      <c r="H979">
        <v>261950</v>
      </c>
      <c r="I979" t="s">
        <v>287</v>
      </c>
      <c r="J979">
        <v>88162</v>
      </c>
      <c r="K979" t="s">
        <v>287</v>
      </c>
      <c r="L979">
        <v>54633</v>
      </c>
      <c r="M979">
        <v>0</v>
      </c>
      <c r="N979" t="s">
        <v>28</v>
      </c>
      <c r="O979">
        <v>0</v>
      </c>
      <c r="P979" t="s">
        <v>28</v>
      </c>
      <c r="Q979" t="s">
        <v>28</v>
      </c>
      <c r="R979" t="s">
        <v>38</v>
      </c>
      <c r="S979" t="s">
        <v>28</v>
      </c>
      <c r="T979" t="s">
        <v>28</v>
      </c>
      <c r="U979" t="s">
        <v>297</v>
      </c>
      <c r="V979" t="s">
        <v>288</v>
      </c>
      <c r="W979">
        <v>3</v>
      </c>
      <c r="X979" t="s">
        <v>289</v>
      </c>
      <c r="Y979" s="11">
        <v>42362</v>
      </c>
      <c r="Z979">
        <v>20151224</v>
      </c>
      <c r="AA979">
        <v>0</v>
      </c>
      <c r="AB979">
        <v>123452</v>
      </c>
      <c r="AC979" t="s">
        <v>306</v>
      </c>
      <c r="AD979" t="s">
        <v>283</v>
      </c>
      <c r="AE979" s="11">
        <v>43901</v>
      </c>
      <c r="AF979" s="11">
        <v>43901</v>
      </c>
      <c r="AG979">
        <v>30</v>
      </c>
      <c r="AH979">
        <v>0</v>
      </c>
      <c r="AI979" t="s">
        <v>290</v>
      </c>
      <c r="AJ979" t="s">
        <v>284</v>
      </c>
      <c r="AK979">
        <v>36</v>
      </c>
      <c r="AL979" t="s">
        <v>19</v>
      </c>
      <c r="AM979">
        <v>2</v>
      </c>
      <c r="AN979" t="s">
        <v>20</v>
      </c>
      <c r="AO979">
        <v>27</v>
      </c>
      <c r="AP979" t="s">
        <v>21</v>
      </c>
      <c r="AQ979" s="35" t="s">
        <v>491</v>
      </c>
      <c r="AR979" t="s">
        <v>29</v>
      </c>
      <c r="AS979" t="s">
        <v>29</v>
      </c>
      <c r="AT979" t="s">
        <v>49</v>
      </c>
      <c r="AU979" t="s">
        <v>24</v>
      </c>
      <c r="AV979" t="s">
        <v>374</v>
      </c>
      <c r="AW979" s="11" t="s">
        <v>404</v>
      </c>
      <c r="AX979" s="11" t="s">
        <v>413</v>
      </c>
      <c r="AY979">
        <v>4763.5282960000004</v>
      </c>
      <c r="AZ979">
        <v>1504252.964164</v>
      </c>
      <c r="BA979" s="42">
        <f t="shared" si="15"/>
        <v>34.53289633067034</v>
      </c>
    </row>
    <row r="980" spans="1:53" x14ac:dyDescent="0.25">
      <c r="A980">
        <v>1062</v>
      </c>
      <c r="B980" t="s">
        <v>18</v>
      </c>
      <c r="C980">
        <v>8</v>
      </c>
      <c r="D980" t="s">
        <v>300</v>
      </c>
      <c r="E980" t="s">
        <v>301</v>
      </c>
      <c r="F980" t="s">
        <v>302</v>
      </c>
      <c r="G980">
        <v>198571</v>
      </c>
      <c r="H980">
        <v>256278</v>
      </c>
      <c r="I980" t="s">
        <v>287</v>
      </c>
      <c r="J980">
        <v>88289</v>
      </c>
      <c r="K980" t="s">
        <v>287</v>
      </c>
      <c r="L980">
        <v>55192</v>
      </c>
      <c r="M980">
        <v>0</v>
      </c>
      <c r="N980" t="s">
        <v>28</v>
      </c>
      <c r="O980">
        <v>0</v>
      </c>
      <c r="P980" t="s">
        <v>28</v>
      </c>
      <c r="Q980" t="s">
        <v>28</v>
      </c>
      <c r="R980" t="s">
        <v>38</v>
      </c>
      <c r="S980" t="s">
        <v>28</v>
      </c>
      <c r="T980" t="s">
        <v>28</v>
      </c>
      <c r="U980" t="s">
        <v>297</v>
      </c>
      <c r="V980" t="s">
        <v>288</v>
      </c>
      <c r="W980">
        <v>3</v>
      </c>
      <c r="X980" t="s">
        <v>289</v>
      </c>
      <c r="Y980" s="11">
        <v>42625</v>
      </c>
      <c r="Z980">
        <v>20160912</v>
      </c>
      <c r="AA980">
        <v>0</v>
      </c>
      <c r="AB980">
        <v>123452</v>
      </c>
      <c r="AC980" t="s">
        <v>282</v>
      </c>
      <c r="AD980" t="s">
        <v>283</v>
      </c>
      <c r="AE980" s="11">
        <v>43504</v>
      </c>
      <c r="AF980" s="11">
        <v>43504</v>
      </c>
      <c r="AG980">
        <v>30</v>
      </c>
      <c r="AH980">
        <v>0</v>
      </c>
      <c r="AI980" t="s">
        <v>290</v>
      </c>
      <c r="AJ980" t="s">
        <v>284</v>
      </c>
      <c r="AK980">
        <v>36</v>
      </c>
      <c r="AL980" t="s">
        <v>19</v>
      </c>
      <c r="AM980">
        <v>2</v>
      </c>
      <c r="AN980" t="s">
        <v>20</v>
      </c>
      <c r="AO980">
        <v>27</v>
      </c>
      <c r="AP980" t="s">
        <v>21</v>
      </c>
      <c r="AQ980" s="35" t="s">
        <v>491</v>
      </c>
      <c r="AR980" t="s">
        <v>29</v>
      </c>
      <c r="AS980" t="s">
        <v>29</v>
      </c>
      <c r="AT980" t="s">
        <v>49</v>
      </c>
      <c r="AU980" t="s">
        <v>24</v>
      </c>
      <c r="AV980" t="s">
        <v>374</v>
      </c>
      <c r="AW980" s="11" t="s">
        <v>404</v>
      </c>
      <c r="AX980" s="11" t="s">
        <v>413</v>
      </c>
      <c r="AY980">
        <v>4763.5282960000004</v>
      </c>
      <c r="AZ980">
        <v>1504252.964164</v>
      </c>
      <c r="BA980" s="42">
        <f t="shared" si="15"/>
        <v>34.53289633067034</v>
      </c>
    </row>
    <row r="981" spans="1:53" x14ac:dyDescent="0.25">
      <c r="A981">
        <v>1289</v>
      </c>
      <c r="B981" t="s">
        <v>18</v>
      </c>
      <c r="C981">
        <v>7</v>
      </c>
      <c r="D981" t="s">
        <v>294</v>
      </c>
      <c r="E981" t="s">
        <v>295</v>
      </c>
      <c r="F981" t="s">
        <v>296</v>
      </c>
      <c r="G981">
        <v>193154</v>
      </c>
      <c r="H981">
        <v>246812</v>
      </c>
      <c r="I981" t="s">
        <v>287</v>
      </c>
      <c r="J981">
        <v>88161</v>
      </c>
      <c r="K981" t="s">
        <v>287</v>
      </c>
      <c r="L981">
        <v>55061</v>
      </c>
      <c r="M981">
        <v>0</v>
      </c>
      <c r="N981" t="s">
        <v>28</v>
      </c>
      <c r="O981">
        <v>0</v>
      </c>
      <c r="P981" t="s">
        <v>28</v>
      </c>
      <c r="Q981" t="s">
        <v>28</v>
      </c>
      <c r="R981" t="s">
        <v>38</v>
      </c>
      <c r="S981" t="s">
        <v>28</v>
      </c>
      <c r="T981" t="s">
        <v>28</v>
      </c>
      <c r="U981" t="s">
        <v>297</v>
      </c>
      <c r="V981" t="s">
        <v>288</v>
      </c>
      <c r="W981">
        <v>3</v>
      </c>
      <c r="X981" t="s">
        <v>289</v>
      </c>
      <c r="Y981" s="11">
        <v>42362</v>
      </c>
      <c r="Z981">
        <v>20151224</v>
      </c>
      <c r="AA981">
        <v>0</v>
      </c>
      <c r="AB981">
        <v>123452</v>
      </c>
      <c r="AC981" t="s">
        <v>298</v>
      </c>
      <c r="AD981" t="s">
        <v>283</v>
      </c>
      <c r="AE981" s="11">
        <v>42857</v>
      </c>
      <c r="AF981" s="11">
        <v>42857</v>
      </c>
      <c r="AG981">
        <v>30</v>
      </c>
      <c r="AH981">
        <v>0</v>
      </c>
      <c r="AI981" t="s">
        <v>28</v>
      </c>
      <c r="AJ981" t="s">
        <v>284</v>
      </c>
      <c r="AK981">
        <v>36</v>
      </c>
      <c r="AL981" t="s">
        <v>19</v>
      </c>
      <c r="AM981">
        <v>2</v>
      </c>
      <c r="AN981" t="s">
        <v>20</v>
      </c>
      <c r="AO981">
        <v>27</v>
      </c>
      <c r="AP981" t="s">
        <v>21</v>
      </c>
      <c r="AQ981" s="35" t="s">
        <v>491</v>
      </c>
      <c r="AR981" t="s">
        <v>29</v>
      </c>
      <c r="AS981" t="s">
        <v>29</v>
      </c>
      <c r="AT981" t="s">
        <v>49</v>
      </c>
      <c r="AU981" t="s">
        <v>24</v>
      </c>
      <c r="AV981" t="s">
        <v>374</v>
      </c>
      <c r="AW981" s="11" t="s">
        <v>404</v>
      </c>
      <c r="AX981" t="s">
        <v>413</v>
      </c>
      <c r="AY981">
        <v>4763.5282960000004</v>
      </c>
      <c r="AZ981">
        <v>1504252.964164</v>
      </c>
      <c r="BA981" s="42">
        <f t="shared" si="15"/>
        <v>34.53289633067034</v>
      </c>
    </row>
    <row r="982" spans="1:53" x14ac:dyDescent="0.25">
      <c r="A982">
        <v>1397</v>
      </c>
      <c r="B982" t="s">
        <v>18</v>
      </c>
      <c r="C982">
        <v>2</v>
      </c>
      <c r="D982" t="s">
        <v>463</v>
      </c>
      <c r="E982">
        <v>46085</v>
      </c>
      <c r="F982" t="s">
        <v>464</v>
      </c>
      <c r="G982">
        <v>98485</v>
      </c>
      <c r="H982">
        <v>84904</v>
      </c>
      <c r="I982" t="s">
        <v>277</v>
      </c>
      <c r="J982">
        <v>4601</v>
      </c>
      <c r="K982" t="s">
        <v>277</v>
      </c>
      <c r="L982">
        <v>4325</v>
      </c>
      <c r="M982">
        <v>46085</v>
      </c>
      <c r="N982" t="s">
        <v>28</v>
      </c>
      <c r="O982">
        <v>0</v>
      </c>
      <c r="P982" t="s">
        <v>28</v>
      </c>
      <c r="Q982" t="s">
        <v>28</v>
      </c>
      <c r="R982" t="s">
        <v>278</v>
      </c>
      <c r="S982" t="s">
        <v>28</v>
      </c>
      <c r="T982" t="s">
        <v>28</v>
      </c>
      <c r="U982" t="s">
        <v>465</v>
      </c>
      <c r="V982" t="s">
        <v>288</v>
      </c>
      <c r="W982">
        <v>3</v>
      </c>
      <c r="X982" t="s">
        <v>289</v>
      </c>
      <c r="Y982" s="11">
        <v>25099</v>
      </c>
      <c r="Z982">
        <v>19680918</v>
      </c>
      <c r="AA982">
        <v>0</v>
      </c>
      <c r="AB982">
        <v>1687.5</v>
      </c>
      <c r="AC982" t="s">
        <v>466</v>
      </c>
      <c r="AD982" t="s">
        <v>283</v>
      </c>
      <c r="AE982" s="11">
        <v>35765</v>
      </c>
      <c r="AF982" s="11">
        <v>35765</v>
      </c>
      <c r="AG982">
        <v>0</v>
      </c>
      <c r="AH982">
        <v>0</v>
      </c>
      <c r="AI982" t="s">
        <v>467</v>
      </c>
      <c r="AJ982" t="s">
        <v>291</v>
      </c>
      <c r="AK982">
        <v>36</v>
      </c>
      <c r="AL982" t="s">
        <v>19</v>
      </c>
      <c r="AM982">
        <v>2</v>
      </c>
      <c r="AN982" t="s">
        <v>20</v>
      </c>
      <c r="AO982">
        <v>27</v>
      </c>
      <c r="AP982" t="s">
        <v>21</v>
      </c>
      <c r="AQ982" s="35" t="s">
        <v>491</v>
      </c>
      <c r="AR982" t="s">
        <v>29</v>
      </c>
      <c r="AS982" t="s">
        <v>29</v>
      </c>
      <c r="AT982" t="s">
        <v>49</v>
      </c>
      <c r="AU982" t="s">
        <v>24</v>
      </c>
      <c r="AV982" t="s">
        <v>374</v>
      </c>
      <c r="AW982" s="11" t="s">
        <v>404</v>
      </c>
      <c r="AX982" s="11" t="s">
        <v>413</v>
      </c>
      <c r="AY982">
        <v>4763.5282960000004</v>
      </c>
      <c r="AZ982">
        <v>1504252.964164</v>
      </c>
      <c r="BA982" s="42">
        <f t="shared" si="15"/>
        <v>34.53289633067034</v>
      </c>
    </row>
    <row r="983" spans="1:53" x14ac:dyDescent="0.25">
      <c r="A983">
        <v>563</v>
      </c>
      <c r="B983" t="s">
        <v>18</v>
      </c>
      <c r="C983">
        <v>14</v>
      </c>
      <c r="D983" t="s">
        <v>458</v>
      </c>
      <c r="E983" t="s">
        <v>459</v>
      </c>
      <c r="F983" t="s">
        <v>460</v>
      </c>
      <c r="G983">
        <v>222149</v>
      </c>
      <c r="H983">
        <v>287985</v>
      </c>
      <c r="I983" t="s">
        <v>287</v>
      </c>
      <c r="J983">
        <v>88288</v>
      </c>
      <c r="K983" t="s">
        <v>287</v>
      </c>
      <c r="L983">
        <v>55401</v>
      </c>
      <c r="M983">
        <v>0</v>
      </c>
      <c r="N983" t="s">
        <v>28</v>
      </c>
      <c r="O983">
        <v>0</v>
      </c>
      <c r="P983" t="s">
        <v>28</v>
      </c>
      <c r="Q983" t="s">
        <v>28</v>
      </c>
      <c r="R983" t="s">
        <v>38</v>
      </c>
      <c r="S983" t="s">
        <v>28</v>
      </c>
      <c r="T983" t="s">
        <v>28</v>
      </c>
      <c r="U983" t="s">
        <v>297</v>
      </c>
      <c r="V983" t="s">
        <v>288</v>
      </c>
      <c r="W983">
        <v>3</v>
      </c>
      <c r="X983" t="s">
        <v>289</v>
      </c>
      <c r="Y983" s="11">
        <v>42625</v>
      </c>
      <c r="Z983">
        <v>20160912</v>
      </c>
      <c r="AA983">
        <v>0</v>
      </c>
      <c r="AB983">
        <v>123452</v>
      </c>
      <c r="AC983" t="s">
        <v>282</v>
      </c>
      <c r="AD983" t="s">
        <v>283</v>
      </c>
      <c r="AE983" s="11">
        <v>44956</v>
      </c>
      <c r="AF983" s="11">
        <v>44959</v>
      </c>
      <c r="AG983">
        <v>30</v>
      </c>
      <c r="AH983">
        <v>0</v>
      </c>
      <c r="AI983" t="s">
        <v>461</v>
      </c>
      <c r="AJ983" t="s">
        <v>284</v>
      </c>
      <c r="AK983">
        <v>41</v>
      </c>
      <c r="AL983" t="s">
        <v>19</v>
      </c>
      <c r="AM983">
        <v>2</v>
      </c>
      <c r="AN983" t="s">
        <v>20</v>
      </c>
      <c r="AO983">
        <v>27</v>
      </c>
      <c r="AP983" t="s">
        <v>21</v>
      </c>
      <c r="AQ983" s="35" t="s">
        <v>492</v>
      </c>
      <c r="AR983" t="s">
        <v>22</v>
      </c>
      <c r="AS983" t="s">
        <v>38</v>
      </c>
      <c r="AT983" t="s">
        <v>39</v>
      </c>
      <c r="AU983" t="s">
        <v>24</v>
      </c>
      <c r="AV983" t="s">
        <v>374</v>
      </c>
      <c r="AW983" s="11" t="s">
        <v>415</v>
      </c>
      <c r="AX983" s="11" t="s">
        <v>419</v>
      </c>
      <c r="AY983">
        <v>6815.3587470000002</v>
      </c>
      <c r="AZ983">
        <v>1508895.3836970001</v>
      </c>
      <c r="BA983" s="42">
        <f t="shared" si="15"/>
        <v>34.639471618388434</v>
      </c>
    </row>
    <row r="984" spans="1:53" x14ac:dyDescent="0.25">
      <c r="A984">
        <v>732</v>
      </c>
      <c r="B984" t="s">
        <v>18</v>
      </c>
      <c r="C984">
        <v>9</v>
      </c>
      <c r="D984" t="s">
        <v>303</v>
      </c>
      <c r="E984" t="s">
        <v>304</v>
      </c>
      <c r="F984" t="s">
        <v>305</v>
      </c>
      <c r="G984">
        <v>202543</v>
      </c>
      <c r="H984">
        <v>261950</v>
      </c>
      <c r="I984" t="s">
        <v>287</v>
      </c>
      <c r="J984">
        <v>88162</v>
      </c>
      <c r="K984" t="s">
        <v>287</v>
      </c>
      <c r="L984">
        <v>54633</v>
      </c>
      <c r="M984">
        <v>0</v>
      </c>
      <c r="N984" t="s">
        <v>28</v>
      </c>
      <c r="O984">
        <v>0</v>
      </c>
      <c r="P984" t="s">
        <v>28</v>
      </c>
      <c r="Q984" t="s">
        <v>28</v>
      </c>
      <c r="R984" t="s">
        <v>38</v>
      </c>
      <c r="S984" t="s">
        <v>28</v>
      </c>
      <c r="T984" t="s">
        <v>28</v>
      </c>
      <c r="U984" t="s">
        <v>297</v>
      </c>
      <c r="V984" t="s">
        <v>288</v>
      </c>
      <c r="W984">
        <v>3</v>
      </c>
      <c r="X984" t="s">
        <v>289</v>
      </c>
      <c r="Y984" s="11">
        <v>42362</v>
      </c>
      <c r="Z984">
        <v>20151224</v>
      </c>
      <c r="AA984">
        <v>0</v>
      </c>
      <c r="AB984">
        <v>123452</v>
      </c>
      <c r="AC984" t="s">
        <v>306</v>
      </c>
      <c r="AD984" t="s">
        <v>283</v>
      </c>
      <c r="AE984" s="11">
        <v>43901</v>
      </c>
      <c r="AF984" s="11">
        <v>43901</v>
      </c>
      <c r="AG984">
        <v>30</v>
      </c>
      <c r="AH984">
        <v>0</v>
      </c>
      <c r="AI984" t="s">
        <v>290</v>
      </c>
      <c r="AJ984" t="s">
        <v>284</v>
      </c>
      <c r="AK984">
        <v>41</v>
      </c>
      <c r="AL984" t="s">
        <v>19</v>
      </c>
      <c r="AM984">
        <v>2</v>
      </c>
      <c r="AN984" t="s">
        <v>20</v>
      </c>
      <c r="AO984">
        <v>27</v>
      </c>
      <c r="AP984" t="s">
        <v>21</v>
      </c>
      <c r="AQ984" s="35" t="s">
        <v>492</v>
      </c>
      <c r="AR984" t="s">
        <v>22</v>
      </c>
      <c r="AS984" t="s">
        <v>38</v>
      </c>
      <c r="AT984" t="s">
        <v>39</v>
      </c>
      <c r="AU984" t="s">
        <v>24</v>
      </c>
      <c r="AV984" t="s">
        <v>374</v>
      </c>
      <c r="AW984" s="11" t="s">
        <v>415</v>
      </c>
      <c r="AX984" s="11" t="s">
        <v>419</v>
      </c>
      <c r="AY984">
        <v>6815.3587470000002</v>
      </c>
      <c r="AZ984">
        <v>1508895.3836970001</v>
      </c>
      <c r="BA984" s="42">
        <f t="shared" si="15"/>
        <v>34.639471618388434</v>
      </c>
    </row>
    <row r="985" spans="1:53" x14ac:dyDescent="0.25">
      <c r="A985">
        <v>959</v>
      </c>
      <c r="B985" t="s">
        <v>18</v>
      </c>
      <c r="C985">
        <v>8</v>
      </c>
      <c r="D985" t="s">
        <v>300</v>
      </c>
      <c r="E985" t="s">
        <v>301</v>
      </c>
      <c r="F985" t="s">
        <v>302</v>
      </c>
      <c r="G985">
        <v>198571</v>
      </c>
      <c r="H985">
        <v>256278</v>
      </c>
      <c r="I985" t="s">
        <v>287</v>
      </c>
      <c r="J985">
        <v>88289</v>
      </c>
      <c r="K985" t="s">
        <v>287</v>
      </c>
      <c r="L985">
        <v>55192</v>
      </c>
      <c r="M985">
        <v>0</v>
      </c>
      <c r="N985" t="s">
        <v>28</v>
      </c>
      <c r="O985">
        <v>0</v>
      </c>
      <c r="P985" t="s">
        <v>28</v>
      </c>
      <c r="Q985" t="s">
        <v>28</v>
      </c>
      <c r="R985" t="s">
        <v>38</v>
      </c>
      <c r="S985" t="s">
        <v>28</v>
      </c>
      <c r="T985" t="s">
        <v>28</v>
      </c>
      <c r="U985" t="s">
        <v>297</v>
      </c>
      <c r="V985" t="s">
        <v>288</v>
      </c>
      <c r="W985">
        <v>3</v>
      </c>
      <c r="X985" t="s">
        <v>289</v>
      </c>
      <c r="Y985" s="11">
        <v>42625</v>
      </c>
      <c r="Z985">
        <v>20160912</v>
      </c>
      <c r="AA985">
        <v>0</v>
      </c>
      <c r="AB985">
        <v>123452</v>
      </c>
      <c r="AC985" t="s">
        <v>282</v>
      </c>
      <c r="AD985" t="s">
        <v>283</v>
      </c>
      <c r="AE985" s="11">
        <v>43504</v>
      </c>
      <c r="AF985" s="11">
        <v>43504</v>
      </c>
      <c r="AG985">
        <v>30</v>
      </c>
      <c r="AH985">
        <v>0</v>
      </c>
      <c r="AI985" t="s">
        <v>290</v>
      </c>
      <c r="AJ985" t="s">
        <v>284</v>
      </c>
      <c r="AK985">
        <v>41</v>
      </c>
      <c r="AL985" t="s">
        <v>19</v>
      </c>
      <c r="AM985">
        <v>2</v>
      </c>
      <c r="AN985" t="s">
        <v>20</v>
      </c>
      <c r="AO985">
        <v>27</v>
      </c>
      <c r="AP985" t="s">
        <v>21</v>
      </c>
      <c r="AQ985" s="35" t="s">
        <v>492</v>
      </c>
      <c r="AR985" t="s">
        <v>22</v>
      </c>
      <c r="AS985" t="s">
        <v>38</v>
      </c>
      <c r="AT985" t="s">
        <v>39</v>
      </c>
      <c r="AU985" t="s">
        <v>24</v>
      </c>
      <c r="AV985" t="s">
        <v>374</v>
      </c>
      <c r="AW985" s="11" t="s">
        <v>415</v>
      </c>
      <c r="AX985" s="11" t="s">
        <v>419</v>
      </c>
      <c r="AY985">
        <v>6815.3587470000002</v>
      </c>
      <c r="AZ985">
        <v>1508895.3836970001</v>
      </c>
      <c r="BA985" s="42">
        <f t="shared" si="15"/>
        <v>34.639471618388434</v>
      </c>
    </row>
    <row r="986" spans="1:53" x14ac:dyDescent="0.25">
      <c r="A986">
        <v>1186</v>
      </c>
      <c r="B986" t="s">
        <v>18</v>
      </c>
      <c r="C986">
        <v>7</v>
      </c>
      <c r="D986" t="s">
        <v>294</v>
      </c>
      <c r="E986" t="s">
        <v>295</v>
      </c>
      <c r="F986" t="s">
        <v>296</v>
      </c>
      <c r="G986">
        <v>193154</v>
      </c>
      <c r="H986">
        <v>246812</v>
      </c>
      <c r="I986" t="s">
        <v>287</v>
      </c>
      <c r="J986">
        <v>88161</v>
      </c>
      <c r="K986" t="s">
        <v>287</v>
      </c>
      <c r="L986">
        <v>55061</v>
      </c>
      <c r="M986">
        <v>0</v>
      </c>
      <c r="N986" t="s">
        <v>28</v>
      </c>
      <c r="O986">
        <v>0</v>
      </c>
      <c r="P986" t="s">
        <v>28</v>
      </c>
      <c r="Q986" t="s">
        <v>28</v>
      </c>
      <c r="R986" t="s">
        <v>38</v>
      </c>
      <c r="S986" t="s">
        <v>28</v>
      </c>
      <c r="T986" t="s">
        <v>28</v>
      </c>
      <c r="U986" t="s">
        <v>297</v>
      </c>
      <c r="V986" t="s">
        <v>288</v>
      </c>
      <c r="W986">
        <v>3</v>
      </c>
      <c r="X986" t="s">
        <v>289</v>
      </c>
      <c r="Y986" s="11">
        <v>42362</v>
      </c>
      <c r="Z986">
        <v>20151224</v>
      </c>
      <c r="AA986">
        <v>0</v>
      </c>
      <c r="AB986">
        <v>123452</v>
      </c>
      <c r="AC986" t="s">
        <v>298</v>
      </c>
      <c r="AD986" t="s">
        <v>283</v>
      </c>
      <c r="AE986" s="11">
        <v>42857</v>
      </c>
      <c r="AF986" s="11">
        <v>42857</v>
      </c>
      <c r="AG986">
        <v>30</v>
      </c>
      <c r="AH986">
        <v>0</v>
      </c>
      <c r="AI986" t="s">
        <v>28</v>
      </c>
      <c r="AJ986" t="s">
        <v>284</v>
      </c>
      <c r="AK986">
        <v>41</v>
      </c>
      <c r="AL986" t="s">
        <v>19</v>
      </c>
      <c r="AM986">
        <v>2</v>
      </c>
      <c r="AN986" t="s">
        <v>20</v>
      </c>
      <c r="AO986">
        <v>27</v>
      </c>
      <c r="AP986" t="s">
        <v>21</v>
      </c>
      <c r="AQ986" s="35" t="s">
        <v>492</v>
      </c>
      <c r="AR986" t="s">
        <v>22</v>
      </c>
      <c r="AS986" t="s">
        <v>38</v>
      </c>
      <c r="AT986" t="s">
        <v>39</v>
      </c>
      <c r="AU986" t="s">
        <v>24</v>
      </c>
      <c r="AV986" t="s">
        <v>374</v>
      </c>
      <c r="AW986" s="11" t="s">
        <v>415</v>
      </c>
      <c r="AX986" s="11" t="s">
        <v>419</v>
      </c>
      <c r="AY986">
        <v>6815.3587470000002</v>
      </c>
      <c r="AZ986">
        <v>1508895.3836970001</v>
      </c>
      <c r="BA986" s="42">
        <f t="shared" si="15"/>
        <v>34.639471618388434</v>
      </c>
    </row>
    <row r="987" spans="1:53" x14ac:dyDescent="0.25">
      <c r="A987">
        <v>1370</v>
      </c>
      <c r="B987" t="s">
        <v>18</v>
      </c>
      <c r="C987">
        <v>2</v>
      </c>
      <c r="D987" t="s">
        <v>463</v>
      </c>
      <c r="E987">
        <v>46085</v>
      </c>
      <c r="F987" t="s">
        <v>464</v>
      </c>
      <c r="G987">
        <v>98485</v>
      </c>
      <c r="H987">
        <v>84904</v>
      </c>
      <c r="I987" t="s">
        <v>277</v>
      </c>
      <c r="J987">
        <v>4601</v>
      </c>
      <c r="K987" t="s">
        <v>277</v>
      </c>
      <c r="L987">
        <v>4325</v>
      </c>
      <c r="M987">
        <v>46085</v>
      </c>
      <c r="N987" t="s">
        <v>28</v>
      </c>
      <c r="O987">
        <v>0</v>
      </c>
      <c r="P987" t="s">
        <v>28</v>
      </c>
      <c r="Q987" t="s">
        <v>28</v>
      </c>
      <c r="R987" t="s">
        <v>278</v>
      </c>
      <c r="S987" t="s">
        <v>28</v>
      </c>
      <c r="T987" t="s">
        <v>28</v>
      </c>
      <c r="U987" t="s">
        <v>465</v>
      </c>
      <c r="V987" t="s">
        <v>288</v>
      </c>
      <c r="W987">
        <v>3</v>
      </c>
      <c r="X987" t="s">
        <v>289</v>
      </c>
      <c r="Y987" s="11">
        <v>25099</v>
      </c>
      <c r="Z987">
        <v>19680918</v>
      </c>
      <c r="AA987">
        <v>0</v>
      </c>
      <c r="AB987">
        <v>1687.5</v>
      </c>
      <c r="AC987" t="s">
        <v>466</v>
      </c>
      <c r="AD987" t="s">
        <v>283</v>
      </c>
      <c r="AE987" s="11">
        <v>35765</v>
      </c>
      <c r="AF987" s="11">
        <v>35765</v>
      </c>
      <c r="AG987">
        <v>0</v>
      </c>
      <c r="AH987">
        <v>0</v>
      </c>
      <c r="AI987" t="s">
        <v>467</v>
      </c>
      <c r="AJ987" t="s">
        <v>291</v>
      </c>
      <c r="AK987">
        <v>41</v>
      </c>
      <c r="AL987" t="s">
        <v>19</v>
      </c>
      <c r="AM987">
        <v>2</v>
      </c>
      <c r="AN987" t="s">
        <v>20</v>
      </c>
      <c r="AO987">
        <v>27</v>
      </c>
      <c r="AP987" t="s">
        <v>21</v>
      </c>
      <c r="AQ987" s="35" t="s">
        <v>492</v>
      </c>
      <c r="AR987" t="s">
        <v>22</v>
      </c>
      <c r="AS987" t="s">
        <v>38</v>
      </c>
      <c r="AT987" t="s">
        <v>39</v>
      </c>
      <c r="AU987" t="s">
        <v>24</v>
      </c>
      <c r="AV987" t="s">
        <v>374</v>
      </c>
      <c r="AW987" s="11" t="s">
        <v>415</v>
      </c>
      <c r="AX987" s="11" t="s">
        <v>419</v>
      </c>
      <c r="AY987">
        <v>6815.3587470000002</v>
      </c>
      <c r="AZ987">
        <v>1508895.3836970001</v>
      </c>
      <c r="BA987" s="42">
        <f t="shared" si="15"/>
        <v>34.639471618388434</v>
      </c>
    </row>
    <row r="988" spans="1:53" x14ac:dyDescent="0.25">
      <c r="A988">
        <v>24</v>
      </c>
      <c r="B988" t="s">
        <v>18</v>
      </c>
      <c r="C988">
        <v>15</v>
      </c>
      <c r="D988" t="s">
        <v>453</v>
      </c>
      <c r="E988" t="s">
        <v>454</v>
      </c>
      <c r="F988" t="s">
        <v>455</v>
      </c>
      <c r="G988">
        <v>223436</v>
      </c>
      <c r="H988">
        <v>290083</v>
      </c>
      <c r="I988" t="s">
        <v>277</v>
      </c>
      <c r="J988">
        <v>17738</v>
      </c>
      <c r="K988" t="s">
        <v>277</v>
      </c>
      <c r="L988">
        <v>18858</v>
      </c>
      <c r="M988">
        <v>0</v>
      </c>
      <c r="N988" t="s">
        <v>28</v>
      </c>
      <c r="O988">
        <v>0</v>
      </c>
      <c r="P988" t="s">
        <v>28</v>
      </c>
      <c r="Q988" t="s">
        <v>28</v>
      </c>
      <c r="R988" t="s">
        <v>278</v>
      </c>
      <c r="S988" t="s">
        <v>28</v>
      </c>
      <c r="T988" t="s">
        <v>28</v>
      </c>
      <c r="U988" t="s">
        <v>279</v>
      </c>
      <c r="V988" t="s">
        <v>280</v>
      </c>
      <c r="W988">
        <v>3</v>
      </c>
      <c r="X988" t="s">
        <v>281</v>
      </c>
      <c r="Y988" s="11">
        <v>41597</v>
      </c>
      <c r="Z988">
        <v>20131119</v>
      </c>
      <c r="AA988">
        <v>1</v>
      </c>
      <c r="AB988">
        <v>8013.5</v>
      </c>
      <c r="AC988" t="s">
        <v>456</v>
      </c>
      <c r="AD988" t="s">
        <v>283</v>
      </c>
      <c r="AE988" s="11">
        <v>45131</v>
      </c>
      <c r="AF988" s="11">
        <v>45132</v>
      </c>
      <c r="AG988">
        <v>30</v>
      </c>
      <c r="AH988">
        <v>0</v>
      </c>
      <c r="AI988" t="s">
        <v>457</v>
      </c>
      <c r="AJ988" t="s">
        <v>284</v>
      </c>
      <c r="AK988">
        <v>73</v>
      </c>
      <c r="AL988" t="s">
        <v>19</v>
      </c>
      <c r="AM988">
        <v>3</v>
      </c>
      <c r="AN988" t="s">
        <v>20</v>
      </c>
      <c r="AO988">
        <v>26</v>
      </c>
      <c r="AP988" t="s">
        <v>21</v>
      </c>
      <c r="AQ988" s="35" t="s">
        <v>490</v>
      </c>
      <c r="AR988" t="s">
        <v>29</v>
      </c>
      <c r="AS988" t="s">
        <v>29</v>
      </c>
      <c r="AT988" t="s">
        <v>49</v>
      </c>
      <c r="AU988" t="s">
        <v>24</v>
      </c>
      <c r="AV988" t="s">
        <v>25</v>
      </c>
      <c r="AW988" s="11" t="s">
        <v>32</v>
      </c>
      <c r="AX988" s="11" t="s">
        <v>50</v>
      </c>
      <c r="AY988">
        <v>5350.8214969999999</v>
      </c>
      <c r="AZ988">
        <v>1509639.8701830001</v>
      </c>
      <c r="BA988" s="42">
        <f t="shared" si="15"/>
        <v>34.656562676377412</v>
      </c>
    </row>
    <row r="989" spans="1:53" x14ac:dyDescent="0.25">
      <c r="A989">
        <v>103</v>
      </c>
      <c r="B989" t="s">
        <v>18</v>
      </c>
      <c r="C989">
        <v>13</v>
      </c>
      <c r="D989" t="s">
        <v>292</v>
      </c>
      <c r="E989">
        <v>96681</v>
      </c>
      <c r="F989" t="s">
        <v>293</v>
      </c>
      <c r="G989">
        <v>221549</v>
      </c>
      <c r="H989">
        <v>287099</v>
      </c>
      <c r="I989" t="s">
        <v>287</v>
      </c>
      <c r="J989">
        <v>86866</v>
      </c>
      <c r="K989" t="s">
        <v>287</v>
      </c>
      <c r="L989">
        <v>55324</v>
      </c>
      <c r="M989">
        <v>96681</v>
      </c>
      <c r="N989" t="s">
        <v>28</v>
      </c>
      <c r="O989">
        <v>0</v>
      </c>
      <c r="P989" t="s">
        <v>28</v>
      </c>
      <c r="Q989" t="s">
        <v>28</v>
      </c>
      <c r="R989" t="s">
        <v>38</v>
      </c>
      <c r="S989" t="s">
        <v>28</v>
      </c>
      <c r="T989" t="s">
        <v>28</v>
      </c>
      <c r="U989" t="s">
        <v>279</v>
      </c>
      <c r="V989" t="s">
        <v>288</v>
      </c>
      <c r="W989">
        <v>3</v>
      </c>
      <c r="X989" t="s">
        <v>289</v>
      </c>
      <c r="Y989" s="11">
        <v>39223</v>
      </c>
      <c r="Z989">
        <v>20070521</v>
      </c>
      <c r="AA989">
        <v>0</v>
      </c>
      <c r="AB989">
        <v>7605.6</v>
      </c>
      <c r="AC989" t="s">
        <v>282</v>
      </c>
      <c r="AD989" t="s">
        <v>283</v>
      </c>
      <c r="AE989" s="11">
        <v>44823</v>
      </c>
      <c r="AF989" s="11">
        <v>44823</v>
      </c>
      <c r="AG989">
        <v>30</v>
      </c>
      <c r="AH989">
        <v>0</v>
      </c>
      <c r="AI989" t="s">
        <v>290</v>
      </c>
      <c r="AJ989" t="s">
        <v>291</v>
      </c>
      <c r="AK989">
        <v>73</v>
      </c>
      <c r="AL989" t="s">
        <v>19</v>
      </c>
      <c r="AM989">
        <v>3</v>
      </c>
      <c r="AN989" t="s">
        <v>20</v>
      </c>
      <c r="AO989">
        <v>26</v>
      </c>
      <c r="AP989" t="s">
        <v>21</v>
      </c>
      <c r="AQ989" s="35" t="s">
        <v>490</v>
      </c>
      <c r="AR989" t="s">
        <v>29</v>
      </c>
      <c r="AS989" t="s">
        <v>29</v>
      </c>
      <c r="AT989" t="s">
        <v>49</v>
      </c>
      <c r="AU989" t="s">
        <v>24</v>
      </c>
      <c r="AV989" t="s">
        <v>25</v>
      </c>
      <c r="AW989" s="11" t="s">
        <v>32</v>
      </c>
      <c r="AX989" t="s">
        <v>50</v>
      </c>
      <c r="AY989">
        <v>5350.8214969999999</v>
      </c>
      <c r="AZ989">
        <v>1509639.8701830001</v>
      </c>
      <c r="BA989" s="42">
        <f t="shared" si="15"/>
        <v>34.656562676377412</v>
      </c>
    </row>
    <row r="990" spans="1:53" x14ac:dyDescent="0.25">
      <c r="A990">
        <v>214</v>
      </c>
      <c r="B990" t="s">
        <v>18</v>
      </c>
      <c r="C990">
        <v>12</v>
      </c>
      <c r="D990" t="s">
        <v>285</v>
      </c>
      <c r="E990">
        <v>96680</v>
      </c>
      <c r="F990" t="s">
        <v>286</v>
      </c>
      <c r="G990">
        <v>221543</v>
      </c>
      <c r="H990">
        <v>287093</v>
      </c>
      <c r="I990" t="s">
        <v>287</v>
      </c>
      <c r="J990">
        <v>70272</v>
      </c>
      <c r="K990" t="s">
        <v>287</v>
      </c>
      <c r="L990">
        <v>55323</v>
      </c>
      <c r="M990">
        <v>96680</v>
      </c>
      <c r="N990" t="s">
        <v>28</v>
      </c>
      <c r="O990">
        <v>0</v>
      </c>
      <c r="P990" t="s">
        <v>28</v>
      </c>
      <c r="Q990" t="s">
        <v>28</v>
      </c>
      <c r="R990" t="s">
        <v>38</v>
      </c>
      <c r="S990" t="s">
        <v>28</v>
      </c>
      <c r="T990" t="s">
        <v>28</v>
      </c>
      <c r="U990" t="s">
        <v>279</v>
      </c>
      <c r="V990" t="s">
        <v>288</v>
      </c>
      <c r="W990">
        <v>3</v>
      </c>
      <c r="X990" t="s">
        <v>289</v>
      </c>
      <c r="Y990" s="11">
        <v>32965</v>
      </c>
      <c r="Z990">
        <v>19900402</v>
      </c>
      <c r="AA990">
        <v>0</v>
      </c>
      <c r="AB990">
        <v>7582.6</v>
      </c>
      <c r="AC990" t="s">
        <v>282</v>
      </c>
      <c r="AD990" t="s">
        <v>283</v>
      </c>
      <c r="AE990" s="11">
        <v>44820</v>
      </c>
      <c r="AF990" s="11">
        <v>44820</v>
      </c>
      <c r="AG990">
        <v>30</v>
      </c>
      <c r="AH990">
        <v>0</v>
      </c>
      <c r="AI990" t="s">
        <v>290</v>
      </c>
      <c r="AJ990" t="s">
        <v>291</v>
      </c>
      <c r="AK990">
        <v>73</v>
      </c>
      <c r="AL990" t="s">
        <v>19</v>
      </c>
      <c r="AM990">
        <v>3</v>
      </c>
      <c r="AN990" t="s">
        <v>20</v>
      </c>
      <c r="AO990">
        <v>26</v>
      </c>
      <c r="AP990" t="s">
        <v>21</v>
      </c>
      <c r="AQ990" s="35" t="s">
        <v>490</v>
      </c>
      <c r="AR990" t="s">
        <v>29</v>
      </c>
      <c r="AS990" t="s">
        <v>29</v>
      </c>
      <c r="AT990" t="s">
        <v>49</v>
      </c>
      <c r="AU990" t="s">
        <v>24</v>
      </c>
      <c r="AV990" t="s">
        <v>25</v>
      </c>
      <c r="AW990" s="11" t="s">
        <v>32</v>
      </c>
      <c r="AX990" s="11" t="s">
        <v>50</v>
      </c>
      <c r="AY990">
        <v>5350.8214969999999</v>
      </c>
      <c r="AZ990">
        <v>1509639.8701830001</v>
      </c>
      <c r="BA990" s="42">
        <f t="shared" si="15"/>
        <v>34.656562676377412</v>
      </c>
    </row>
    <row r="991" spans="1:53" x14ac:dyDescent="0.25">
      <c r="A991">
        <v>564</v>
      </c>
      <c r="B991" t="s">
        <v>18</v>
      </c>
      <c r="C991">
        <v>14</v>
      </c>
      <c r="D991" t="s">
        <v>458</v>
      </c>
      <c r="E991" t="s">
        <v>459</v>
      </c>
      <c r="F991" t="s">
        <v>460</v>
      </c>
      <c r="G991">
        <v>222149</v>
      </c>
      <c r="H991">
        <v>287985</v>
      </c>
      <c r="I991" t="s">
        <v>287</v>
      </c>
      <c r="J991">
        <v>88288</v>
      </c>
      <c r="K991" t="s">
        <v>287</v>
      </c>
      <c r="L991">
        <v>55401</v>
      </c>
      <c r="M991">
        <v>0</v>
      </c>
      <c r="N991" t="s">
        <v>28</v>
      </c>
      <c r="O991">
        <v>0</v>
      </c>
      <c r="P991" t="s">
        <v>28</v>
      </c>
      <c r="Q991" t="s">
        <v>28</v>
      </c>
      <c r="R991" t="s">
        <v>38</v>
      </c>
      <c r="S991" t="s">
        <v>28</v>
      </c>
      <c r="T991" t="s">
        <v>28</v>
      </c>
      <c r="U991" t="s">
        <v>297</v>
      </c>
      <c r="V991" t="s">
        <v>288</v>
      </c>
      <c r="W991">
        <v>3</v>
      </c>
      <c r="X991" t="s">
        <v>289</v>
      </c>
      <c r="Y991" s="11">
        <v>42625</v>
      </c>
      <c r="Z991">
        <v>20160912</v>
      </c>
      <c r="AA991">
        <v>0</v>
      </c>
      <c r="AB991">
        <v>123452</v>
      </c>
      <c r="AC991" t="s">
        <v>282</v>
      </c>
      <c r="AD991" t="s">
        <v>283</v>
      </c>
      <c r="AE991" s="11">
        <v>44956</v>
      </c>
      <c r="AF991" s="11">
        <v>44959</v>
      </c>
      <c r="AG991">
        <v>30</v>
      </c>
      <c r="AH991">
        <v>0</v>
      </c>
      <c r="AI991" t="s">
        <v>461</v>
      </c>
      <c r="AJ991" t="s">
        <v>284</v>
      </c>
      <c r="AK991">
        <v>42</v>
      </c>
      <c r="AL991" t="s">
        <v>19</v>
      </c>
      <c r="AM991">
        <v>2</v>
      </c>
      <c r="AN991" t="s">
        <v>20</v>
      </c>
      <c r="AO991">
        <v>27</v>
      </c>
      <c r="AP991" t="s">
        <v>21</v>
      </c>
      <c r="AQ991" s="35" t="s">
        <v>492</v>
      </c>
      <c r="AR991" t="s">
        <v>34</v>
      </c>
      <c r="AS991" t="s">
        <v>22</v>
      </c>
      <c r="AT991" t="s">
        <v>66</v>
      </c>
      <c r="AU991" t="s">
        <v>24</v>
      </c>
      <c r="AV991" t="s">
        <v>374</v>
      </c>
      <c r="AW991" s="11" t="s">
        <v>415</v>
      </c>
      <c r="AX991" s="11" t="s">
        <v>420</v>
      </c>
      <c r="AY991">
        <v>6138.4708140000002</v>
      </c>
      <c r="AZ991">
        <v>1509676.068219</v>
      </c>
      <c r="BA991" s="42">
        <f t="shared" si="15"/>
        <v>34.657393668939392</v>
      </c>
    </row>
    <row r="992" spans="1:53" x14ac:dyDescent="0.25">
      <c r="A992">
        <v>728</v>
      </c>
      <c r="B992" t="s">
        <v>18</v>
      </c>
      <c r="C992">
        <v>9</v>
      </c>
      <c r="D992" t="s">
        <v>303</v>
      </c>
      <c r="E992" t="s">
        <v>304</v>
      </c>
      <c r="F992" t="s">
        <v>305</v>
      </c>
      <c r="G992">
        <v>202543</v>
      </c>
      <c r="H992">
        <v>261950</v>
      </c>
      <c r="I992" t="s">
        <v>287</v>
      </c>
      <c r="J992">
        <v>88162</v>
      </c>
      <c r="K992" t="s">
        <v>287</v>
      </c>
      <c r="L992">
        <v>54633</v>
      </c>
      <c r="M992">
        <v>0</v>
      </c>
      <c r="N992" t="s">
        <v>28</v>
      </c>
      <c r="O992">
        <v>0</v>
      </c>
      <c r="P992" t="s">
        <v>28</v>
      </c>
      <c r="Q992" t="s">
        <v>28</v>
      </c>
      <c r="R992" t="s">
        <v>38</v>
      </c>
      <c r="S992" t="s">
        <v>28</v>
      </c>
      <c r="T992" t="s">
        <v>28</v>
      </c>
      <c r="U992" t="s">
        <v>297</v>
      </c>
      <c r="V992" t="s">
        <v>288</v>
      </c>
      <c r="W992">
        <v>3</v>
      </c>
      <c r="X992" t="s">
        <v>289</v>
      </c>
      <c r="Y992" s="11">
        <v>42362</v>
      </c>
      <c r="Z992">
        <v>20151224</v>
      </c>
      <c r="AA992">
        <v>0</v>
      </c>
      <c r="AB992">
        <v>123452</v>
      </c>
      <c r="AC992" t="s">
        <v>306</v>
      </c>
      <c r="AD992" t="s">
        <v>283</v>
      </c>
      <c r="AE992" s="11">
        <v>43901</v>
      </c>
      <c r="AF992" s="11">
        <v>43901</v>
      </c>
      <c r="AG992">
        <v>30</v>
      </c>
      <c r="AH992">
        <v>0</v>
      </c>
      <c r="AI992" t="s">
        <v>290</v>
      </c>
      <c r="AJ992" t="s">
        <v>284</v>
      </c>
      <c r="AK992">
        <v>42</v>
      </c>
      <c r="AL992" t="s">
        <v>19</v>
      </c>
      <c r="AM992">
        <v>2</v>
      </c>
      <c r="AN992" t="s">
        <v>20</v>
      </c>
      <c r="AO992">
        <v>27</v>
      </c>
      <c r="AP992" t="s">
        <v>21</v>
      </c>
      <c r="AQ992" s="35" t="s">
        <v>492</v>
      </c>
      <c r="AR992" t="s">
        <v>34</v>
      </c>
      <c r="AS992" t="s">
        <v>22</v>
      </c>
      <c r="AT992" t="s">
        <v>66</v>
      </c>
      <c r="AU992" t="s">
        <v>24</v>
      </c>
      <c r="AV992" t="s">
        <v>374</v>
      </c>
      <c r="AW992" s="11" t="s">
        <v>415</v>
      </c>
      <c r="AX992" s="11" t="s">
        <v>420</v>
      </c>
      <c r="AY992">
        <v>6138.4708140000002</v>
      </c>
      <c r="AZ992">
        <v>1509676.068219</v>
      </c>
      <c r="BA992" s="42">
        <f t="shared" si="15"/>
        <v>34.657393668939392</v>
      </c>
    </row>
    <row r="993" spans="1:53" x14ac:dyDescent="0.25">
      <c r="A993">
        <v>955</v>
      </c>
      <c r="B993" t="s">
        <v>18</v>
      </c>
      <c r="C993">
        <v>8</v>
      </c>
      <c r="D993" t="s">
        <v>300</v>
      </c>
      <c r="E993" t="s">
        <v>301</v>
      </c>
      <c r="F993" t="s">
        <v>302</v>
      </c>
      <c r="G993">
        <v>198571</v>
      </c>
      <c r="H993">
        <v>256278</v>
      </c>
      <c r="I993" t="s">
        <v>287</v>
      </c>
      <c r="J993">
        <v>88289</v>
      </c>
      <c r="K993" t="s">
        <v>287</v>
      </c>
      <c r="L993">
        <v>55192</v>
      </c>
      <c r="M993">
        <v>0</v>
      </c>
      <c r="N993" t="s">
        <v>28</v>
      </c>
      <c r="O993">
        <v>0</v>
      </c>
      <c r="P993" t="s">
        <v>28</v>
      </c>
      <c r="Q993" t="s">
        <v>28</v>
      </c>
      <c r="R993" t="s">
        <v>38</v>
      </c>
      <c r="S993" t="s">
        <v>28</v>
      </c>
      <c r="T993" t="s">
        <v>28</v>
      </c>
      <c r="U993" t="s">
        <v>297</v>
      </c>
      <c r="V993" t="s">
        <v>288</v>
      </c>
      <c r="W993">
        <v>3</v>
      </c>
      <c r="X993" t="s">
        <v>289</v>
      </c>
      <c r="Y993" s="11">
        <v>42625</v>
      </c>
      <c r="Z993">
        <v>20160912</v>
      </c>
      <c r="AA993">
        <v>0</v>
      </c>
      <c r="AB993">
        <v>123452</v>
      </c>
      <c r="AC993" t="s">
        <v>282</v>
      </c>
      <c r="AD993" t="s">
        <v>283</v>
      </c>
      <c r="AE993" s="11">
        <v>43504</v>
      </c>
      <c r="AF993" s="11">
        <v>43504</v>
      </c>
      <c r="AG993">
        <v>30</v>
      </c>
      <c r="AH993">
        <v>0</v>
      </c>
      <c r="AI993" t="s">
        <v>290</v>
      </c>
      <c r="AJ993" t="s">
        <v>284</v>
      </c>
      <c r="AK993">
        <v>42</v>
      </c>
      <c r="AL993" t="s">
        <v>19</v>
      </c>
      <c r="AM993">
        <v>2</v>
      </c>
      <c r="AN993" t="s">
        <v>20</v>
      </c>
      <c r="AO993">
        <v>27</v>
      </c>
      <c r="AP993" t="s">
        <v>21</v>
      </c>
      <c r="AQ993" s="35" t="s">
        <v>492</v>
      </c>
      <c r="AR993" t="s">
        <v>34</v>
      </c>
      <c r="AS993" t="s">
        <v>22</v>
      </c>
      <c r="AT993" t="s">
        <v>66</v>
      </c>
      <c r="AU993" t="s">
        <v>24</v>
      </c>
      <c r="AV993" t="s">
        <v>374</v>
      </c>
      <c r="AW993" s="11" t="s">
        <v>415</v>
      </c>
      <c r="AX993" s="11" t="s">
        <v>420</v>
      </c>
      <c r="AY993">
        <v>6138.4708140000002</v>
      </c>
      <c r="AZ993">
        <v>1509676.068219</v>
      </c>
      <c r="BA993" s="42">
        <f t="shared" si="15"/>
        <v>34.657393668939392</v>
      </c>
    </row>
    <row r="994" spans="1:53" x14ac:dyDescent="0.25">
      <c r="A994">
        <v>1182</v>
      </c>
      <c r="B994" t="s">
        <v>18</v>
      </c>
      <c r="C994">
        <v>7</v>
      </c>
      <c r="D994" t="s">
        <v>294</v>
      </c>
      <c r="E994" t="s">
        <v>295</v>
      </c>
      <c r="F994" t="s">
        <v>296</v>
      </c>
      <c r="G994">
        <v>193154</v>
      </c>
      <c r="H994">
        <v>246812</v>
      </c>
      <c r="I994" t="s">
        <v>287</v>
      </c>
      <c r="J994">
        <v>88161</v>
      </c>
      <c r="K994" t="s">
        <v>287</v>
      </c>
      <c r="L994">
        <v>55061</v>
      </c>
      <c r="M994">
        <v>0</v>
      </c>
      <c r="N994" t="s">
        <v>28</v>
      </c>
      <c r="O994">
        <v>0</v>
      </c>
      <c r="P994" t="s">
        <v>28</v>
      </c>
      <c r="Q994" t="s">
        <v>28</v>
      </c>
      <c r="R994" t="s">
        <v>38</v>
      </c>
      <c r="S994" t="s">
        <v>28</v>
      </c>
      <c r="T994" t="s">
        <v>28</v>
      </c>
      <c r="U994" t="s">
        <v>297</v>
      </c>
      <c r="V994" t="s">
        <v>288</v>
      </c>
      <c r="W994">
        <v>3</v>
      </c>
      <c r="X994" t="s">
        <v>289</v>
      </c>
      <c r="Y994" s="11">
        <v>42362</v>
      </c>
      <c r="Z994">
        <v>20151224</v>
      </c>
      <c r="AA994">
        <v>0</v>
      </c>
      <c r="AB994">
        <v>123452</v>
      </c>
      <c r="AC994" t="s">
        <v>298</v>
      </c>
      <c r="AD994" t="s">
        <v>283</v>
      </c>
      <c r="AE994" s="11">
        <v>42857</v>
      </c>
      <c r="AF994" s="11">
        <v>42857</v>
      </c>
      <c r="AG994">
        <v>30</v>
      </c>
      <c r="AH994">
        <v>0</v>
      </c>
      <c r="AI994" t="s">
        <v>28</v>
      </c>
      <c r="AJ994" t="s">
        <v>284</v>
      </c>
      <c r="AK994">
        <v>42</v>
      </c>
      <c r="AL994" t="s">
        <v>19</v>
      </c>
      <c r="AM994">
        <v>2</v>
      </c>
      <c r="AN994" t="s">
        <v>20</v>
      </c>
      <c r="AO994">
        <v>27</v>
      </c>
      <c r="AP994" t="s">
        <v>21</v>
      </c>
      <c r="AQ994" s="35" t="s">
        <v>492</v>
      </c>
      <c r="AR994" t="s">
        <v>34</v>
      </c>
      <c r="AS994" t="s">
        <v>22</v>
      </c>
      <c r="AT994" t="s">
        <v>66</v>
      </c>
      <c r="AU994" t="s">
        <v>24</v>
      </c>
      <c r="AV994" t="s">
        <v>374</v>
      </c>
      <c r="AW994" s="11" t="s">
        <v>415</v>
      </c>
      <c r="AX994" s="11" t="s">
        <v>420</v>
      </c>
      <c r="AY994">
        <v>6138.4708140000002</v>
      </c>
      <c r="AZ994">
        <v>1509676.068219</v>
      </c>
      <c r="BA994" s="42">
        <f t="shared" si="15"/>
        <v>34.657393668939392</v>
      </c>
    </row>
    <row r="995" spans="1:53" x14ac:dyDescent="0.25">
      <c r="A995">
        <v>1366</v>
      </c>
      <c r="B995" t="s">
        <v>18</v>
      </c>
      <c r="C995">
        <v>2</v>
      </c>
      <c r="D995" t="s">
        <v>463</v>
      </c>
      <c r="E995">
        <v>46085</v>
      </c>
      <c r="F995" t="s">
        <v>464</v>
      </c>
      <c r="G995">
        <v>98485</v>
      </c>
      <c r="H995">
        <v>84904</v>
      </c>
      <c r="I995" t="s">
        <v>277</v>
      </c>
      <c r="J995">
        <v>4601</v>
      </c>
      <c r="K995" t="s">
        <v>277</v>
      </c>
      <c r="L995">
        <v>4325</v>
      </c>
      <c r="M995">
        <v>46085</v>
      </c>
      <c r="N995" t="s">
        <v>28</v>
      </c>
      <c r="O995">
        <v>0</v>
      </c>
      <c r="P995" t="s">
        <v>28</v>
      </c>
      <c r="Q995" t="s">
        <v>28</v>
      </c>
      <c r="R995" t="s">
        <v>278</v>
      </c>
      <c r="S995" t="s">
        <v>28</v>
      </c>
      <c r="T995" t="s">
        <v>28</v>
      </c>
      <c r="U995" t="s">
        <v>465</v>
      </c>
      <c r="V995" t="s">
        <v>288</v>
      </c>
      <c r="W995">
        <v>3</v>
      </c>
      <c r="X995" t="s">
        <v>289</v>
      </c>
      <c r="Y995" s="11">
        <v>25099</v>
      </c>
      <c r="Z995">
        <v>19680918</v>
      </c>
      <c r="AA995">
        <v>0</v>
      </c>
      <c r="AB995">
        <v>1687.5</v>
      </c>
      <c r="AC995" t="s">
        <v>466</v>
      </c>
      <c r="AD995" t="s">
        <v>283</v>
      </c>
      <c r="AE995" s="11">
        <v>35765</v>
      </c>
      <c r="AF995" s="11">
        <v>35765</v>
      </c>
      <c r="AG995">
        <v>0</v>
      </c>
      <c r="AH995">
        <v>0</v>
      </c>
      <c r="AI995" t="s">
        <v>467</v>
      </c>
      <c r="AJ995" t="s">
        <v>291</v>
      </c>
      <c r="AK995">
        <v>42</v>
      </c>
      <c r="AL995" t="s">
        <v>19</v>
      </c>
      <c r="AM995">
        <v>2</v>
      </c>
      <c r="AN995" t="s">
        <v>20</v>
      </c>
      <c r="AO995">
        <v>27</v>
      </c>
      <c r="AP995" t="s">
        <v>21</v>
      </c>
      <c r="AQ995" s="35" t="s">
        <v>492</v>
      </c>
      <c r="AR995" t="s">
        <v>34</v>
      </c>
      <c r="AS995" t="s">
        <v>22</v>
      </c>
      <c r="AT995" t="s">
        <v>66</v>
      </c>
      <c r="AU995" t="s">
        <v>24</v>
      </c>
      <c r="AV995" t="s">
        <v>374</v>
      </c>
      <c r="AW995" s="11" t="s">
        <v>415</v>
      </c>
      <c r="AX995" s="11" t="s">
        <v>420</v>
      </c>
      <c r="AY995">
        <v>6138.4708140000002</v>
      </c>
      <c r="AZ995">
        <v>1509676.068219</v>
      </c>
      <c r="BA995" s="42">
        <f t="shared" si="15"/>
        <v>34.657393668939392</v>
      </c>
    </row>
    <row r="996" spans="1:53" x14ac:dyDescent="0.25">
      <c r="A996">
        <v>1324</v>
      </c>
      <c r="B996" t="s">
        <v>18</v>
      </c>
      <c r="C996">
        <v>16</v>
      </c>
      <c r="D996" t="s">
        <v>462</v>
      </c>
      <c r="E996" t="s">
        <v>454</v>
      </c>
      <c r="F996" t="s">
        <v>455</v>
      </c>
      <c r="G996">
        <v>223436</v>
      </c>
      <c r="H996">
        <v>290084</v>
      </c>
      <c r="I996" t="s">
        <v>277</v>
      </c>
      <c r="J996">
        <v>17738</v>
      </c>
      <c r="K996" t="s">
        <v>277</v>
      </c>
      <c r="L996">
        <v>18858</v>
      </c>
      <c r="M996">
        <v>0</v>
      </c>
      <c r="N996" t="s">
        <v>28</v>
      </c>
      <c r="O996">
        <v>0</v>
      </c>
      <c r="P996" t="s">
        <v>28</v>
      </c>
      <c r="Q996" t="s">
        <v>28</v>
      </c>
      <c r="R996" t="s">
        <v>278</v>
      </c>
      <c r="S996" t="s">
        <v>28</v>
      </c>
      <c r="T996" t="s">
        <v>28</v>
      </c>
      <c r="U996" t="s">
        <v>279</v>
      </c>
      <c r="V996" t="s">
        <v>288</v>
      </c>
      <c r="W996">
        <v>3</v>
      </c>
      <c r="X996" t="s">
        <v>289</v>
      </c>
      <c r="Y996" s="11">
        <v>41597</v>
      </c>
      <c r="Z996">
        <v>20131119</v>
      </c>
      <c r="AA996">
        <v>0</v>
      </c>
      <c r="AB996">
        <v>1128.9000000000001</v>
      </c>
      <c r="AC996" t="s">
        <v>456</v>
      </c>
      <c r="AD996" t="s">
        <v>283</v>
      </c>
      <c r="AE996" s="11">
        <v>45131</v>
      </c>
      <c r="AF996" s="11">
        <v>45132</v>
      </c>
      <c r="AG996">
        <v>30</v>
      </c>
      <c r="AH996">
        <v>0</v>
      </c>
      <c r="AI996" t="s">
        <v>457</v>
      </c>
      <c r="AJ996" t="s">
        <v>284</v>
      </c>
      <c r="AK996">
        <v>196</v>
      </c>
      <c r="AL996" t="s">
        <v>19</v>
      </c>
      <c r="AM996">
        <v>3</v>
      </c>
      <c r="AN996" t="s">
        <v>20</v>
      </c>
      <c r="AO996">
        <v>27</v>
      </c>
      <c r="AP996" t="s">
        <v>21</v>
      </c>
      <c r="AQ996" s="35" t="s">
        <v>481</v>
      </c>
      <c r="AR996" t="s">
        <v>22</v>
      </c>
      <c r="AS996" t="s">
        <v>34</v>
      </c>
      <c r="AT996" t="s">
        <v>35</v>
      </c>
      <c r="AU996" t="s">
        <v>24</v>
      </c>
      <c r="AV996" t="s">
        <v>84</v>
      </c>
      <c r="AW996" s="11" t="s">
        <v>192</v>
      </c>
      <c r="AX996" s="11" t="s">
        <v>194</v>
      </c>
      <c r="AY996">
        <v>4828.1118459999998</v>
      </c>
      <c r="AZ996">
        <v>1510544.1260329999</v>
      </c>
      <c r="BA996" s="42">
        <f t="shared" si="15"/>
        <v>34.677321534274562</v>
      </c>
    </row>
    <row r="997" spans="1:53" x14ac:dyDescent="0.25">
      <c r="A997">
        <v>117</v>
      </c>
      <c r="B997" t="s">
        <v>18</v>
      </c>
      <c r="C997">
        <v>13</v>
      </c>
      <c r="D997" t="s">
        <v>292</v>
      </c>
      <c r="E997">
        <v>96681</v>
      </c>
      <c r="F997" t="s">
        <v>293</v>
      </c>
      <c r="G997">
        <v>221549</v>
      </c>
      <c r="H997">
        <v>287099</v>
      </c>
      <c r="I997" t="s">
        <v>287</v>
      </c>
      <c r="J997">
        <v>86866</v>
      </c>
      <c r="K997" t="s">
        <v>287</v>
      </c>
      <c r="L997">
        <v>55324</v>
      </c>
      <c r="M997">
        <v>96681</v>
      </c>
      <c r="N997" t="s">
        <v>28</v>
      </c>
      <c r="O997">
        <v>0</v>
      </c>
      <c r="P997" t="s">
        <v>28</v>
      </c>
      <c r="Q997" t="s">
        <v>28</v>
      </c>
      <c r="R997" t="s">
        <v>38</v>
      </c>
      <c r="S997" t="s">
        <v>28</v>
      </c>
      <c r="T997" t="s">
        <v>28</v>
      </c>
      <c r="U997" t="s">
        <v>279</v>
      </c>
      <c r="V997" t="s">
        <v>288</v>
      </c>
      <c r="W997">
        <v>3</v>
      </c>
      <c r="X997" t="s">
        <v>289</v>
      </c>
      <c r="Y997" s="11">
        <v>39223</v>
      </c>
      <c r="Z997">
        <v>20070521</v>
      </c>
      <c r="AA997">
        <v>0</v>
      </c>
      <c r="AB997">
        <v>7605.6</v>
      </c>
      <c r="AC997" t="s">
        <v>282</v>
      </c>
      <c r="AD997" t="s">
        <v>283</v>
      </c>
      <c r="AE997" s="11">
        <v>44823</v>
      </c>
      <c r="AF997" s="11">
        <v>44823</v>
      </c>
      <c r="AG997">
        <v>30</v>
      </c>
      <c r="AH997">
        <v>0</v>
      </c>
      <c r="AI997" t="s">
        <v>290</v>
      </c>
      <c r="AJ997" t="s">
        <v>291</v>
      </c>
      <c r="AK997">
        <v>196</v>
      </c>
      <c r="AL997" t="s">
        <v>19</v>
      </c>
      <c r="AM997">
        <v>3</v>
      </c>
      <c r="AN997" t="s">
        <v>20</v>
      </c>
      <c r="AO997">
        <v>27</v>
      </c>
      <c r="AP997" t="s">
        <v>21</v>
      </c>
      <c r="AQ997" s="35" t="s">
        <v>481</v>
      </c>
      <c r="AR997" t="s">
        <v>22</v>
      </c>
      <c r="AS997" t="s">
        <v>34</v>
      </c>
      <c r="AT997" t="s">
        <v>35</v>
      </c>
      <c r="AU997" t="s">
        <v>24</v>
      </c>
      <c r="AV997" t="s">
        <v>84</v>
      </c>
      <c r="AW997" s="11" t="s">
        <v>192</v>
      </c>
      <c r="AX997" t="s">
        <v>194</v>
      </c>
      <c r="AY997">
        <v>4974.5218459999996</v>
      </c>
      <c r="AZ997">
        <v>1510798.8661529999</v>
      </c>
      <c r="BA997" s="42">
        <f t="shared" si="15"/>
        <v>34.683169562741043</v>
      </c>
    </row>
    <row r="998" spans="1:53" x14ac:dyDescent="0.25">
      <c r="A998">
        <v>230</v>
      </c>
      <c r="B998" t="s">
        <v>18</v>
      </c>
      <c r="C998">
        <v>12</v>
      </c>
      <c r="D998" t="s">
        <v>285</v>
      </c>
      <c r="E998">
        <v>96680</v>
      </c>
      <c r="F998" t="s">
        <v>286</v>
      </c>
      <c r="G998">
        <v>221543</v>
      </c>
      <c r="H998">
        <v>287093</v>
      </c>
      <c r="I998" t="s">
        <v>287</v>
      </c>
      <c r="J998">
        <v>70272</v>
      </c>
      <c r="K998" t="s">
        <v>287</v>
      </c>
      <c r="L998">
        <v>55323</v>
      </c>
      <c r="M998">
        <v>96680</v>
      </c>
      <c r="N998" t="s">
        <v>28</v>
      </c>
      <c r="O998">
        <v>0</v>
      </c>
      <c r="P998" t="s">
        <v>28</v>
      </c>
      <c r="Q998" t="s">
        <v>28</v>
      </c>
      <c r="R998" t="s">
        <v>38</v>
      </c>
      <c r="S998" t="s">
        <v>28</v>
      </c>
      <c r="T998" t="s">
        <v>28</v>
      </c>
      <c r="U998" t="s">
        <v>279</v>
      </c>
      <c r="V998" t="s">
        <v>288</v>
      </c>
      <c r="W998">
        <v>3</v>
      </c>
      <c r="X998" t="s">
        <v>289</v>
      </c>
      <c r="Y998" s="11">
        <v>32965</v>
      </c>
      <c r="Z998">
        <v>19900402</v>
      </c>
      <c r="AA998">
        <v>0</v>
      </c>
      <c r="AB998">
        <v>7582.6</v>
      </c>
      <c r="AC998" t="s">
        <v>282</v>
      </c>
      <c r="AD998" t="s">
        <v>283</v>
      </c>
      <c r="AE998" s="11">
        <v>44820</v>
      </c>
      <c r="AF998" s="11">
        <v>44820</v>
      </c>
      <c r="AG998">
        <v>30</v>
      </c>
      <c r="AH998">
        <v>0</v>
      </c>
      <c r="AI998" t="s">
        <v>290</v>
      </c>
      <c r="AJ998" t="s">
        <v>291</v>
      </c>
      <c r="AK998">
        <v>196</v>
      </c>
      <c r="AL998" t="s">
        <v>19</v>
      </c>
      <c r="AM998">
        <v>3</v>
      </c>
      <c r="AN998" t="s">
        <v>20</v>
      </c>
      <c r="AO998">
        <v>27</v>
      </c>
      <c r="AP998" t="s">
        <v>21</v>
      </c>
      <c r="AQ998" s="35" t="s">
        <v>481</v>
      </c>
      <c r="AR998" t="s">
        <v>22</v>
      </c>
      <c r="AS998" t="s">
        <v>34</v>
      </c>
      <c r="AT998" t="s">
        <v>35</v>
      </c>
      <c r="AU998" t="s">
        <v>24</v>
      </c>
      <c r="AV998" t="s">
        <v>84</v>
      </c>
      <c r="AW998" s="11" t="s">
        <v>192</v>
      </c>
      <c r="AX998" s="11" t="s">
        <v>194</v>
      </c>
      <c r="AY998">
        <v>4974.5227059999997</v>
      </c>
      <c r="AZ998">
        <v>1510799.085673</v>
      </c>
      <c r="BA998" s="42">
        <f t="shared" si="15"/>
        <v>34.683174602226813</v>
      </c>
    </row>
    <row r="999" spans="1:53" x14ac:dyDescent="0.25">
      <c r="A999">
        <v>568</v>
      </c>
      <c r="B999" t="s">
        <v>18</v>
      </c>
      <c r="C999">
        <v>14</v>
      </c>
      <c r="D999" t="s">
        <v>458</v>
      </c>
      <c r="E999" t="s">
        <v>459</v>
      </c>
      <c r="F999" t="s">
        <v>460</v>
      </c>
      <c r="G999">
        <v>222149</v>
      </c>
      <c r="H999">
        <v>287985</v>
      </c>
      <c r="I999" t="s">
        <v>287</v>
      </c>
      <c r="J999">
        <v>88288</v>
      </c>
      <c r="K999" t="s">
        <v>287</v>
      </c>
      <c r="L999">
        <v>55401</v>
      </c>
      <c r="M999">
        <v>0</v>
      </c>
      <c r="N999" t="s">
        <v>28</v>
      </c>
      <c r="O999">
        <v>0</v>
      </c>
      <c r="P999" t="s">
        <v>28</v>
      </c>
      <c r="Q999" t="s">
        <v>28</v>
      </c>
      <c r="R999" t="s">
        <v>38</v>
      </c>
      <c r="S999" t="s">
        <v>28</v>
      </c>
      <c r="T999" t="s">
        <v>28</v>
      </c>
      <c r="U999" t="s">
        <v>297</v>
      </c>
      <c r="V999" t="s">
        <v>288</v>
      </c>
      <c r="W999">
        <v>3</v>
      </c>
      <c r="X999" t="s">
        <v>289</v>
      </c>
      <c r="Y999" s="11">
        <v>42625</v>
      </c>
      <c r="Z999">
        <v>20160912</v>
      </c>
      <c r="AA999">
        <v>0</v>
      </c>
      <c r="AB999">
        <v>123452</v>
      </c>
      <c r="AC999" t="s">
        <v>282</v>
      </c>
      <c r="AD999" t="s">
        <v>283</v>
      </c>
      <c r="AE999" s="11">
        <v>44956</v>
      </c>
      <c r="AF999" s="11">
        <v>44959</v>
      </c>
      <c r="AG999">
        <v>30</v>
      </c>
      <c r="AH999">
        <v>0</v>
      </c>
      <c r="AI999" t="s">
        <v>461</v>
      </c>
      <c r="AJ999" t="s">
        <v>284</v>
      </c>
      <c r="AK999">
        <v>46</v>
      </c>
      <c r="AL999" t="s">
        <v>19</v>
      </c>
      <c r="AM999">
        <v>2</v>
      </c>
      <c r="AN999" t="s">
        <v>20</v>
      </c>
      <c r="AO999">
        <v>27</v>
      </c>
      <c r="AP999" t="s">
        <v>21</v>
      </c>
      <c r="AQ999" s="35" t="s">
        <v>492</v>
      </c>
      <c r="AR999" t="s">
        <v>29</v>
      </c>
      <c r="AS999" t="s">
        <v>22</v>
      </c>
      <c r="AT999" t="s">
        <v>45</v>
      </c>
      <c r="AU999" t="s">
        <v>24</v>
      </c>
      <c r="AV999" t="s">
        <v>374</v>
      </c>
      <c r="AW999" s="11" t="s">
        <v>415</v>
      </c>
      <c r="AX999" s="11" t="s">
        <v>424</v>
      </c>
      <c r="AY999">
        <v>4834.4532399999998</v>
      </c>
      <c r="AZ999">
        <v>1519620.5223960001</v>
      </c>
      <c r="BA999" s="42">
        <f t="shared" ref="BA999:BA1062" si="16">AZ999/43560</f>
        <v>34.885686923691459</v>
      </c>
    </row>
    <row r="1000" spans="1:53" x14ac:dyDescent="0.25">
      <c r="A1000">
        <v>693</v>
      </c>
      <c r="B1000" t="s">
        <v>18</v>
      </c>
      <c r="C1000">
        <v>9</v>
      </c>
      <c r="D1000" t="s">
        <v>303</v>
      </c>
      <c r="E1000" t="s">
        <v>304</v>
      </c>
      <c r="F1000" t="s">
        <v>305</v>
      </c>
      <c r="G1000">
        <v>202543</v>
      </c>
      <c r="H1000">
        <v>261950</v>
      </c>
      <c r="I1000" t="s">
        <v>287</v>
      </c>
      <c r="J1000">
        <v>88162</v>
      </c>
      <c r="K1000" t="s">
        <v>287</v>
      </c>
      <c r="L1000">
        <v>54633</v>
      </c>
      <c r="M1000">
        <v>0</v>
      </c>
      <c r="N1000" t="s">
        <v>28</v>
      </c>
      <c r="O1000">
        <v>0</v>
      </c>
      <c r="P1000" t="s">
        <v>28</v>
      </c>
      <c r="Q1000" t="s">
        <v>28</v>
      </c>
      <c r="R1000" t="s">
        <v>38</v>
      </c>
      <c r="S1000" t="s">
        <v>28</v>
      </c>
      <c r="T1000" t="s">
        <v>28</v>
      </c>
      <c r="U1000" t="s">
        <v>297</v>
      </c>
      <c r="V1000" t="s">
        <v>288</v>
      </c>
      <c r="W1000">
        <v>3</v>
      </c>
      <c r="X1000" t="s">
        <v>289</v>
      </c>
      <c r="Y1000" s="11">
        <v>42362</v>
      </c>
      <c r="Z1000">
        <v>20151224</v>
      </c>
      <c r="AA1000">
        <v>0</v>
      </c>
      <c r="AB1000">
        <v>123452</v>
      </c>
      <c r="AC1000" t="s">
        <v>306</v>
      </c>
      <c r="AD1000" t="s">
        <v>283</v>
      </c>
      <c r="AE1000" s="11">
        <v>43901</v>
      </c>
      <c r="AF1000" s="11">
        <v>43901</v>
      </c>
      <c r="AG1000">
        <v>30</v>
      </c>
      <c r="AH1000">
        <v>0</v>
      </c>
      <c r="AI1000" t="s">
        <v>290</v>
      </c>
      <c r="AJ1000" t="s">
        <v>284</v>
      </c>
      <c r="AK1000">
        <v>46</v>
      </c>
      <c r="AL1000" t="s">
        <v>19</v>
      </c>
      <c r="AM1000">
        <v>2</v>
      </c>
      <c r="AN1000" t="s">
        <v>20</v>
      </c>
      <c r="AO1000">
        <v>27</v>
      </c>
      <c r="AP1000" t="s">
        <v>21</v>
      </c>
      <c r="AQ1000" s="35" t="s">
        <v>492</v>
      </c>
      <c r="AR1000" t="s">
        <v>29</v>
      </c>
      <c r="AS1000" t="s">
        <v>22</v>
      </c>
      <c r="AT1000" t="s">
        <v>45</v>
      </c>
      <c r="AU1000" t="s">
        <v>24</v>
      </c>
      <c r="AV1000" t="s">
        <v>374</v>
      </c>
      <c r="AW1000" s="11" t="s">
        <v>415</v>
      </c>
      <c r="AX1000" s="11" t="s">
        <v>424</v>
      </c>
      <c r="AY1000">
        <v>4834.4532399999998</v>
      </c>
      <c r="AZ1000">
        <v>1519620.5223960001</v>
      </c>
      <c r="BA1000" s="42">
        <f t="shared" si="16"/>
        <v>34.885686923691459</v>
      </c>
    </row>
    <row r="1001" spans="1:53" x14ac:dyDescent="0.25">
      <c r="A1001">
        <v>920</v>
      </c>
      <c r="B1001" t="s">
        <v>18</v>
      </c>
      <c r="C1001">
        <v>8</v>
      </c>
      <c r="D1001" t="s">
        <v>300</v>
      </c>
      <c r="E1001" t="s">
        <v>301</v>
      </c>
      <c r="F1001" t="s">
        <v>302</v>
      </c>
      <c r="G1001">
        <v>198571</v>
      </c>
      <c r="H1001">
        <v>256278</v>
      </c>
      <c r="I1001" t="s">
        <v>287</v>
      </c>
      <c r="J1001">
        <v>88289</v>
      </c>
      <c r="K1001" t="s">
        <v>287</v>
      </c>
      <c r="L1001">
        <v>55192</v>
      </c>
      <c r="M1001">
        <v>0</v>
      </c>
      <c r="N1001" t="s">
        <v>28</v>
      </c>
      <c r="O1001">
        <v>0</v>
      </c>
      <c r="P1001" t="s">
        <v>28</v>
      </c>
      <c r="Q1001" t="s">
        <v>28</v>
      </c>
      <c r="R1001" t="s">
        <v>38</v>
      </c>
      <c r="S1001" t="s">
        <v>28</v>
      </c>
      <c r="T1001" t="s">
        <v>28</v>
      </c>
      <c r="U1001" t="s">
        <v>297</v>
      </c>
      <c r="V1001" t="s">
        <v>288</v>
      </c>
      <c r="W1001">
        <v>3</v>
      </c>
      <c r="X1001" t="s">
        <v>289</v>
      </c>
      <c r="Y1001" s="11">
        <v>42625</v>
      </c>
      <c r="Z1001">
        <v>20160912</v>
      </c>
      <c r="AA1001">
        <v>0</v>
      </c>
      <c r="AB1001">
        <v>123452</v>
      </c>
      <c r="AC1001" t="s">
        <v>282</v>
      </c>
      <c r="AD1001" t="s">
        <v>283</v>
      </c>
      <c r="AE1001" s="11">
        <v>43504</v>
      </c>
      <c r="AF1001" s="11">
        <v>43504</v>
      </c>
      <c r="AG1001">
        <v>30</v>
      </c>
      <c r="AH1001">
        <v>0</v>
      </c>
      <c r="AI1001" t="s">
        <v>290</v>
      </c>
      <c r="AJ1001" t="s">
        <v>284</v>
      </c>
      <c r="AK1001">
        <v>46</v>
      </c>
      <c r="AL1001" t="s">
        <v>19</v>
      </c>
      <c r="AM1001">
        <v>2</v>
      </c>
      <c r="AN1001" t="s">
        <v>20</v>
      </c>
      <c r="AO1001">
        <v>27</v>
      </c>
      <c r="AP1001" t="s">
        <v>21</v>
      </c>
      <c r="AQ1001" s="35" t="s">
        <v>492</v>
      </c>
      <c r="AR1001" t="s">
        <v>29</v>
      </c>
      <c r="AS1001" t="s">
        <v>22</v>
      </c>
      <c r="AT1001" t="s">
        <v>45</v>
      </c>
      <c r="AU1001" t="s">
        <v>24</v>
      </c>
      <c r="AV1001" t="s">
        <v>374</v>
      </c>
      <c r="AW1001" s="11" t="s">
        <v>415</v>
      </c>
      <c r="AX1001" s="11" t="s">
        <v>424</v>
      </c>
      <c r="AY1001">
        <v>4834.4532399999998</v>
      </c>
      <c r="AZ1001">
        <v>1519620.5223960001</v>
      </c>
      <c r="BA1001" s="42">
        <f t="shared" si="16"/>
        <v>34.885686923691459</v>
      </c>
    </row>
    <row r="1002" spans="1:53" x14ac:dyDescent="0.25">
      <c r="A1002">
        <v>1147</v>
      </c>
      <c r="B1002" t="s">
        <v>18</v>
      </c>
      <c r="C1002">
        <v>7</v>
      </c>
      <c r="D1002" t="s">
        <v>294</v>
      </c>
      <c r="E1002" t="s">
        <v>295</v>
      </c>
      <c r="F1002" t="s">
        <v>296</v>
      </c>
      <c r="G1002">
        <v>193154</v>
      </c>
      <c r="H1002">
        <v>246812</v>
      </c>
      <c r="I1002" t="s">
        <v>287</v>
      </c>
      <c r="J1002">
        <v>88161</v>
      </c>
      <c r="K1002" t="s">
        <v>287</v>
      </c>
      <c r="L1002">
        <v>55061</v>
      </c>
      <c r="M1002">
        <v>0</v>
      </c>
      <c r="N1002" t="s">
        <v>28</v>
      </c>
      <c r="O1002">
        <v>0</v>
      </c>
      <c r="P1002" t="s">
        <v>28</v>
      </c>
      <c r="Q1002" t="s">
        <v>28</v>
      </c>
      <c r="R1002" t="s">
        <v>38</v>
      </c>
      <c r="S1002" t="s">
        <v>28</v>
      </c>
      <c r="T1002" t="s">
        <v>28</v>
      </c>
      <c r="U1002" t="s">
        <v>297</v>
      </c>
      <c r="V1002" t="s">
        <v>288</v>
      </c>
      <c r="W1002">
        <v>3</v>
      </c>
      <c r="X1002" t="s">
        <v>289</v>
      </c>
      <c r="Y1002" s="11">
        <v>42362</v>
      </c>
      <c r="Z1002">
        <v>20151224</v>
      </c>
      <c r="AA1002">
        <v>0</v>
      </c>
      <c r="AB1002">
        <v>123452</v>
      </c>
      <c r="AC1002" t="s">
        <v>298</v>
      </c>
      <c r="AD1002" t="s">
        <v>283</v>
      </c>
      <c r="AE1002" s="11">
        <v>42857</v>
      </c>
      <c r="AF1002" s="11">
        <v>42857</v>
      </c>
      <c r="AG1002">
        <v>30</v>
      </c>
      <c r="AH1002">
        <v>0</v>
      </c>
      <c r="AI1002" t="s">
        <v>28</v>
      </c>
      <c r="AJ1002" t="s">
        <v>284</v>
      </c>
      <c r="AK1002">
        <v>46</v>
      </c>
      <c r="AL1002" t="s">
        <v>19</v>
      </c>
      <c r="AM1002">
        <v>2</v>
      </c>
      <c r="AN1002" t="s">
        <v>20</v>
      </c>
      <c r="AO1002">
        <v>27</v>
      </c>
      <c r="AP1002" t="s">
        <v>21</v>
      </c>
      <c r="AQ1002" s="35" t="s">
        <v>492</v>
      </c>
      <c r="AR1002" t="s">
        <v>29</v>
      </c>
      <c r="AS1002" t="s">
        <v>22</v>
      </c>
      <c r="AT1002" t="s">
        <v>45</v>
      </c>
      <c r="AU1002" t="s">
        <v>24</v>
      </c>
      <c r="AV1002" t="s">
        <v>374</v>
      </c>
      <c r="AW1002" s="11" t="s">
        <v>415</v>
      </c>
      <c r="AX1002" s="11" t="s">
        <v>424</v>
      </c>
      <c r="AY1002">
        <v>4834.4532399999998</v>
      </c>
      <c r="AZ1002">
        <v>1519620.5223960001</v>
      </c>
      <c r="BA1002" s="42">
        <f t="shared" si="16"/>
        <v>34.885686923691459</v>
      </c>
    </row>
    <row r="1003" spans="1:53" x14ac:dyDescent="0.25">
      <c r="A1003">
        <v>1344</v>
      </c>
      <c r="B1003" t="s">
        <v>18</v>
      </c>
      <c r="C1003">
        <v>2</v>
      </c>
      <c r="D1003" t="s">
        <v>463</v>
      </c>
      <c r="E1003">
        <v>46085</v>
      </c>
      <c r="F1003" t="s">
        <v>464</v>
      </c>
      <c r="G1003">
        <v>98485</v>
      </c>
      <c r="H1003">
        <v>84904</v>
      </c>
      <c r="I1003" t="s">
        <v>277</v>
      </c>
      <c r="J1003">
        <v>4601</v>
      </c>
      <c r="K1003" t="s">
        <v>277</v>
      </c>
      <c r="L1003">
        <v>4325</v>
      </c>
      <c r="M1003">
        <v>46085</v>
      </c>
      <c r="N1003" t="s">
        <v>28</v>
      </c>
      <c r="O1003">
        <v>0</v>
      </c>
      <c r="P1003" t="s">
        <v>28</v>
      </c>
      <c r="Q1003" t="s">
        <v>28</v>
      </c>
      <c r="R1003" t="s">
        <v>278</v>
      </c>
      <c r="S1003" t="s">
        <v>28</v>
      </c>
      <c r="T1003" t="s">
        <v>28</v>
      </c>
      <c r="U1003" t="s">
        <v>465</v>
      </c>
      <c r="V1003" t="s">
        <v>288</v>
      </c>
      <c r="W1003">
        <v>3</v>
      </c>
      <c r="X1003" t="s">
        <v>289</v>
      </c>
      <c r="Y1003" s="11">
        <v>25099</v>
      </c>
      <c r="Z1003">
        <v>19680918</v>
      </c>
      <c r="AA1003">
        <v>0</v>
      </c>
      <c r="AB1003">
        <v>1687.5</v>
      </c>
      <c r="AC1003" t="s">
        <v>466</v>
      </c>
      <c r="AD1003" t="s">
        <v>283</v>
      </c>
      <c r="AE1003" s="11">
        <v>35765</v>
      </c>
      <c r="AF1003" s="11">
        <v>35765</v>
      </c>
      <c r="AG1003">
        <v>0</v>
      </c>
      <c r="AH1003">
        <v>0</v>
      </c>
      <c r="AI1003" t="s">
        <v>467</v>
      </c>
      <c r="AJ1003" t="s">
        <v>291</v>
      </c>
      <c r="AK1003">
        <v>46</v>
      </c>
      <c r="AL1003" t="s">
        <v>19</v>
      </c>
      <c r="AM1003">
        <v>2</v>
      </c>
      <c r="AN1003" t="s">
        <v>20</v>
      </c>
      <c r="AO1003">
        <v>27</v>
      </c>
      <c r="AP1003" t="s">
        <v>21</v>
      </c>
      <c r="AQ1003" s="35" t="s">
        <v>492</v>
      </c>
      <c r="AR1003" t="s">
        <v>29</v>
      </c>
      <c r="AS1003" t="s">
        <v>22</v>
      </c>
      <c r="AT1003" t="s">
        <v>45</v>
      </c>
      <c r="AU1003" t="s">
        <v>24</v>
      </c>
      <c r="AV1003" t="s">
        <v>374</v>
      </c>
      <c r="AW1003" s="11" t="s">
        <v>415</v>
      </c>
      <c r="AX1003" s="11" t="s">
        <v>424</v>
      </c>
      <c r="AY1003">
        <v>4834.4532399999998</v>
      </c>
      <c r="AZ1003">
        <v>1519620.5223960001</v>
      </c>
      <c r="BA1003" s="42">
        <f t="shared" si="16"/>
        <v>34.885686923691459</v>
      </c>
    </row>
    <row r="1004" spans="1:53" x14ac:dyDescent="0.25">
      <c r="A1004">
        <v>562</v>
      </c>
      <c r="B1004" t="s">
        <v>18</v>
      </c>
      <c r="C1004">
        <v>14</v>
      </c>
      <c r="D1004" t="s">
        <v>458</v>
      </c>
      <c r="E1004" t="s">
        <v>459</v>
      </c>
      <c r="F1004" t="s">
        <v>460</v>
      </c>
      <c r="G1004">
        <v>222149</v>
      </c>
      <c r="H1004">
        <v>287985</v>
      </c>
      <c r="I1004" t="s">
        <v>287</v>
      </c>
      <c r="J1004">
        <v>88288</v>
      </c>
      <c r="K1004" t="s">
        <v>287</v>
      </c>
      <c r="L1004">
        <v>55401</v>
      </c>
      <c r="M1004">
        <v>0</v>
      </c>
      <c r="N1004" t="s">
        <v>28</v>
      </c>
      <c r="O1004">
        <v>0</v>
      </c>
      <c r="P1004" t="s">
        <v>28</v>
      </c>
      <c r="Q1004" t="s">
        <v>28</v>
      </c>
      <c r="R1004" t="s">
        <v>38</v>
      </c>
      <c r="S1004" t="s">
        <v>28</v>
      </c>
      <c r="T1004" t="s">
        <v>28</v>
      </c>
      <c r="U1004" t="s">
        <v>297</v>
      </c>
      <c r="V1004" t="s">
        <v>288</v>
      </c>
      <c r="W1004">
        <v>3</v>
      </c>
      <c r="X1004" t="s">
        <v>289</v>
      </c>
      <c r="Y1004" s="11">
        <v>42625</v>
      </c>
      <c r="Z1004">
        <v>20160912</v>
      </c>
      <c r="AA1004">
        <v>0</v>
      </c>
      <c r="AB1004">
        <v>123452</v>
      </c>
      <c r="AC1004" t="s">
        <v>282</v>
      </c>
      <c r="AD1004" t="s">
        <v>283</v>
      </c>
      <c r="AE1004" s="11">
        <v>44956</v>
      </c>
      <c r="AF1004" s="11">
        <v>44959</v>
      </c>
      <c r="AG1004">
        <v>30</v>
      </c>
      <c r="AH1004">
        <v>0</v>
      </c>
      <c r="AI1004" t="s">
        <v>461</v>
      </c>
      <c r="AJ1004" t="s">
        <v>284</v>
      </c>
      <c r="AK1004">
        <v>40</v>
      </c>
      <c r="AL1004" t="s">
        <v>19</v>
      </c>
      <c r="AM1004">
        <v>2</v>
      </c>
      <c r="AN1004" t="s">
        <v>20</v>
      </c>
      <c r="AO1004">
        <v>27</v>
      </c>
      <c r="AP1004" t="s">
        <v>21</v>
      </c>
      <c r="AQ1004" s="35" t="s">
        <v>492</v>
      </c>
      <c r="AR1004" t="s">
        <v>22</v>
      </c>
      <c r="AS1004" t="s">
        <v>29</v>
      </c>
      <c r="AT1004" t="s">
        <v>30</v>
      </c>
      <c r="AU1004" t="s">
        <v>24</v>
      </c>
      <c r="AV1004" t="s">
        <v>374</v>
      </c>
      <c r="AW1004" s="11" t="s">
        <v>415</v>
      </c>
      <c r="AX1004" s="11" t="s">
        <v>418</v>
      </c>
      <c r="AY1004">
        <v>6582.1940919999997</v>
      </c>
      <c r="AZ1004">
        <v>1521990.471132</v>
      </c>
      <c r="BA1004" s="42">
        <f t="shared" si="16"/>
        <v>34.94009346033058</v>
      </c>
    </row>
    <row r="1005" spans="1:53" x14ac:dyDescent="0.25">
      <c r="A1005">
        <v>698</v>
      </c>
      <c r="B1005" t="s">
        <v>18</v>
      </c>
      <c r="C1005">
        <v>9</v>
      </c>
      <c r="D1005" t="s">
        <v>303</v>
      </c>
      <c r="E1005" t="s">
        <v>304</v>
      </c>
      <c r="F1005" t="s">
        <v>305</v>
      </c>
      <c r="G1005">
        <v>202543</v>
      </c>
      <c r="H1005">
        <v>261950</v>
      </c>
      <c r="I1005" t="s">
        <v>287</v>
      </c>
      <c r="J1005">
        <v>88162</v>
      </c>
      <c r="K1005" t="s">
        <v>287</v>
      </c>
      <c r="L1005">
        <v>54633</v>
      </c>
      <c r="M1005">
        <v>0</v>
      </c>
      <c r="N1005" t="s">
        <v>28</v>
      </c>
      <c r="O1005">
        <v>0</v>
      </c>
      <c r="P1005" t="s">
        <v>28</v>
      </c>
      <c r="Q1005" t="s">
        <v>28</v>
      </c>
      <c r="R1005" t="s">
        <v>38</v>
      </c>
      <c r="S1005" t="s">
        <v>28</v>
      </c>
      <c r="T1005" t="s">
        <v>28</v>
      </c>
      <c r="U1005" t="s">
        <v>297</v>
      </c>
      <c r="V1005" t="s">
        <v>288</v>
      </c>
      <c r="W1005">
        <v>3</v>
      </c>
      <c r="X1005" t="s">
        <v>289</v>
      </c>
      <c r="Y1005" s="11">
        <v>42362</v>
      </c>
      <c r="Z1005">
        <v>20151224</v>
      </c>
      <c r="AA1005">
        <v>0</v>
      </c>
      <c r="AB1005">
        <v>123452</v>
      </c>
      <c r="AC1005" t="s">
        <v>306</v>
      </c>
      <c r="AD1005" t="s">
        <v>283</v>
      </c>
      <c r="AE1005" s="11">
        <v>43901</v>
      </c>
      <c r="AF1005" s="11">
        <v>43901</v>
      </c>
      <c r="AG1005">
        <v>30</v>
      </c>
      <c r="AH1005">
        <v>0</v>
      </c>
      <c r="AI1005" t="s">
        <v>290</v>
      </c>
      <c r="AJ1005" t="s">
        <v>284</v>
      </c>
      <c r="AK1005">
        <v>40</v>
      </c>
      <c r="AL1005" t="s">
        <v>19</v>
      </c>
      <c r="AM1005">
        <v>2</v>
      </c>
      <c r="AN1005" t="s">
        <v>20</v>
      </c>
      <c r="AO1005">
        <v>27</v>
      </c>
      <c r="AP1005" t="s">
        <v>21</v>
      </c>
      <c r="AQ1005" s="35" t="s">
        <v>492</v>
      </c>
      <c r="AR1005" t="s">
        <v>22</v>
      </c>
      <c r="AS1005" t="s">
        <v>29</v>
      </c>
      <c r="AT1005" t="s">
        <v>30</v>
      </c>
      <c r="AU1005" t="s">
        <v>24</v>
      </c>
      <c r="AV1005" t="s">
        <v>374</v>
      </c>
      <c r="AW1005" s="11" t="s">
        <v>415</v>
      </c>
      <c r="AX1005" t="s">
        <v>418</v>
      </c>
      <c r="AY1005">
        <v>6582.1940919999997</v>
      </c>
      <c r="AZ1005">
        <v>1521990.471132</v>
      </c>
      <c r="BA1005" s="42">
        <f t="shared" si="16"/>
        <v>34.94009346033058</v>
      </c>
    </row>
    <row r="1006" spans="1:53" x14ac:dyDescent="0.25">
      <c r="A1006">
        <v>925</v>
      </c>
      <c r="B1006" t="s">
        <v>18</v>
      </c>
      <c r="C1006">
        <v>8</v>
      </c>
      <c r="D1006" t="s">
        <v>300</v>
      </c>
      <c r="E1006" t="s">
        <v>301</v>
      </c>
      <c r="F1006" t="s">
        <v>302</v>
      </c>
      <c r="G1006">
        <v>198571</v>
      </c>
      <c r="H1006">
        <v>256278</v>
      </c>
      <c r="I1006" t="s">
        <v>287</v>
      </c>
      <c r="J1006">
        <v>88289</v>
      </c>
      <c r="K1006" t="s">
        <v>287</v>
      </c>
      <c r="L1006">
        <v>55192</v>
      </c>
      <c r="M1006">
        <v>0</v>
      </c>
      <c r="N1006" t="s">
        <v>28</v>
      </c>
      <c r="O1006">
        <v>0</v>
      </c>
      <c r="P1006" t="s">
        <v>28</v>
      </c>
      <c r="Q1006" t="s">
        <v>28</v>
      </c>
      <c r="R1006" t="s">
        <v>38</v>
      </c>
      <c r="S1006" t="s">
        <v>28</v>
      </c>
      <c r="T1006" t="s">
        <v>28</v>
      </c>
      <c r="U1006" t="s">
        <v>297</v>
      </c>
      <c r="V1006" t="s">
        <v>288</v>
      </c>
      <c r="W1006">
        <v>3</v>
      </c>
      <c r="X1006" t="s">
        <v>289</v>
      </c>
      <c r="Y1006" s="11">
        <v>42625</v>
      </c>
      <c r="Z1006">
        <v>20160912</v>
      </c>
      <c r="AA1006">
        <v>0</v>
      </c>
      <c r="AB1006">
        <v>123452</v>
      </c>
      <c r="AC1006" t="s">
        <v>282</v>
      </c>
      <c r="AD1006" t="s">
        <v>283</v>
      </c>
      <c r="AE1006" s="11">
        <v>43504</v>
      </c>
      <c r="AF1006" s="11">
        <v>43504</v>
      </c>
      <c r="AG1006">
        <v>30</v>
      </c>
      <c r="AH1006">
        <v>0</v>
      </c>
      <c r="AI1006" t="s">
        <v>290</v>
      </c>
      <c r="AJ1006" t="s">
        <v>284</v>
      </c>
      <c r="AK1006">
        <v>40</v>
      </c>
      <c r="AL1006" t="s">
        <v>19</v>
      </c>
      <c r="AM1006">
        <v>2</v>
      </c>
      <c r="AN1006" t="s">
        <v>20</v>
      </c>
      <c r="AO1006">
        <v>27</v>
      </c>
      <c r="AP1006" t="s">
        <v>21</v>
      </c>
      <c r="AQ1006" s="35" t="s">
        <v>492</v>
      </c>
      <c r="AR1006" t="s">
        <v>22</v>
      </c>
      <c r="AS1006" t="s">
        <v>29</v>
      </c>
      <c r="AT1006" t="s">
        <v>30</v>
      </c>
      <c r="AU1006" t="s">
        <v>24</v>
      </c>
      <c r="AV1006" t="s">
        <v>374</v>
      </c>
      <c r="AW1006" s="11" t="s">
        <v>415</v>
      </c>
      <c r="AX1006" s="11" t="s">
        <v>418</v>
      </c>
      <c r="AY1006">
        <v>6582.1940919999997</v>
      </c>
      <c r="AZ1006">
        <v>1521990.471132</v>
      </c>
      <c r="BA1006" s="42">
        <f t="shared" si="16"/>
        <v>34.94009346033058</v>
      </c>
    </row>
    <row r="1007" spans="1:53" x14ac:dyDescent="0.25">
      <c r="A1007">
        <v>1152</v>
      </c>
      <c r="B1007" t="s">
        <v>18</v>
      </c>
      <c r="C1007">
        <v>7</v>
      </c>
      <c r="D1007" t="s">
        <v>294</v>
      </c>
      <c r="E1007" t="s">
        <v>295</v>
      </c>
      <c r="F1007" t="s">
        <v>296</v>
      </c>
      <c r="G1007">
        <v>193154</v>
      </c>
      <c r="H1007">
        <v>246812</v>
      </c>
      <c r="I1007" t="s">
        <v>287</v>
      </c>
      <c r="J1007">
        <v>88161</v>
      </c>
      <c r="K1007" t="s">
        <v>287</v>
      </c>
      <c r="L1007">
        <v>55061</v>
      </c>
      <c r="M1007">
        <v>0</v>
      </c>
      <c r="N1007" t="s">
        <v>28</v>
      </c>
      <c r="O1007">
        <v>0</v>
      </c>
      <c r="P1007" t="s">
        <v>28</v>
      </c>
      <c r="Q1007" t="s">
        <v>28</v>
      </c>
      <c r="R1007" t="s">
        <v>38</v>
      </c>
      <c r="S1007" t="s">
        <v>28</v>
      </c>
      <c r="T1007" t="s">
        <v>28</v>
      </c>
      <c r="U1007" t="s">
        <v>297</v>
      </c>
      <c r="V1007" t="s">
        <v>288</v>
      </c>
      <c r="W1007">
        <v>3</v>
      </c>
      <c r="X1007" t="s">
        <v>289</v>
      </c>
      <c r="Y1007" s="11">
        <v>42362</v>
      </c>
      <c r="Z1007">
        <v>20151224</v>
      </c>
      <c r="AA1007">
        <v>0</v>
      </c>
      <c r="AB1007">
        <v>123452</v>
      </c>
      <c r="AC1007" t="s">
        <v>298</v>
      </c>
      <c r="AD1007" t="s">
        <v>283</v>
      </c>
      <c r="AE1007" s="11">
        <v>42857</v>
      </c>
      <c r="AF1007" s="11">
        <v>42857</v>
      </c>
      <c r="AG1007">
        <v>30</v>
      </c>
      <c r="AH1007">
        <v>0</v>
      </c>
      <c r="AI1007" t="s">
        <v>28</v>
      </c>
      <c r="AJ1007" t="s">
        <v>284</v>
      </c>
      <c r="AK1007">
        <v>40</v>
      </c>
      <c r="AL1007" t="s">
        <v>19</v>
      </c>
      <c r="AM1007">
        <v>2</v>
      </c>
      <c r="AN1007" t="s">
        <v>20</v>
      </c>
      <c r="AO1007">
        <v>27</v>
      </c>
      <c r="AP1007" t="s">
        <v>21</v>
      </c>
      <c r="AQ1007" s="35" t="s">
        <v>492</v>
      </c>
      <c r="AR1007" t="s">
        <v>22</v>
      </c>
      <c r="AS1007" t="s">
        <v>29</v>
      </c>
      <c r="AT1007" t="s">
        <v>30</v>
      </c>
      <c r="AU1007" t="s">
        <v>24</v>
      </c>
      <c r="AV1007" t="s">
        <v>374</v>
      </c>
      <c r="AW1007" s="11" t="s">
        <v>415</v>
      </c>
      <c r="AX1007" s="11" t="s">
        <v>418</v>
      </c>
      <c r="AY1007">
        <v>6582.1940919999997</v>
      </c>
      <c r="AZ1007">
        <v>1521990.471132</v>
      </c>
      <c r="BA1007" s="42">
        <f t="shared" si="16"/>
        <v>34.94009346033058</v>
      </c>
    </row>
    <row r="1008" spans="1:53" x14ac:dyDescent="0.25">
      <c r="A1008">
        <v>1349</v>
      </c>
      <c r="B1008" t="s">
        <v>18</v>
      </c>
      <c r="C1008">
        <v>2</v>
      </c>
      <c r="D1008" t="s">
        <v>463</v>
      </c>
      <c r="E1008">
        <v>46085</v>
      </c>
      <c r="F1008" t="s">
        <v>464</v>
      </c>
      <c r="G1008">
        <v>98485</v>
      </c>
      <c r="H1008">
        <v>84904</v>
      </c>
      <c r="I1008" t="s">
        <v>277</v>
      </c>
      <c r="J1008">
        <v>4601</v>
      </c>
      <c r="K1008" t="s">
        <v>277</v>
      </c>
      <c r="L1008">
        <v>4325</v>
      </c>
      <c r="M1008">
        <v>46085</v>
      </c>
      <c r="N1008" t="s">
        <v>28</v>
      </c>
      <c r="O1008">
        <v>0</v>
      </c>
      <c r="P1008" t="s">
        <v>28</v>
      </c>
      <c r="Q1008" t="s">
        <v>28</v>
      </c>
      <c r="R1008" t="s">
        <v>278</v>
      </c>
      <c r="S1008" t="s">
        <v>28</v>
      </c>
      <c r="T1008" t="s">
        <v>28</v>
      </c>
      <c r="U1008" t="s">
        <v>465</v>
      </c>
      <c r="V1008" t="s">
        <v>288</v>
      </c>
      <c r="W1008">
        <v>3</v>
      </c>
      <c r="X1008" t="s">
        <v>289</v>
      </c>
      <c r="Y1008" s="11">
        <v>25099</v>
      </c>
      <c r="Z1008">
        <v>19680918</v>
      </c>
      <c r="AA1008">
        <v>0</v>
      </c>
      <c r="AB1008">
        <v>1687.5</v>
      </c>
      <c r="AC1008" t="s">
        <v>466</v>
      </c>
      <c r="AD1008" t="s">
        <v>283</v>
      </c>
      <c r="AE1008" s="11">
        <v>35765</v>
      </c>
      <c r="AF1008" s="11">
        <v>35765</v>
      </c>
      <c r="AG1008">
        <v>0</v>
      </c>
      <c r="AH1008">
        <v>0</v>
      </c>
      <c r="AI1008" t="s">
        <v>467</v>
      </c>
      <c r="AJ1008" t="s">
        <v>291</v>
      </c>
      <c r="AK1008">
        <v>40</v>
      </c>
      <c r="AL1008" t="s">
        <v>19</v>
      </c>
      <c r="AM1008">
        <v>2</v>
      </c>
      <c r="AN1008" t="s">
        <v>20</v>
      </c>
      <c r="AO1008">
        <v>27</v>
      </c>
      <c r="AP1008" t="s">
        <v>21</v>
      </c>
      <c r="AQ1008" s="35" t="s">
        <v>492</v>
      </c>
      <c r="AR1008" t="s">
        <v>22</v>
      </c>
      <c r="AS1008" t="s">
        <v>29</v>
      </c>
      <c r="AT1008" t="s">
        <v>30</v>
      </c>
      <c r="AU1008" t="s">
        <v>24</v>
      </c>
      <c r="AV1008" t="s">
        <v>374</v>
      </c>
      <c r="AW1008" s="11" t="s">
        <v>415</v>
      </c>
      <c r="AX1008" s="11" t="s">
        <v>418</v>
      </c>
      <c r="AY1008">
        <v>6582.1940919999997</v>
      </c>
      <c r="AZ1008">
        <v>1521990.471132</v>
      </c>
      <c r="BA1008" s="42">
        <f t="shared" si="16"/>
        <v>34.94009346033058</v>
      </c>
    </row>
    <row r="1009" spans="1:53" x14ac:dyDescent="0.25">
      <c r="A1009">
        <v>601</v>
      </c>
      <c r="B1009" t="s">
        <v>18</v>
      </c>
      <c r="C1009">
        <v>14</v>
      </c>
      <c r="D1009" t="s">
        <v>458</v>
      </c>
      <c r="E1009" t="s">
        <v>459</v>
      </c>
      <c r="F1009" t="s">
        <v>460</v>
      </c>
      <c r="G1009">
        <v>222149</v>
      </c>
      <c r="H1009">
        <v>287985</v>
      </c>
      <c r="I1009" t="s">
        <v>287</v>
      </c>
      <c r="J1009">
        <v>88288</v>
      </c>
      <c r="K1009" t="s">
        <v>287</v>
      </c>
      <c r="L1009">
        <v>55401</v>
      </c>
      <c r="M1009">
        <v>0</v>
      </c>
      <c r="N1009" t="s">
        <v>28</v>
      </c>
      <c r="O1009">
        <v>0</v>
      </c>
      <c r="P1009" t="s">
        <v>28</v>
      </c>
      <c r="Q1009" t="s">
        <v>28</v>
      </c>
      <c r="R1009" t="s">
        <v>38</v>
      </c>
      <c r="S1009" t="s">
        <v>28</v>
      </c>
      <c r="T1009" t="s">
        <v>28</v>
      </c>
      <c r="U1009" t="s">
        <v>297</v>
      </c>
      <c r="V1009" t="s">
        <v>288</v>
      </c>
      <c r="W1009">
        <v>3</v>
      </c>
      <c r="X1009" t="s">
        <v>289</v>
      </c>
      <c r="Y1009" s="11">
        <v>42625</v>
      </c>
      <c r="Z1009">
        <v>20160912</v>
      </c>
      <c r="AA1009">
        <v>0</v>
      </c>
      <c r="AB1009">
        <v>123452</v>
      </c>
      <c r="AC1009" t="s">
        <v>282</v>
      </c>
      <c r="AD1009" t="s">
        <v>283</v>
      </c>
      <c r="AE1009" s="11">
        <v>44956</v>
      </c>
      <c r="AF1009" s="11">
        <v>44959</v>
      </c>
      <c r="AG1009">
        <v>30</v>
      </c>
      <c r="AH1009">
        <v>0</v>
      </c>
      <c r="AI1009" t="s">
        <v>461</v>
      </c>
      <c r="AJ1009" t="s">
        <v>284</v>
      </c>
      <c r="AK1009">
        <v>170</v>
      </c>
      <c r="AL1009" t="s">
        <v>19</v>
      </c>
      <c r="AM1009">
        <v>3</v>
      </c>
      <c r="AN1009" t="s">
        <v>20</v>
      </c>
      <c r="AO1009">
        <v>27</v>
      </c>
      <c r="AP1009" t="s">
        <v>21</v>
      </c>
      <c r="AQ1009" s="35" t="s">
        <v>486</v>
      </c>
      <c r="AR1009" t="s">
        <v>38</v>
      </c>
      <c r="AS1009" t="s">
        <v>38</v>
      </c>
      <c r="AT1009" t="s">
        <v>59</v>
      </c>
      <c r="AU1009" t="s">
        <v>24</v>
      </c>
      <c r="AV1009" t="s">
        <v>84</v>
      </c>
      <c r="AW1009" s="11" t="s">
        <v>156</v>
      </c>
      <c r="AX1009" s="11" t="s">
        <v>164</v>
      </c>
      <c r="AY1009">
        <v>4837.0177729999996</v>
      </c>
      <c r="AZ1009">
        <v>1530068.538621</v>
      </c>
      <c r="BA1009" s="42">
        <f t="shared" si="16"/>
        <v>35.125540372382922</v>
      </c>
    </row>
    <row r="1010" spans="1:53" x14ac:dyDescent="0.25">
      <c r="A1010">
        <v>651</v>
      </c>
      <c r="B1010" t="s">
        <v>18</v>
      </c>
      <c r="C1010">
        <v>9</v>
      </c>
      <c r="D1010" t="s">
        <v>303</v>
      </c>
      <c r="E1010" t="s">
        <v>304</v>
      </c>
      <c r="F1010" t="s">
        <v>305</v>
      </c>
      <c r="G1010">
        <v>202543</v>
      </c>
      <c r="H1010">
        <v>261950</v>
      </c>
      <c r="I1010" t="s">
        <v>287</v>
      </c>
      <c r="J1010">
        <v>88162</v>
      </c>
      <c r="K1010" t="s">
        <v>287</v>
      </c>
      <c r="L1010">
        <v>54633</v>
      </c>
      <c r="M1010">
        <v>0</v>
      </c>
      <c r="N1010" t="s">
        <v>28</v>
      </c>
      <c r="O1010">
        <v>0</v>
      </c>
      <c r="P1010" t="s">
        <v>28</v>
      </c>
      <c r="Q1010" t="s">
        <v>28</v>
      </c>
      <c r="R1010" t="s">
        <v>38</v>
      </c>
      <c r="S1010" t="s">
        <v>28</v>
      </c>
      <c r="T1010" t="s">
        <v>28</v>
      </c>
      <c r="U1010" t="s">
        <v>297</v>
      </c>
      <c r="V1010" t="s">
        <v>288</v>
      </c>
      <c r="W1010">
        <v>3</v>
      </c>
      <c r="X1010" t="s">
        <v>289</v>
      </c>
      <c r="Y1010" s="11">
        <v>42362</v>
      </c>
      <c r="Z1010">
        <v>20151224</v>
      </c>
      <c r="AA1010">
        <v>0</v>
      </c>
      <c r="AB1010">
        <v>123452</v>
      </c>
      <c r="AC1010" t="s">
        <v>306</v>
      </c>
      <c r="AD1010" t="s">
        <v>283</v>
      </c>
      <c r="AE1010" s="11">
        <v>43901</v>
      </c>
      <c r="AF1010" s="11">
        <v>43901</v>
      </c>
      <c r="AG1010">
        <v>30</v>
      </c>
      <c r="AH1010">
        <v>0</v>
      </c>
      <c r="AI1010" t="s">
        <v>290</v>
      </c>
      <c r="AJ1010" t="s">
        <v>284</v>
      </c>
      <c r="AK1010">
        <v>170</v>
      </c>
      <c r="AL1010" t="s">
        <v>19</v>
      </c>
      <c r="AM1010">
        <v>3</v>
      </c>
      <c r="AN1010" t="s">
        <v>20</v>
      </c>
      <c r="AO1010">
        <v>27</v>
      </c>
      <c r="AP1010" t="s">
        <v>21</v>
      </c>
      <c r="AQ1010" s="35" t="s">
        <v>486</v>
      </c>
      <c r="AR1010" t="s">
        <v>38</v>
      </c>
      <c r="AS1010" t="s">
        <v>38</v>
      </c>
      <c r="AT1010" t="s">
        <v>59</v>
      </c>
      <c r="AU1010" t="s">
        <v>24</v>
      </c>
      <c r="AV1010" t="s">
        <v>84</v>
      </c>
      <c r="AW1010" s="11" t="s">
        <v>156</v>
      </c>
      <c r="AX1010" s="11" t="s">
        <v>164</v>
      </c>
      <c r="AY1010">
        <v>4837.0177729999996</v>
      </c>
      <c r="AZ1010">
        <v>1530068.538621</v>
      </c>
      <c r="BA1010" s="42">
        <f t="shared" si="16"/>
        <v>35.125540372382922</v>
      </c>
    </row>
    <row r="1011" spans="1:53" x14ac:dyDescent="0.25">
      <c r="A1011">
        <v>878</v>
      </c>
      <c r="B1011" t="s">
        <v>18</v>
      </c>
      <c r="C1011">
        <v>8</v>
      </c>
      <c r="D1011" t="s">
        <v>300</v>
      </c>
      <c r="E1011" t="s">
        <v>301</v>
      </c>
      <c r="F1011" t="s">
        <v>302</v>
      </c>
      <c r="G1011">
        <v>198571</v>
      </c>
      <c r="H1011">
        <v>256278</v>
      </c>
      <c r="I1011" t="s">
        <v>287</v>
      </c>
      <c r="J1011">
        <v>88289</v>
      </c>
      <c r="K1011" t="s">
        <v>287</v>
      </c>
      <c r="L1011">
        <v>55192</v>
      </c>
      <c r="M1011">
        <v>0</v>
      </c>
      <c r="N1011" t="s">
        <v>28</v>
      </c>
      <c r="O1011">
        <v>0</v>
      </c>
      <c r="P1011" t="s">
        <v>28</v>
      </c>
      <c r="Q1011" t="s">
        <v>28</v>
      </c>
      <c r="R1011" t="s">
        <v>38</v>
      </c>
      <c r="S1011" t="s">
        <v>28</v>
      </c>
      <c r="T1011" t="s">
        <v>28</v>
      </c>
      <c r="U1011" t="s">
        <v>297</v>
      </c>
      <c r="V1011" t="s">
        <v>288</v>
      </c>
      <c r="W1011">
        <v>3</v>
      </c>
      <c r="X1011" t="s">
        <v>289</v>
      </c>
      <c r="Y1011" s="11">
        <v>42625</v>
      </c>
      <c r="Z1011">
        <v>20160912</v>
      </c>
      <c r="AA1011">
        <v>0</v>
      </c>
      <c r="AB1011">
        <v>123452</v>
      </c>
      <c r="AC1011" t="s">
        <v>282</v>
      </c>
      <c r="AD1011" t="s">
        <v>283</v>
      </c>
      <c r="AE1011" s="11">
        <v>43504</v>
      </c>
      <c r="AF1011" s="11">
        <v>43504</v>
      </c>
      <c r="AG1011">
        <v>30</v>
      </c>
      <c r="AH1011">
        <v>0</v>
      </c>
      <c r="AI1011" t="s">
        <v>290</v>
      </c>
      <c r="AJ1011" t="s">
        <v>284</v>
      </c>
      <c r="AK1011">
        <v>170</v>
      </c>
      <c r="AL1011" t="s">
        <v>19</v>
      </c>
      <c r="AM1011">
        <v>3</v>
      </c>
      <c r="AN1011" t="s">
        <v>20</v>
      </c>
      <c r="AO1011">
        <v>27</v>
      </c>
      <c r="AP1011" t="s">
        <v>21</v>
      </c>
      <c r="AQ1011" s="35" t="s">
        <v>486</v>
      </c>
      <c r="AR1011" t="s">
        <v>38</v>
      </c>
      <c r="AS1011" t="s">
        <v>38</v>
      </c>
      <c r="AT1011" t="s">
        <v>59</v>
      </c>
      <c r="AU1011" t="s">
        <v>24</v>
      </c>
      <c r="AV1011" t="s">
        <v>84</v>
      </c>
      <c r="AW1011" s="11" t="s">
        <v>156</v>
      </c>
      <c r="AX1011" s="11" t="s">
        <v>164</v>
      </c>
      <c r="AY1011">
        <v>4837.0177729999996</v>
      </c>
      <c r="AZ1011">
        <v>1530068.538621</v>
      </c>
      <c r="BA1011" s="42">
        <f t="shared" si="16"/>
        <v>35.125540372382922</v>
      </c>
    </row>
    <row r="1012" spans="1:53" x14ac:dyDescent="0.25">
      <c r="A1012">
        <v>1105</v>
      </c>
      <c r="B1012" t="s">
        <v>18</v>
      </c>
      <c r="C1012">
        <v>7</v>
      </c>
      <c r="D1012" t="s">
        <v>294</v>
      </c>
      <c r="E1012" t="s">
        <v>295</v>
      </c>
      <c r="F1012" t="s">
        <v>296</v>
      </c>
      <c r="G1012">
        <v>193154</v>
      </c>
      <c r="H1012">
        <v>246812</v>
      </c>
      <c r="I1012" t="s">
        <v>287</v>
      </c>
      <c r="J1012">
        <v>88161</v>
      </c>
      <c r="K1012" t="s">
        <v>287</v>
      </c>
      <c r="L1012">
        <v>55061</v>
      </c>
      <c r="M1012">
        <v>0</v>
      </c>
      <c r="N1012" t="s">
        <v>28</v>
      </c>
      <c r="O1012">
        <v>0</v>
      </c>
      <c r="P1012" t="s">
        <v>28</v>
      </c>
      <c r="Q1012" t="s">
        <v>28</v>
      </c>
      <c r="R1012" t="s">
        <v>38</v>
      </c>
      <c r="S1012" t="s">
        <v>28</v>
      </c>
      <c r="T1012" t="s">
        <v>28</v>
      </c>
      <c r="U1012" t="s">
        <v>297</v>
      </c>
      <c r="V1012" t="s">
        <v>288</v>
      </c>
      <c r="W1012">
        <v>3</v>
      </c>
      <c r="X1012" t="s">
        <v>289</v>
      </c>
      <c r="Y1012" s="11">
        <v>42362</v>
      </c>
      <c r="Z1012">
        <v>20151224</v>
      </c>
      <c r="AA1012">
        <v>0</v>
      </c>
      <c r="AB1012">
        <v>123452</v>
      </c>
      <c r="AC1012" t="s">
        <v>298</v>
      </c>
      <c r="AD1012" t="s">
        <v>283</v>
      </c>
      <c r="AE1012" s="11">
        <v>42857</v>
      </c>
      <c r="AF1012" s="11">
        <v>42857</v>
      </c>
      <c r="AG1012">
        <v>30</v>
      </c>
      <c r="AH1012">
        <v>0</v>
      </c>
      <c r="AI1012" t="s">
        <v>28</v>
      </c>
      <c r="AJ1012" t="s">
        <v>284</v>
      </c>
      <c r="AK1012">
        <v>170</v>
      </c>
      <c r="AL1012" t="s">
        <v>19</v>
      </c>
      <c r="AM1012">
        <v>3</v>
      </c>
      <c r="AN1012" t="s">
        <v>20</v>
      </c>
      <c r="AO1012">
        <v>27</v>
      </c>
      <c r="AP1012" t="s">
        <v>21</v>
      </c>
      <c r="AQ1012" s="35" t="s">
        <v>486</v>
      </c>
      <c r="AR1012" t="s">
        <v>38</v>
      </c>
      <c r="AS1012" t="s">
        <v>38</v>
      </c>
      <c r="AT1012" t="s">
        <v>59</v>
      </c>
      <c r="AU1012" t="s">
        <v>24</v>
      </c>
      <c r="AV1012" t="s">
        <v>84</v>
      </c>
      <c r="AW1012" s="11" t="s">
        <v>156</v>
      </c>
      <c r="AX1012" s="11" t="s">
        <v>164</v>
      </c>
      <c r="AY1012">
        <v>4837.0177729999996</v>
      </c>
      <c r="AZ1012">
        <v>1530068.538621</v>
      </c>
      <c r="BA1012" s="42">
        <f t="shared" si="16"/>
        <v>35.125540372382922</v>
      </c>
    </row>
    <row r="1013" spans="1:53" x14ac:dyDescent="0.25">
      <c r="A1013">
        <v>333</v>
      </c>
      <c r="B1013" t="s">
        <v>18</v>
      </c>
      <c r="C1013">
        <v>11</v>
      </c>
      <c r="D1013" t="s">
        <v>318</v>
      </c>
      <c r="E1013" t="s">
        <v>319</v>
      </c>
      <c r="F1013" t="s">
        <v>320</v>
      </c>
      <c r="G1013">
        <v>211963</v>
      </c>
      <c r="H1013">
        <v>273612</v>
      </c>
      <c r="I1013" t="s">
        <v>287</v>
      </c>
      <c r="J1013">
        <v>88507</v>
      </c>
      <c r="K1013" t="s">
        <v>287</v>
      </c>
      <c r="L1013">
        <v>55338</v>
      </c>
      <c r="M1013">
        <v>0</v>
      </c>
      <c r="N1013" t="s">
        <v>28</v>
      </c>
      <c r="O1013">
        <v>0</v>
      </c>
      <c r="P1013" t="s">
        <v>28</v>
      </c>
      <c r="Q1013" t="s">
        <v>28</v>
      </c>
      <c r="R1013" t="s">
        <v>38</v>
      </c>
      <c r="S1013" t="s">
        <v>28</v>
      </c>
      <c r="T1013" t="s">
        <v>28</v>
      </c>
      <c r="U1013" t="s">
        <v>321</v>
      </c>
      <c r="V1013" t="s">
        <v>322</v>
      </c>
      <c r="W1013">
        <v>9</v>
      </c>
      <c r="X1013" t="s">
        <v>323</v>
      </c>
      <c r="Y1013" s="11">
        <v>43129</v>
      </c>
      <c r="Z1013">
        <v>20180129</v>
      </c>
      <c r="AA1013">
        <v>0</v>
      </c>
      <c r="AB1013">
        <v>0</v>
      </c>
      <c r="AC1013" t="s">
        <v>298</v>
      </c>
      <c r="AD1013" t="s">
        <v>283</v>
      </c>
      <c r="AE1013" s="11">
        <v>44515</v>
      </c>
      <c r="AF1013" s="11">
        <v>44517</v>
      </c>
      <c r="AG1013">
        <v>30</v>
      </c>
      <c r="AH1013">
        <v>0</v>
      </c>
      <c r="AI1013" t="s">
        <v>28</v>
      </c>
      <c r="AJ1013" t="s">
        <v>284</v>
      </c>
      <c r="AK1013">
        <v>130</v>
      </c>
      <c r="AL1013" t="s">
        <v>19</v>
      </c>
      <c r="AM1013">
        <v>3</v>
      </c>
      <c r="AN1013" t="s">
        <v>20</v>
      </c>
      <c r="AO1013">
        <v>27</v>
      </c>
      <c r="AP1013" t="s">
        <v>21</v>
      </c>
      <c r="AQ1013" s="35" t="s">
        <v>489</v>
      </c>
      <c r="AR1013" t="s">
        <v>29</v>
      </c>
      <c r="AS1013" t="s">
        <v>38</v>
      </c>
      <c r="AT1013" t="s">
        <v>51</v>
      </c>
      <c r="AU1013" t="s">
        <v>24</v>
      </c>
      <c r="AV1013" t="s">
        <v>84</v>
      </c>
      <c r="AW1013" s="11" t="s">
        <v>109</v>
      </c>
      <c r="AX1013" t="s">
        <v>121</v>
      </c>
      <c r="AY1013">
        <v>6905.6648740000001</v>
      </c>
      <c r="AZ1013">
        <v>1531455.063235</v>
      </c>
      <c r="BA1013" s="42">
        <f t="shared" si="16"/>
        <v>35.157370597681357</v>
      </c>
    </row>
    <row r="1014" spans="1:53" x14ac:dyDescent="0.25">
      <c r="A1014">
        <v>488</v>
      </c>
      <c r="B1014" t="s">
        <v>18</v>
      </c>
      <c r="C1014">
        <v>14</v>
      </c>
      <c r="D1014" t="s">
        <v>458</v>
      </c>
      <c r="E1014" t="s">
        <v>459</v>
      </c>
      <c r="F1014" t="s">
        <v>460</v>
      </c>
      <c r="G1014">
        <v>222149</v>
      </c>
      <c r="H1014">
        <v>287985</v>
      </c>
      <c r="I1014" t="s">
        <v>287</v>
      </c>
      <c r="J1014">
        <v>88288</v>
      </c>
      <c r="K1014" t="s">
        <v>287</v>
      </c>
      <c r="L1014">
        <v>55401</v>
      </c>
      <c r="M1014">
        <v>0</v>
      </c>
      <c r="N1014" t="s">
        <v>28</v>
      </c>
      <c r="O1014">
        <v>0</v>
      </c>
      <c r="P1014" t="s">
        <v>28</v>
      </c>
      <c r="Q1014" t="s">
        <v>28</v>
      </c>
      <c r="R1014" t="s">
        <v>38</v>
      </c>
      <c r="S1014" t="s">
        <v>28</v>
      </c>
      <c r="T1014" t="s">
        <v>28</v>
      </c>
      <c r="U1014" t="s">
        <v>297</v>
      </c>
      <c r="V1014" t="s">
        <v>288</v>
      </c>
      <c r="W1014">
        <v>3</v>
      </c>
      <c r="X1014" t="s">
        <v>289</v>
      </c>
      <c r="Y1014" s="11">
        <v>42625</v>
      </c>
      <c r="Z1014">
        <v>20160912</v>
      </c>
      <c r="AA1014">
        <v>0</v>
      </c>
      <c r="AB1014">
        <v>123452</v>
      </c>
      <c r="AC1014" t="s">
        <v>282</v>
      </c>
      <c r="AD1014" t="s">
        <v>283</v>
      </c>
      <c r="AE1014" s="11">
        <v>44956</v>
      </c>
      <c r="AF1014" s="11">
        <v>44959</v>
      </c>
      <c r="AG1014">
        <v>30</v>
      </c>
      <c r="AH1014">
        <v>0</v>
      </c>
      <c r="AI1014" t="s">
        <v>461</v>
      </c>
      <c r="AJ1014" t="s">
        <v>284</v>
      </c>
      <c r="AK1014">
        <v>130</v>
      </c>
      <c r="AL1014" t="s">
        <v>19</v>
      </c>
      <c r="AM1014">
        <v>3</v>
      </c>
      <c r="AN1014" t="s">
        <v>20</v>
      </c>
      <c r="AO1014">
        <v>27</v>
      </c>
      <c r="AP1014" t="s">
        <v>21</v>
      </c>
      <c r="AQ1014" s="35" t="s">
        <v>489</v>
      </c>
      <c r="AR1014" t="s">
        <v>29</v>
      </c>
      <c r="AS1014" t="s">
        <v>38</v>
      </c>
      <c r="AT1014" t="s">
        <v>51</v>
      </c>
      <c r="AU1014" t="s">
        <v>24</v>
      </c>
      <c r="AV1014" t="s">
        <v>84</v>
      </c>
      <c r="AW1014" s="11" t="s">
        <v>109</v>
      </c>
      <c r="AX1014" s="11" t="s">
        <v>121</v>
      </c>
      <c r="AY1014">
        <v>6905.6648740000001</v>
      </c>
      <c r="AZ1014">
        <v>1531455.063235</v>
      </c>
      <c r="BA1014" s="42">
        <f t="shared" si="16"/>
        <v>35.157370597681357</v>
      </c>
    </row>
    <row r="1015" spans="1:53" x14ac:dyDescent="0.25">
      <c r="A1015">
        <v>775</v>
      </c>
      <c r="B1015" t="s">
        <v>18</v>
      </c>
      <c r="C1015">
        <v>9</v>
      </c>
      <c r="D1015" t="s">
        <v>303</v>
      </c>
      <c r="E1015" t="s">
        <v>304</v>
      </c>
      <c r="F1015" t="s">
        <v>305</v>
      </c>
      <c r="G1015">
        <v>202543</v>
      </c>
      <c r="H1015">
        <v>261950</v>
      </c>
      <c r="I1015" t="s">
        <v>287</v>
      </c>
      <c r="J1015">
        <v>88162</v>
      </c>
      <c r="K1015" t="s">
        <v>287</v>
      </c>
      <c r="L1015">
        <v>54633</v>
      </c>
      <c r="M1015">
        <v>0</v>
      </c>
      <c r="N1015" t="s">
        <v>28</v>
      </c>
      <c r="O1015">
        <v>0</v>
      </c>
      <c r="P1015" t="s">
        <v>28</v>
      </c>
      <c r="Q1015" t="s">
        <v>28</v>
      </c>
      <c r="R1015" t="s">
        <v>38</v>
      </c>
      <c r="S1015" t="s">
        <v>28</v>
      </c>
      <c r="T1015" t="s">
        <v>28</v>
      </c>
      <c r="U1015" t="s">
        <v>297</v>
      </c>
      <c r="V1015" t="s">
        <v>288</v>
      </c>
      <c r="W1015">
        <v>3</v>
      </c>
      <c r="X1015" t="s">
        <v>289</v>
      </c>
      <c r="Y1015" s="11">
        <v>42362</v>
      </c>
      <c r="Z1015">
        <v>20151224</v>
      </c>
      <c r="AA1015">
        <v>0</v>
      </c>
      <c r="AB1015">
        <v>123452</v>
      </c>
      <c r="AC1015" t="s">
        <v>306</v>
      </c>
      <c r="AD1015" t="s">
        <v>283</v>
      </c>
      <c r="AE1015" s="11">
        <v>43901</v>
      </c>
      <c r="AF1015" s="11">
        <v>43901</v>
      </c>
      <c r="AG1015">
        <v>30</v>
      </c>
      <c r="AH1015">
        <v>0</v>
      </c>
      <c r="AI1015" t="s">
        <v>290</v>
      </c>
      <c r="AJ1015" t="s">
        <v>284</v>
      </c>
      <c r="AK1015">
        <v>130</v>
      </c>
      <c r="AL1015" t="s">
        <v>19</v>
      </c>
      <c r="AM1015">
        <v>3</v>
      </c>
      <c r="AN1015" t="s">
        <v>20</v>
      </c>
      <c r="AO1015">
        <v>27</v>
      </c>
      <c r="AP1015" t="s">
        <v>21</v>
      </c>
      <c r="AQ1015" s="35" t="s">
        <v>489</v>
      </c>
      <c r="AR1015" t="s">
        <v>29</v>
      </c>
      <c r="AS1015" t="s">
        <v>38</v>
      </c>
      <c r="AT1015" t="s">
        <v>51</v>
      </c>
      <c r="AU1015" t="s">
        <v>24</v>
      </c>
      <c r="AV1015" t="s">
        <v>84</v>
      </c>
      <c r="AW1015" s="11" t="s">
        <v>109</v>
      </c>
      <c r="AX1015" s="11" t="s">
        <v>121</v>
      </c>
      <c r="AY1015">
        <v>6905.6648740000001</v>
      </c>
      <c r="AZ1015">
        <v>1531455.063235</v>
      </c>
      <c r="BA1015" s="42">
        <f t="shared" si="16"/>
        <v>35.157370597681357</v>
      </c>
    </row>
    <row r="1016" spans="1:53" x14ac:dyDescent="0.25">
      <c r="A1016">
        <v>1002</v>
      </c>
      <c r="B1016" t="s">
        <v>18</v>
      </c>
      <c r="C1016">
        <v>8</v>
      </c>
      <c r="D1016" t="s">
        <v>300</v>
      </c>
      <c r="E1016" t="s">
        <v>301</v>
      </c>
      <c r="F1016" t="s">
        <v>302</v>
      </c>
      <c r="G1016">
        <v>198571</v>
      </c>
      <c r="H1016">
        <v>256278</v>
      </c>
      <c r="I1016" t="s">
        <v>287</v>
      </c>
      <c r="J1016">
        <v>88289</v>
      </c>
      <c r="K1016" t="s">
        <v>287</v>
      </c>
      <c r="L1016">
        <v>55192</v>
      </c>
      <c r="M1016">
        <v>0</v>
      </c>
      <c r="N1016" t="s">
        <v>28</v>
      </c>
      <c r="O1016">
        <v>0</v>
      </c>
      <c r="P1016" t="s">
        <v>28</v>
      </c>
      <c r="Q1016" t="s">
        <v>28</v>
      </c>
      <c r="R1016" t="s">
        <v>38</v>
      </c>
      <c r="S1016" t="s">
        <v>28</v>
      </c>
      <c r="T1016" t="s">
        <v>28</v>
      </c>
      <c r="U1016" t="s">
        <v>297</v>
      </c>
      <c r="V1016" t="s">
        <v>288</v>
      </c>
      <c r="W1016">
        <v>3</v>
      </c>
      <c r="X1016" t="s">
        <v>289</v>
      </c>
      <c r="Y1016" s="11">
        <v>42625</v>
      </c>
      <c r="Z1016">
        <v>20160912</v>
      </c>
      <c r="AA1016">
        <v>0</v>
      </c>
      <c r="AB1016">
        <v>123452</v>
      </c>
      <c r="AC1016" t="s">
        <v>282</v>
      </c>
      <c r="AD1016" t="s">
        <v>283</v>
      </c>
      <c r="AE1016" s="11">
        <v>43504</v>
      </c>
      <c r="AF1016" s="11">
        <v>43504</v>
      </c>
      <c r="AG1016">
        <v>30</v>
      </c>
      <c r="AH1016">
        <v>0</v>
      </c>
      <c r="AI1016" t="s">
        <v>290</v>
      </c>
      <c r="AJ1016" t="s">
        <v>284</v>
      </c>
      <c r="AK1016">
        <v>130</v>
      </c>
      <c r="AL1016" t="s">
        <v>19</v>
      </c>
      <c r="AM1016">
        <v>3</v>
      </c>
      <c r="AN1016" t="s">
        <v>20</v>
      </c>
      <c r="AO1016">
        <v>27</v>
      </c>
      <c r="AP1016" t="s">
        <v>21</v>
      </c>
      <c r="AQ1016" s="35" t="s">
        <v>489</v>
      </c>
      <c r="AR1016" t="s">
        <v>29</v>
      </c>
      <c r="AS1016" t="s">
        <v>38</v>
      </c>
      <c r="AT1016" t="s">
        <v>51</v>
      </c>
      <c r="AU1016" t="s">
        <v>24</v>
      </c>
      <c r="AV1016" t="s">
        <v>84</v>
      </c>
      <c r="AW1016" s="11" t="s">
        <v>109</v>
      </c>
      <c r="AX1016" s="11" t="s">
        <v>121</v>
      </c>
      <c r="AY1016">
        <v>6905.6648740000001</v>
      </c>
      <c r="AZ1016">
        <v>1531455.063235</v>
      </c>
      <c r="BA1016" s="42">
        <f t="shared" si="16"/>
        <v>35.157370597681357</v>
      </c>
    </row>
    <row r="1017" spans="1:53" x14ac:dyDescent="0.25">
      <c r="A1017">
        <v>1229</v>
      </c>
      <c r="B1017" t="s">
        <v>18</v>
      </c>
      <c r="C1017">
        <v>7</v>
      </c>
      <c r="D1017" t="s">
        <v>294</v>
      </c>
      <c r="E1017" t="s">
        <v>295</v>
      </c>
      <c r="F1017" t="s">
        <v>296</v>
      </c>
      <c r="G1017">
        <v>193154</v>
      </c>
      <c r="H1017">
        <v>246812</v>
      </c>
      <c r="I1017" t="s">
        <v>287</v>
      </c>
      <c r="J1017">
        <v>88161</v>
      </c>
      <c r="K1017" t="s">
        <v>287</v>
      </c>
      <c r="L1017">
        <v>55061</v>
      </c>
      <c r="M1017">
        <v>0</v>
      </c>
      <c r="N1017" t="s">
        <v>28</v>
      </c>
      <c r="O1017">
        <v>0</v>
      </c>
      <c r="P1017" t="s">
        <v>28</v>
      </c>
      <c r="Q1017" t="s">
        <v>28</v>
      </c>
      <c r="R1017" t="s">
        <v>38</v>
      </c>
      <c r="S1017" t="s">
        <v>28</v>
      </c>
      <c r="T1017" t="s">
        <v>28</v>
      </c>
      <c r="U1017" t="s">
        <v>297</v>
      </c>
      <c r="V1017" t="s">
        <v>288</v>
      </c>
      <c r="W1017">
        <v>3</v>
      </c>
      <c r="X1017" t="s">
        <v>289</v>
      </c>
      <c r="Y1017" s="11">
        <v>42362</v>
      </c>
      <c r="Z1017">
        <v>20151224</v>
      </c>
      <c r="AA1017">
        <v>0</v>
      </c>
      <c r="AB1017">
        <v>123452</v>
      </c>
      <c r="AC1017" t="s">
        <v>298</v>
      </c>
      <c r="AD1017" t="s">
        <v>283</v>
      </c>
      <c r="AE1017" s="11">
        <v>42857</v>
      </c>
      <c r="AF1017" s="11">
        <v>42857</v>
      </c>
      <c r="AG1017">
        <v>30</v>
      </c>
      <c r="AH1017">
        <v>0</v>
      </c>
      <c r="AI1017" t="s">
        <v>28</v>
      </c>
      <c r="AJ1017" t="s">
        <v>284</v>
      </c>
      <c r="AK1017">
        <v>130</v>
      </c>
      <c r="AL1017" t="s">
        <v>19</v>
      </c>
      <c r="AM1017">
        <v>3</v>
      </c>
      <c r="AN1017" t="s">
        <v>20</v>
      </c>
      <c r="AO1017">
        <v>27</v>
      </c>
      <c r="AP1017" t="s">
        <v>21</v>
      </c>
      <c r="AQ1017" s="35" t="s">
        <v>489</v>
      </c>
      <c r="AR1017" t="s">
        <v>29</v>
      </c>
      <c r="AS1017" t="s">
        <v>38</v>
      </c>
      <c r="AT1017" t="s">
        <v>51</v>
      </c>
      <c r="AU1017" t="s">
        <v>24</v>
      </c>
      <c r="AV1017" t="s">
        <v>84</v>
      </c>
      <c r="AW1017" s="11" t="s">
        <v>109</v>
      </c>
      <c r="AX1017" t="s">
        <v>121</v>
      </c>
      <c r="AY1017">
        <v>6905.6648740000001</v>
      </c>
      <c r="AZ1017">
        <v>1531455.063235</v>
      </c>
      <c r="BA1017" s="42">
        <f t="shared" si="16"/>
        <v>35.157370597681357</v>
      </c>
    </row>
    <row r="1018" spans="1:53" x14ac:dyDescent="0.25">
      <c r="A1018">
        <v>266</v>
      </c>
      <c r="B1018" t="s">
        <v>18</v>
      </c>
      <c r="C1018">
        <v>11</v>
      </c>
      <c r="D1018" t="s">
        <v>318</v>
      </c>
      <c r="E1018" t="s">
        <v>319</v>
      </c>
      <c r="F1018" t="s">
        <v>320</v>
      </c>
      <c r="G1018">
        <v>211963</v>
      </c>
      <c r="H1018">
        <v>273612</v>
      </c>
      <c r="I1018" t="s">
        <v>287</v>
      </c>
      <c r="J1018">
        <v>88507</v>
      </c>
      <c r="K1018" t="s">
        <v>287</v>
      </c>
      <c r="L1018">
        <v>55338</v>
      </c>
      <c r="M1018">
        <v>0</v>
      </c>
      <c r="N1018" t="s">
        <v>28</v>
      </c>
      <c r="O1018">
        <v>0</v>
      </c>
      <c r="P1018" t="s">
        <v>28</v>
      </c>
      <c r="Q1018" t="s">
        <v>28</v>
      </c>
      <c r="R1018" t="s">
        <v>38</v>
      </c>
      <c r="S1018" t="s">
        <v>28</v>
      </c>
      <c r="T1018" t="s">
        <v>28</v>
      </c>
      <c r="U1018" t="s">
        <v>321</v>
      </c>
      <c r="V1018" t="s">
        <v>322</v>
      </c>
      <c r="W1018">
        <v>9</v>
      </c>
      <c r="X1018" t="s">
        <v>323</v>
      </c>
      <c r="Y1018" s="11">
        <v>43129</v>
      </c>
      <c r="Z1018">
        <v>20180129</v>
      </c>
      <c r="AA1018">
        <v>0</v>
      </c>
      <c r="AB1018">
        <v>0</v>
      </c>
      <c r="AC1018" t="s">
        <v>298</v>
      </c>
      <c r="AD1018" t="s">
        <v>283</v>
      </c>
      <c r="AE1018" s="11">
        <v>44515</v>
      </c>
      <c r="AF1018" s="11">
        <v>44517</v>
      </c>
      <c r="AG1018">
        <v>30</v>
      </c>
      <c r="AH1018">
        <v>0</v>
      </c>
      <c r="AI1018" t="s">
        <v>28</v>
      </c>
      <c r="AJ1018" t="s">
        <v>284</v>
      </c>
      <c r="AK1018">
        <v>222</v>
      </c>
      <c r="AL1018" t="s">
        <v>19</v>
      </c>
      <c r="AM1018">
        <v>3</v>
      </c>
      <c r="AN1018" t="s">
        <v>20</v>
      </c>
      <c r="AO1018">
        <v>28</v>
      </c>
      <c r="AP1018" t="s">
        <v>21</v>
      </c>
      <c r="AQ1018" s="35" t="s">
        <v>478</v>
      </c>
      <c r="AR1018" t="s">
        <v>22</v>
      </c>
      <c r="AS1018" t="s">
        <v>29</v>
      </c>
      <c r="AT1018" t="s">
        <v>30</v>
      </c>
      <c r="AU1018" t="s">
        <v>24</v>
      </c>
      <c r="AV1018" t="s">
        <v>214</v>
      </c>
      <c r="AW1018" s="11" t="s">
        <v>220</v>
      </c>
      <c r="AX1018" s="11" t="s">
        <v>223</v>
      </c>
      <c r="AY1018">
        <v>6490.7953680000001</v>
      </c>
      <c r="AZ1018">
        <v>1538729.057123</v>
      </c>
      <c r="BA1018" s="42">
        <f t="shared" si="16"/>
        <v>35.324358519811753</v>
      </c>
    </row>
    <row r="1019" spans="1:53" x14ac:dyDescent="0.25">
      <c r="A1019">
        <v>396</v>
      </c>
      <c r="B1019" t="s">
        <v>18</v>
      </c>
      <c r="C1019">
        <v>14</v>
      </c>
      <c r="D1019" t="s">
        <v>458</v>
      </c>
      <c r="E1019" t="s">
        <v>459</v>
      </c>
      <c r="F1019" t="s">
        <v>460</v>
      </c>
      <c r="G1019">
        <v>222149</v>
      </c>
      <c r="H1019">
        <v>287985</v>
      </c>
      <c r="I1019" t="s">
        <v>287</v>
      </c>
      <c r="J1019">
        <v>88288</v>
      </c>
      <c r="K1019" t="s">
        <v>287</v>
      </c>
      <c r="L1019">
        <v>55401</v>
      </c>
      <c r="M1019">
        <v>0</v>
      </c>
      <c r="N1019" t="s">
        <v>28</v>
      </c>
      <c r="O1019">
        <v>0</v>
      </c>
      <c r="P1019" t="s">
        <v>28</v>
      </c>
      <c r="Q1019" t="s">
        <v>28</v>
      </c>
      <c r="R1019" t="s">
        <v>38</v>
      </c>
      <c r="S1019" t="s">
        <v>28</v>
      </c>
      <c r="T1019" t="s">
        <v>28</v>
      </c>
      <c r="U1019" t="s">
        <v>297</v>
      </c>
      <c r="V1019" t="s">
        <v>288</v>
      </c>
      <c r="W1019">
        <v>3</v>
      </c>
      <c r="X1019" t="s">
        <v>289</v>
      </c>
      <c r="Y1019" s="11">
        <v>42625</v>
      </c>
      <c r="Z1019">
        <v>20160912</v>
      </c>
      <c r="AA1019">
        <v>0</v>
      </c>
      <c r="AB1019">
        <v>123452</v>
      </c>
      <c r="AC1019" t="s">
        <v>282</v>
      </c>
      <c r="AD1019" t="s">
        <v>283</v>
      </c>
      <c r="AE1019" s="11">
        <v>44956</v>
      </c>
      <c r="AF1019" s="11">
        <v>44959</v>
      </c>
      <c r="AG1019">
        <v>30</v>
      </c>
      <c r="AH1019">
        <v>0</v>
      </c>
      <c r="AI1019" t="s">
        <v>461</v>
      </c>
      <c r="AJ1019" t="s">
        <v>284</v>
      </c>
      <c r="AK1019">
        <v>222</v>
      </c>
      <c r="AL1019" t="s">
        <v>19</v>
      </c>
      <c r="AM1019">
        <v>3</v>
      </c>
      <c r="AN1019" t="s">
        <v>20</v>
      </c>
      <c r="AO1019">
        <v>28</v>
      </c>
      <c r="AP1019" t="s">
        <v>21</v>
      </c>
      <c r="AQ1019" s="35" t="s">
        <v>478</v>
      </c>
      <c r="AR1019" t="s">
        <v>22</v>
      </c>
      <c r="AS1019" t="s">
        <v>29</v>
      </c>
      <c r="AT1019" t="s">
        <v>30</v>
      </c>
      <c r="AU1019" t="s">
        <v>24</v>
      </c>
      <c r="AV1019" t="s">
        <v>214</v>
      </c>
      <c r="AW1019" s="11" t="s">
        <v>220</v>
      </c>
      <c r="AX1019" s="11" t="s">
        <v>223</v>
      </c>
      <c r="AY1019">
        <v>6490.7953680000001</v>
      </c>
      <c r="AZ1019">
        <v>1538729.057123</v>
      </c>
      <c r="BA1019" s="42">
        <f t="shared" si="16"/>
        <v>35.324358519811753</v>
      </c>
    </row>
    <row r="1020" spans="1:53" x14ac:dyDescent="0.25">
      <c r="A1020">
        <v>617</v>
      </c>
      <c r="B1020" t="s">
        <v>18</v>
      </c>
      <c r="C1020">
        <v>9</v>
      </c>
      <c r="D1020" t="s">
        <v>303</v>
      </c>
      <c r="E1020" t="s">
        <v>304</v>
      </c>
      <c r="F1020" t="s">
        <v>305</v>
      </c>
      <c r="G1020">
        <v>202543</v>
      </c>
      <c r="H1020">
        <v>261950</v>
      </c>
      <c r="I1020" t="s">
        <v>287</v>
      </c>
      <c r="J1020">
        <v>88162</v>
      </c>
      <c r="K1020" t="s">
        <v>287</v>
      </c>
      <c r="L1020">
        <v>54633</v>
      </c>
      <c r="M1020">
        <v>0</v>
      </c>
      <c r="N1020" t="s">
        <v>28</v>
      </c>
      <c r="O1020">
        <v>0</v>
      </c>
      <c r="P1020" t="s">
        <v>28</v>
      </c>
      <c r="Q1020" t="s">
        <v>28</v>
      </c>
      <c r="R1020" t="s">
        <v>38</v>
      </c>
      <c r="S1020" t="s">
        <v>28</v>
      </c>
      <c r="T1020" t="s">
        <v>28</v>
      </c>
      <c r="U1020" t="s">
        <v>297</v>
      </c>
      <c r="V1020" t="s">
        <v>288</v>
      </c>
      <c r="W1020">
        <v>3</v>
      </c>
      <c r="X1020" t="s">
        <v>289</v>
      </c>
      <c r="Y1020" s="11">
        <v>42362</v>
      </c>
      <c r="Z1020">
        <v>20151224</v>
      </c>
      <c r="AA1020">
        <v>0</v>
      </c>
      <c r="AB1020">
        <v>123452</v>
      </c>
      <c r="AC1020" t="s">
        <v>306</v>
      </c>
      <c r="AD1020" t="s">
        <v>283</v>
      </c>
      <c r="AE1020" s="11">
        <v>43901</v>
      </c>
      <c r="AF1020" s="11">
        <v>43901</v>
      </c>
      <c r="AG1020">
        <v>30</v>
      </c>
      <c r="AH1020">
        <v>0</v>
      </c>
      <c r="AI1020" t="s">
        <v>290</v>
      </c>
      <c r="AJ1020" t="s">
        <v>284</v>
      </c>
      <c r="AK1020">
        <v>222</v>
      </c>
      <c r="AL1020" t="s">
        <v>19</v>
      </c>
      <c r="AM1020">
        <v>3</v>
      </c>
      <c r="AN1020" t="s">
        <v>20</v>
      </c>
      <c r="AO1020">
        <v>28</v>
      </c>
      <c r="AP1020" t="s">
        <v>21</v>
      </c>
      <c r="AQ1020" s="35" t="s">
        <v>478</v>
      </c>
      <c r="AR1020" t="s">
        <v>22</v>
      </c>
      <c r="AS1020" t="s">
        <v>29</v>
      </c>
      <c r="AT1020" t="s">
        <v>30</v>
      </c>
      <c r="AU1020" t="s">
        <v>24</v>
      </c>
      <c r="AV1020" t="s">
        <v>214</v>
      </c>
      <c r="AW1020" s="11" t="s">
        <v>220</v>
      </c>
      <c r="AX1020" s="11" t="s">
        <v>223</v>
      </c>
      <c r="AY1020">
        <v>6490.7953680000001</v>
      </c>
      <c r="AZ1020">
        <v>1538729.057123</v>
      </c>
      <c r="BA1020" s="42">
        <f t="shared" si="16"/>
        <v>35.324358519811753</v>
      </c>
    </row>
    <row r="1021" spans="1:53" x14ac:dyDescent="0.25">
      <c r="A1021">
        <v>844</v>
      </c>
      <c r="B1021" t="s">
        <v>18</v>
      </c>
      <c r="C1021">
        <v>8</v>
      </c>
      <c r="D1021" t="s">
        <v>300</v>
      </c>
      <c r="E1021" t="s">
        <v>301</v>
      </c>
      <c r="F1021" t="s">
        <v>302</v>
      </c>
      <c r="G1021">
        <v>198571</v>
      </c>
      <c r="H1021">
        <v>256278</v>
      </c>
      <c r="I1021" t="s">
        <v>287</v>
      </c>
      <c r="J1021">
        <v>88289</v>
      </c>
      <c r="K1021" t="s">
        <v>287</v>
      </c>
      <c r="L1021">
        <v>55192</v>
      </c>
      <c r="M1021">
        <v>0</v>
      </c>
      <c r="N1021" t="s">
        <v>28</v>
      </c>
      <c r="O1021">
        <v>0</v>
      </c>
      <c r="P1021" t="s">
        <v>28</v>
      </c>
      <c r="Q1021" t="s">
        <v>28</v>
      </c>
      <c r="R1021" t="s">
        <v>38</v>
      </c>
      <c r="S1021" t="s">
        <v>28</v>
      </c>
      <c r="T1021" t="s">
        <v>28</v>
      </c>
      <c r="U1021" t="s">
        <v>297</v>
      </c>
      <c r="V1021" t="s">
        <v>288</v>
      </c>
      <c r="W1021">
        <v>3</v>
      </c>
      <c r="X1021" t="s">
        <v>289</v>
      </c>
      <c r="Y1021" s="11">
        <v>42625</v>
      </c>
      <c r="Z1021">
        <v>20160912</v>
      </c>
      <c r="AA1021">
        <v>0</v>
      </c>
      <c r="AB1021">
        <v>123452</v>
      </c>
      <c r="AC1021" t="s">
        <v>282</v>
      </c>
      <c r="AD1021" t="s">
        <v>283</v>
      </c>
      <c r="AE1021" s="11">
        <v>43504</v>
      </c>
      <c r="AF1021" s="11">
        <v>43504</v>
      </c>
      <c r="AG1021">
        <v>30</v>
      </c>
      <c r="AH1021">
        <v>0</v>
      </c>
      <c r="AI1021" t="s">
        <v>290</v>
      </c>
      <c r="AJ1021" t="s">
        <v>284</v>
      </c>
      <c r="AK1021">
        <v>222</v>
      </c>
      <c r="AL1021" t="s">
        <v>19</v>
      </c>
      <c r="AM1021">
        <v>3</v>
      </c>
      <c r="AN1021" t="s">
        <v>20</v>
      </c>
      <c r="AO1021">
        <v>28</v>
      </c>
      <c r="AP1021" t="s">
        <v>21</v>
      </c>
      <c r="AQ1021" s="35" t="s">
        <v>478</v>
      </c>
      <c r="AR1021" t="s">
        <v>22</v>
      </c>
      <c r="AS1021" t="s">
        <v>29</v>
      </c>
      <c r="AT1021" t="s">
        <v>30</v>
      </c>
      <c r="AU1021" t="s">
        <v>24</v>
      </c>
      <c r="AV1021" t="s">
        <v>214</v>
      </c>
      <c r="AW1021" s="11" t="s">
        <v>220</v>
      </c>
      <c r="AX1021" t="s">
        <v>223</v>
      </c>
      <c r="AY1021">
        <v>6490.7953680000001</v>
      </c>
      <c r="AZ1021">
        <v>1538729.057123</v>
      </c>
      <c r="BA1021" s="42">
        <f t="shared" si="16"/>
        <v>35.324358519811753</v>
      </c>
    </row>
    <row r="1022" spans="1:53" x14ac:dyDescent="0.25">
      <c r="A1022">
        <v>1071</v>
      </c>
      <c r="B1022" t="s">
        <v>18</v>
      </c>
      <c r="C1022">
        <v>7</v>
      </c>
      <c r="D1022" t="s">
        <v>294</v>
      </c>
      <c r="E1022" t="s">
        <v>295</v>
      </c>
      <c r="F1022" t="s">
        <v>296</v>
      </c>
      <c r="G1022">
        <v>193154</v>
      </c>
      <c r="H1022">
        <v>246812</v>
      </c>
      <c r="I1022" t="s">
        <v>287</v>
      </c>
      <c r="J1022">
        <v>88161</v>
      </c>
      <c r="K1022" t="s">
        <v>287</v>
      </c>
      <c r="L1022">
        <v>55061</v>
      </c>
      <c r="M1022">
        <v>0</v>
      </c>
      <c r="N1022" t="s">
        <v>28</v>
      </c>
      <c r="O1022">
        <v>0</v>
      </c>
      <c r="P1022" t="s">
        <v>28</v>
      </c>
      <c r="Q1022" t="s">
        <v>28</v>
      </c>
      <c r="R1022" t="s">
        <v>38</v>
      </c>
      <c r="S1022" t="s">
        <v>28</v>
      </c>
      <c r="T1022" t="s">
        <v>28</v>
      </c>
      <c r="U1022" t="s">
        <v>297</v>
      </c>
      <c r="V1022" t="s">
        <v>288</v>
      </c>
      <c r="W1022">
        <v>3</v>
      </c>
      <c r="X1022" t="s">
        <v>289</v>
      </c>
      <c r="Y1022" s="11">
        <v>42362</v>
      </c>
      <c r="Z1022">
        <v>20151224</v>
      </c>
      <c r="AA1022">
        <v>0</v>
      </c>
      <c r="AB1022">
        <v>123452</v>
      </c>
      <c r="AC1022" t="s">
        <v>298</v>
      </c>
      <c r="AD1022" t="s">
        <v>283</v>
      </c>
      <c r="AE1022" s="11">
        <v>42857</v>
      </c>
      <c r="AF1022" s="11">
        <v>42857</v>
      </c>
      <c r="AG1022">
        <v>30</v>
      </c>
      <c r="AH1022">
        <v>0</v>
      </c>
      <c r="AI1022" t="s">
        <v>28</v>
      </c>
      <c r="AJ1022" t="s">
        <v>284</v>
      </c>
      <c r="AK1022">
        <v>222</v>
      </c>
      <c r="AL1022" t="s">
        <v>19</v>
      </c>
      <c r="AM1022">
        <v>3</v>
      </c>
      <c r="AN1022" t="s">
        <v>20</v>
      </c>
      <c r="AO1022">
        <v>28</v>
      </c>
      <c r="AP1022" t="s">
        <v>21</v>
      </c>
      <c r="AQ1022" s="35" t="s">
        <v>478</v>
      </c>
      <c r="AR1022" t="s">
        <v>22</v>
      </c>
      <c r="AS1022" t="s">
        <v>29</v>
      </c>
      <c r="AT1022" t="s">
        <v>30</v>
      </c>
      <c r="AU1022" t="s">
        <v>24</v>
      </c>
      <c r="AV1022" t="s">
        <v>214</v>
      </c>
      <c r="AW1022" s="11" t="s">
        <v>220</v>
      </c>
      <c r="AX1022" s="11" t="s">
        <v>223</v>
      </c>
      <c r="AY1022">
        <v>6490.7953680000001</v>
      </c>
      <c r="AZ1022">
        <v>1538729.057123</v>
      </c>
      <c r="BA1022" s="42">
        <f t="shared" si="16"/>
        <v>35.324358519811753</v>
      </c>
    </row>
    <row r="1023" spans="1:53" x14ac:dyDescent="0.25">
      <c r="A1023">
        <v>1354</v>
      </c>
      <c r="B1023" t="s">
        <v>18</v>
      </c>
      <c r="C1023">
        <v>2</v>
      </c>
      <c r="D1023" t="s">
        <v>463</v>
      </c>
      <c r="E1023">
        <v>46085</v>
      </c>
      <c r="F1023" t="s">
        <v>464</v>
      </c>
      <c r="G1023">
        <v>98485</v>
      </c>
      <c r="H1023">
        <v>84904</v>
      </c>
      <c r="I1023" t="s">
        <v>277</v>
      </c>
      <c r="J1023">
        <v>4601</v>
      </c>
      <c r="K1023" t="s">
        <v>277</v>
      </c>
      <c r="L1023">
        <v>4325</v>
      </c>
      <c r="M1023">
        <v>46085</v>
      </c>
      <c r="N1023" t="s">
        <v>28</v>
      </c>
      <c r="O1023">
        <v>0</v>
      </c>
      <c r="P1023" t="s">
        <v>28</v>
      </c>
      <c r="Q1023" t="s">
        <v>28</v>
      </c>
      <c r="R1023" t="s">
        <v>278</v>
      </c>
      <c r="S1023" t="s">
        <v>28</v>
      </c>
      <c r="T1023" t="s">
        <v>28</v>
      </c>
      <c r="U1023" t="s">
        <v>465</v>
      </c>
      <c r="V1023" t="s">
        <v>288</v>
      </c>
      <c r="W1023">
        <v>3</v>
      </c>
      <c r="X1023" t="s">
        <v>289</v>
      </c>
      <c r="Y1023" s="11">
        <v>25099</v>
      </c>
      <c r="Z1023">
        <v>19680918</v>
      </c>
      <c r="AA1023">
        <v>0</v>
      </c>
      <c r="AB1023">
        <v>1687.5</v>
      </c>
      <c r="AC1023" t="s">
        <v>466</v>
      </c>
      <c r="AD1023" t="s">
        <v>283</v>
      </c>
      <c r="AE1023" s="11">
        <v>35765</v>
      </c>
      <c r="AF1023" s="11">
        <v>35765</v>
      </c>
      <c r="AG1023">
        <v>0</v>
      </c>
      <c r="AH1023">
        <v>0</v>
      </c>
      <c r="AI1023" t="s">
        <v>467</v>
      </c>
      <c r="AJ1023" t="s">
        <v>291</v>
      </c>
      <c r="AK1023">
        <v>5</v>
      </c>
      <c r="AL1023" t="s">
        <v>19</v>
      </c>
      <c r="AM1023">
        <v>2</v>
      </c>
      <c r="AN1023" t="s">
        <v>20</v>
      </c>
      <c r="AO1023">
        <v>27</v>
      </c>
      <c r="AP1023" t="s">
        <v>21</v>
      </c>
      <c r="AQ1023" s="35" t="s">
        <v>483</v>
      </c>
      <c r="AR1023" t="s">
        <v>34</v>
      </c>
      <c r="AS1023" t="s">
        <v>29</v>
      </c>
      <c r="AT1023" t="s">
        <v>69</v>
      </c>
      <c r="AU1023" t="s">
        <v>24</v>
      </c>
      <c r="AV1023" t="s">
        <v>374</v>
      </c>
      <c r="AW1023" s="11" t="s">
        <v>375</v>
      </c>
      <c r="AX1023" s="11" t="s">
        <v>380</v>
      </c>
      <c r="AY1023">
        <v>6884.6989110000004</v>
      </c>
      <c r="AZ1023">
        <v>1542955.6332139999</v>
      </c>
      <c r="BA1023" s="42">
        <f t="shared" si="16"/>
        <v>35.421387355693298</v>
      </c>
    </row>
    <row r="1024" spans="1:53" x14ac:dyDescent="0.25">
      <c r="A1024">
        <v>527</v>
      </c>
      <c r="B1024" t="s">
        <v>18</v>
      </c>
      <c r="C1024">
        <v>14</v>
      </c>
      <c r="D1024" t="s">
        <v>458</v>
      </c>
      <c r="E1024" t="s">
        <v>459</v>
      </c>
      <c r="F1024" t="s">
        <v>460</v>
      </c>
      <c r="G1024">
        <v>222149</v>
      </c>
      <c r="H1024">
        <v>287985</v>
      </c>
      <c r="I1024" t="s">
        <v>287</v>
      </c>
      <c r="J1024">
        <v>88288</v>
      </c>
      <c r="K1024" t="s">
        <v>287</v>
      </c>
      <c r="L1024">
        <v>55401</v>
      </c>
      <c r="M1024">
        <v>0</v>
      </c>
      <c r="N1024" t="s">
        <v>28</v>
      </c>
      <c r="O1024">
        <v>0</v>
      </c>
      <c r="P1024" t="s">
        <v>28</v>
      </c>
      <c r="Q1024" t="s">
        <v>28</v>
      </c>
      <c r="R1024" t="s">
        <v>38</v>
      </c>
      <c r="S1024" t="s">
        <v>28</v>
      </c>
      <c r="T1024" t="s">
        <v>28</v>
      </c>
      <c r="U1024" t="s">
        <v>297</v>
      </c>
      <c r="V1024" t="s">
        <v>288</v>
      </c>
      <c r="W1024">
        <v>3</v>
      </c>
      <c r="X1024" t="s">
        <v>289</v>
      </c>
      <c r="Y1024" s="11">
        <v>42625</v>
      </c>
      <c r="Z1024">
        <v>20160912</v>
      </c>
      <c r="AA1024">
        <v>0</v>
      </c>
      <c r="AB1024">
        <v>123452</v>
      </c>
      <c r="AC1024" t="s">
        <v>282</v>
      </c>
      <c r="AD1024" t="s">
        <v>283</v>
      </c>
      <c r="AE1024" s="11">
        <v>44956</v>
      </c>
      <c r="AF1024" s="11">
        <v>44959</v>
      </c>
      <c r="AG1024">
        <v>30</v>
      </c>
      <c r="AH1024">
        <v>0</v>
      </c>
      <c r="AI1024" t="s">
        <v>461</v>
      </c>
      <c r="AJ1024" t="s">
        <v>284</v>
      </c>
      <c r="AK1024">
        <v>5</v>
      </c>
      <c r="AL1024" t="s">
        <v>19</v>
      </c>
      <c r="AM1024">
        <v>2</v>
      </c>
      <c r="AN1024" t="s">
        <v>20</v>
      </c>
      <c r="AO1024">
        <v>27</v>
      </c>
      <c r="AP1024" t="s">
        <v>21</v>
      </c>
      <c r="AQ1024" s="35" t="s">
        <v>483</v>
      </c>
      <c r="AR1024" t="s">
        <v>34</v>
      </c>
      <c r="AS1024" t="s">
        <v>29</v>
      </c>
      <c r="AT1024" t="s">
        <v>69</v>
      </c>
      <c r="AU1024" t="s">
        <v>24</v>
      </c>
      <c r="AV1024" t="s">
        <v>374</v>
      </c>
      <c r="AW1024" s="11" t="s">
        <v>375</v>
      </c>
      <c r="AX1024" s="11" t="s">
        <v>380</v>
      </c>
      <c r="AY1024">
        <v>6877.5809579999996</v>
      </c>
      <c r="AZ1024">
        <v>1542966.90876</v>
      </c>
      <c r="BA1024" s="42">
        <f t="shared" si="16"/>
        <v>35.42164620661157</v>
      </c>
    </row>
    <row r="1025" spans="1:53" x14ac:dyDescent="0.25">
      <c r="A1025">
        <v>707</v>
      </c>
      <c r="B1025" t="s">
        <v>18</v>
      </c>
      <c r="C1025">
        <v>9</v>
      </c>
      <c r="D1025" t="s">
        <v>303</v>
      </c>
      <c r="E1025" t="s">
        <v>304</v>
      </c>
      <c r="F1025" t="s">
        <v>305</v>
      </c>
      <c r="G1025">
        <v>202543</v>
      </c>
      <c r="H1025">
        <v>261950</v>
      </c>
      <c r="I1025" t="s">
        <v>287</v>
      </c>
      <c r="J1025">
        <v>88162</v>
      </c>
      <c r="K1025" t="s">
        <v>287</v>
      </c>
      <c r="L1025">
        <v>54633</v>
      </c>
      <c r="M1025">
        <v>0</v>
      </c>
      <c r="N1025" t="s">
        <v>28</v>
      </c>
      <c r="O1025">
        <v>0</v>
      </c>
      <c r="P1025" t="s">
        <v>28</v>
      </c>
      <c r="Q1025" t="s">
        <v>28</v>
      </c>
      <c r="R1025" t="s">
        <v>38</v>
      </c>
      <c r="S1025" t="s">
        <v>28</v>
      </c>
      <c r="T1025" t="s">
        <v>28</v>
      </c>
      <c r="U1025" t="s">
        <v>297</v>
      </c>
      <c r="V1025" t="s">
        <v>288</v>
      </c>
      <c r="W1025">
        <v>3</v>
      </c>
      <c r="X1025" t="s">
        <v>289</v>
      </c>
      <c r="Y1025" s="11">
        <v>42362</v>
      </c>
      <c r="Z1025">
        <v>20151224</v>
      </c>
      <c r="AA1025">
        <v>0</v>
      </c>
      <c r="AB1025">
        <v>123452</v>
      </c>
      <c r="AC1025" t="s">
        <v>306</v>
      </c>
      <c r="AD1025" t="s">
        <v>283</v>
      </c>
      <c r="AE1025" s="11">
        <v>43901</v>
      </c>
      <c r="AF1025" s="11">
        <v>43901</v>
      </c>
      <c r="AG1025">
        <v>30</v>
      </c>
      <c r="AH1025">
        <v>0</v>
      </c>
      <c r="AI1025" t="s">
        <v>290</v>
      </c>
      <c r="AJ1025" t="s">
        <v>284</v>
      </c>
      <c r="AK1025">
        <v>5</v>
      </c>
      <c r="AL1025" t="s">
        <v>19</v>
      </c>
      <c r="AM1025">
        <v>2</v>
      </c>
      <c r="AN1025" t="s">
        <v>20</v>
      </c>
      <c r="AO1025">
        <v>27</v>
      </c>
      <c r="AP1025" t="s">
        <v>21</v>
      </c>
      <c r="AQ1025" s="35" t="s">
        <v>483</v>
      </c>
      <c r="AR1025" t="s">
        <v>34</v>
      </c>
      <c r="AS1025" t="s">
        <v>29</v>
      </c>
      <c r="AT1025" t="s">
        <v>69</v>
      </c>
      <c r="AU1025" t="s">
        <v>24</v>
      </c>
      <c r="AV1025" t="s">
        <v>374</v>
      </c>
      <c r="AW1025" s="11" t="s">
        <v>375</v>
      </c>
      <c r="AX1025" s="11" t="s">
        <v>380</v>
      </c>
      <c r="AY1025">
        <v>6877.5809579999996</v>
      </c>
      <c r="AZ1025">
        <v>1542966.90876</v>
      </c>
      <c r="BA1025" s="42">
        <f t="shared" si="16"/>
        <v>35.42164620661157</v>
      </c>
    </row>
    <row r="1026" spans="1:53" x14ac:dyDescent="0.25">
      <c r="A1026">
        <v>934</v>
      </c>
      <c r="B1026" t="s">
        <v>18</v>
      </c>
      <c r="C1026">
        <v>8</v>
      </c>
      <c r="D1026" t="s">
        <v>300</v>
      </c>
      <c r="E1026" t="s">
        <v>301</v>
      </c>
      <c r="F1026" t="s">
        <v>302</v>
      </c>
      <c r="G1026">
        <v>198571</v>
      </c>
      <c r="H1026">
        <v>256278</v>
      </c>
      <c r="I1026" t="s">
        <v>287</v>
      </c>
      <c r="J1026">
        <v>88289</v>
      </c>
      <c r="K1026" t="s">
        <v>287</v>
      </c>
      <c r="L1026">
        <v>55192</v>
      </c>
      <c r="M1026">
        <v>0</v>
      </c>
      <c r="N1026" t="s">
        <v>28</v>
      </c>
      <c r="O1026">
        <v>0</v>
      </c>
      <c r="P1026" t="s">
        <v>28</v>
      </c>
      <c r="Q1026" t="s">
        <v>28</v>
      </c>
      <c r="R1026" t="s">
        <v>38</v>
      </c>
      <c r="S1026" t="s">
        <v>28</v>
      </c>
      <c r="T1026" t="s">
        <v>28</v>
      </c>
      <c r="U1026" t="s">
        <v>297</v>
      </c>
      <c r="V1026" t="s">
        <v>288</v>
      </c>
      <c r="W1026">
        <v>3</v>
      </c>
      <c r="X1026" t="s">
        <v>289</v>
      </c>
      <c r="Y1026" s="11">
        <v>42625</v>
      </c>
      <c r="Z1026">
        <v>20160912</v>
      </c>
      <c r="AA1026">
        <v>0</v>
      </c>
      <c r="AB1026">
        <v>123452</v>
      </c>
      <c r="AC1026" t="s">
        <v>282</v>
      </c>
      <c r="AD1026" t="s">
        <v>283</v>
      </c>
      <c r="AE1026" s="11">
        <v>43504</v>
      </c>
      <c r="AF1026" s="11">
        <v>43504</v>
      </c>
      <c r="AG1026">
        <v>30</v>
      </c>
      <c r="AH1026">
        <v>0</v>
      </c>
      <c r="AI1026" t="s">
        <v>290</v>
      </c>
      <c r="AJ1026" t="s">
        <v>284</v>
      </c>
      <c r="AK1026">
        <v>5</v>
      </c>
      <c r="AL1026" t="s">
        <v>19</v>
      </c>
      <c r="AM1026">
        <v>2</v>
      </c>
      <c r="AN1026" t="s">
        <v>20</v>
      </c>
      <c r="AO1026">
        <v>27</v>
      </c>
      <c r="AP1026" t="s">
        <v>21</v>
      </c>
      <c r="AQ1026" s="35" t="s">
        <v>483</v>
      </c>
      <c r="AR1026" t="s">
        <v>34</v>
      </c>
      <c r="AS1026" t="s">
        <v>29</v>
      </c>
      <c r="AT1026" t="s">
        <v>69</v>
      </c>
      <c r="AU1026" t="s">
        <v>24</v>
      </c>
      <c r="AV1026" t="s">
        <v>374</v>
      </c>
      <c r="AW1026" s="11" t="s">
        <v>375</v>
      </c>
      <c r="AX1026" s="11" t="s">
        <v>380</v>
      </c>
      <c r="AY1026">
        <v>6877.5809579999996</v>
      </c>
      <c r="AZ1026">
        <v>1542966.90876</v>
      </c>
      <c r="BA1026" s="42">
        <f t="shared" si="16"/>
        <v>35.42164620661157</v>
      </c>
    </row>
    <row r="1027" spans="1:53" x14ac:dyDescent="0.25">
      <c r="A1027">
        <v>1161</v>
      </c>
      <c r="B1027" t="s">
        <v>18</v>
      </c>
      <c r="C1027">
        <v>7</v>
      </c>
      <c r="D1027" t="s">
        <v>294</v>
      </c>
      <c r="E1027" t="s">
        <v>295</v>
      </c>
      <c r="F1027" t="s">
        <v>296</v>
      </c>
      <c r="G1027">
        <v>193154</v>
      </c>
      <c r="H1027">
        <v>246812</v>
      </c>
      <c r="I1027" t="s">
        <v>287</v>
      </c>
      <c r="J1027">
        <v>88161</v>
      </c>
      <c r="K1027" t="s">
        <v>287</v>
      </c>
      <c r="L1027">
        <v>55061</v>
      </c>
      <c r="M1027">
        <v>0</v>
      </c>
      <c r="N1027" t="s">
        <v>28</v>
      </c>
      <c r="O1027">
        <v>0</v>
      </c>
      <c r="P1027" t="s">
        <v>28</v>
      </c>
      <c r="Q1027" t="s">
        <v>28</v>
      </c>
      <c r="R1027" t="s">
        <v>38</v>
      </c>
      <c r="S1027" t="s">
        <v>28</v>
      </c>
      <c r="T1027" t="s">
        <v>28</v>
      </c>
      <c r="U1027" t="s">
        <v>297</v>
      </c>
      <c r="V1027" t="s">
        <v>288</v>
      </c>
      <c r="W1027">
        <v>3</v>
      </c>
      <c r="X1027" t="s">
        <v>289</v>
      </c>
      <c r="Y1027" s="11">
        <v>42362</v>
      </c>
      <c r="Z1027">
        <v>20151224</v>
      </c>
      <c r="AA1027">
        <v>0</v>
      </c>
      <c r="AB1027">
        <v>123452</v>
      </c>
      <c r="AC1027" t="s">
        <v>298</v>
      </c>
      <c r="AD1027" t="s">
        <v>283</v>
      </c>
      <c r="AE1027" s="11">
        <v>42857</v>
      </c>
      <c r="AF1027" s="11">
        <v>42857</v>
      </c>
      <c r="AG1027">
        <v>30</v>
      </c>
      <c r="AH1027">
        <v>0</v>
      </c>
      <c r="AI1027" t="s">
        <v>28</v>
      </c>
      <c r="AJ1027" t="s">
        <v>284</v>
      </c>
      <c r="AK1027">
        <v>5</v>
      </c>
      <c r="AL1027" t="s">
        <v>19</v>
      </c>
      <c r="AM1027">
        <v>2</v>
      </c>
      <c r="AN1027" t="s">
        <v>20</v>
      </c>
      <c r="AO1027">
        <v>27</v>
      </c>
      <c r="AP1027" t="s">
        <v>21</v>
      </c>
      <c r="AQ1027" s="35" t="s">
        <v>483</v>
      </c>
      <c r="AR1027" t="s">
        <v>34</v>
      </c>
      <c r="AS1027" t="s">
        <v>29</v>
      </c>
      <c r="AT1027" t="s">
        <v>69</v>
      </c>
      <c r="AU1027" t="s">
        <v>24</v>
      </c>
      <c r="AV1027" t="s">
        <v>374</v>
      </c>
      <c r="AW1027" s="11" t="s">
        <v>375</v>
      </c>
      <c r="AX1027" s="11" t="s">
        <v>380</v>
      </c>
      <c r="AY1027">
        <v>6877.5809579999996</v>
      </c>
      <c r="AZ1027">
        <v>1542966.90876</v>
      </c>
      <c r="BA1027" s="42">
        <f t="shared" si="16"/>
        <v>35.42164620661157</v>
      </c>
    </row>
    <row r="1028" spans="1:53" x14ac:dyDescent="0.25">
      <c r="A1028">
        <v>302</v>
      </c>
      <c r="B1028" t="s">
        <v>18</v>
      </c>
      <c r="C1028">
        <v>11</v>
      </c>
      <c r="D1028" t="s">
        <v>318</v>
      </c>
      <c r="E1028" t="s">
        <v>319</v>
      </c>
      <c r="F1028" t="s">
        <v>320</v>
      </c>
      <c r="G1028">
        <v>211963</v>
      </c>
      <c r="H1028">
        <v>273612</v>
      </c>
      <c r="I1028" t="s">
        <v>287</v>
      </c>
      <c r="J1028">
        <v>88507</v>
      </c>
      <c r="K1028" t="s">
        <v>287</v>
      </c>
      <c r="L1028">
        <v>55338</v>
      </c>
      <c r="M1028">
        <v>0</v>
      </c>
      <c r="N1028" t="s">
        <v>28</v>
      </c>
      <c r="O1028">
        <v>0</v>
      </c>
      <c r="P1028" t="s">
        <v>28</v>
      </c>
      <c r="Q1028" t="s">
        <v>28</v>
      </c>
      <c r="R1028" t="s">
        <v>38</v>
      </c>
      <c r="S1028" t="s">
        <v>28</v>
      </c>
      <c r="T1028" t="s">
        <v>28</v>
      </c>
      <c r="U1028" t="s">
        <v>321</v>
      </c>
      <c r="V1028" t="s">
        <v>322</v>
      </c>
      <c r="W1028">
        <v>9</v>
      </c>
      <c r="X1028" t="s">
        <v>323</v>
      </c>
      <c r="Y1028" s="11">
        <v>43129</v>
      </c>
      <c r="Z1028">
        <v>20180129</v>
      </c>
      <c r="AA1028">
        <v>0</v>
      </c>
      <c r="AB1028">
        <v>0</v>
      </c>
      <c r="AC1028" t="s">
        <v>298</v>
      </c>
      <c r="AD1028" t="s">
        <v>283</v>
      </c>
      <c r="AE1028" s="11">
        <v>44515</v>
      </c>
      <c r="AF1028" s="11">
        <v>44517</v>
      </c>
      <c r="AG1028">
        <v>30</v>
      </c>
      <c r="AH1028">
        <v>0</v>
      </c>
      <c r="AI1028" t="s">
        <v>28</v>
      </c>
      <c r="AJ1028" t="s">
        <v>284</v>
      </c>
      <c r="AK1028">
        <v>132</v>
      </c>
      <c r="AL1028" t="s">
        <v>19</v>
      </c>
      <c r="AM1028">
        <v>3</v>
      </c>
      <c r="AN1028" t="s">
        <v>20</v>
      </c>
      <c r="AO1028">
        <v>27</v>
      </c>
      <c r="AP1028" t="s">
        <v>21</v>
      </c>
      <c r="AQ1028" s="35" t="s">
        <v>489</v>
      </c>
      <c r="AR1028" t="s">
        <v>38</v>
      </c>
      <c r="AS1028" t="s">
        <v>34</v>
      </c>
      <c r="AT1028" t="s">
        <v>55</v>
      </c>
      <c r="AU1028" t="s">
        <v>24</v>
      </c>
      <c r="AV1028" t="s">
        <v>84</v>
      </c>
      <c r="AW1028" s="11" t="s">
        <v>109</v>
      </c>
      <c r="AX1028" t="s">
        <v>123</v>
      </c>
      <c r="AY1028">
        <v>8163.4353760000004</v>
      </c>
      <c r="AZ1028">
        <v>1543906.4713030001</v>
      </c>
      <c r="BA1028" s="42">
        <f t="shared" si="16"/>
        <v>35.443215594651058</v>
      </c>
    </row>
    <row r="1029" spans="1:53" x14ac:dyDescent="0.25">
      <c r="A1029">
        <v>453</v>
      </c>
      <c r="B1029" t="s">
        <v>18</v>
      </c>
      <c r="C1029">
        <v>14</v>
      </c>
      <c r="D1029" t="s">
        <v>458</v>
      </c>
      <c r="E1029" t="s">
        <v>459</v>
      </c>
      <c r="F1029" t="s">
        <v>460</v>
      </c>
      <c r="G1029">
        <v>222149</v>
      </c>
      <c r="H1029">
        <v>287985</v>
      </c>
      <c r="I1029" t="s">
        <v>287</v>
      </c>
      <c r="J1029">
        <v>88288</v>
      </c>
      <c r="K1029" t="s">
        <v>287</v>
      </c>
      <c r="L1029">
        <v>55401</v>
      </c>
      <c r="M1029">
        <v>0</v>
      </c>
      <c r="N1029" t="s">
        <v>28</v>
      </c>
      <c r="O1029">
        <v>0</v>
      </c>
      <c r="P1029" t="s">
        <v>28</v>
      </c>
      <c r="Q1029" t="s">
        <v>28</v>
      </c>
      <c r="R1029" t="s">
        <v>38</v>
      </c>
      <c r="S1029" t="s">
        <v>28</v>
      </c>
      <c r="T1029" t="s">
        <v>28</v>
      </c>
      <c r="U1029" t="s">
        <v>297</v>
      </c>
      <c r="V1029" t="s">
        <v>288</v>
      </c>
      <c r="W1029">
        <v>3</v>
      </c>
      <c r="X1029" t="s">
        <v>289</v>
      </c>
      <c r="Y1029" s="11">
        <v>42625</v>
      </c>
      <c r="Z1029">
        <v>20160912</v>
      </c>
      <c r="AA1029">
        <v>0</v>
      </c>
      <c r="AB1029">
        <v>123452</v>
      </c>
      <c r="AC1029" t="s">
        <v>282</v>
      </c>
      <c r="AD1029" t="s">
        <v>283</v>
      </c>
      <c r="AE1029" s="11">
        <v>44956</v>
      </c>
      <c r="AF1029" s="11">
        <v>44959</v>
      </c>
      <c r="AG1029">
        <v>30</v>
      </c>
      <c r="AH1029">
        <v>0</v>
      </c>
      <c r="AI1029" t="s">
        <v>461</v>
      </c>
      <c r="AJ1029" t="s">
        <v>284</v>
      </c>
      <c r="AK1029">
        <v>132</v>
      </c>
      <c r="AL1029" t="s">
        <v>19</v>
      </c>
      <c r="AM1029">
        <v>3</v>
      </c>
      <c r="AN1029" t="s">
        <v>20</v>
      </c>
      <c r="AO1029">
        <v>27</v>
      </c>
      <c r="AP1029" t="s">
        <v>21</v>
      </c>
      <c r="AQ1029" s="35" t="s">
        <v>489</v>
      </c>
      <c r="AR1029" t="s">
        <v>38</v>
      </c>
      <c r="AS1029" t="s">
        <v>34</v>
      </c>
      <c r="AT1029" t="s">
        <v>55</v>
      </c>
      <c r="AU1029" t="s">
        <v>24</v>
      </c>
      <c r="AV1029" t="s">
        <v>84</v>
      </c>
      <c r="AW1029" s="11" t="s">
        <v>109</v>
      </c>
      <c r="AX1029" s="11" t="s">
        <v>123</v>
      </c>
      <c r="AY1029">
        <v>8163.4353760000004</v>
      </c>
      <c r="AZ1029">
        <v>1543906.4713030001</v>
      </c>
      <c r="BA1029" s="42">
        <f t="shared" si="16"/>
        <v>35.443215594651058</v>
      </c>
    </row>
    <row r="1030" spans="1:53" x14ac:dyDescent="0.25">
      <c r="A1030">
        <v>738</v>
      </c>
      <c r="B1030" t="s">
        <v>18</v>
      </c>
      <c r="C1030">
        <v>9</v>
      </c>
      <c r="D1030" t="s">
        <v>303</v>
      </c>
      <c r="E1030" t="s">
        <v>304</v>
      </c>
      <c r="F1030" t="s">
        <v>305</v>
      </c>
      <c r="G1030">
        <v>202543</v>
      </c>
      <c r="H1030">
        <v>261950</v>
      </c>
      <c r="I1030" t="s">
        <v>287</v>
      </c>
      <c r="J1030">
        <v>88162</v>
      </c>
      <c r="K1030" t="s">
        <v>287</v>
      </c>
      <c r="L1030">
        <v>54633</v>
      </c>
      <c r="M1030">
        <v>0</v>
      </c>
      <c r="N1030" t="s">
        <v>28</v>
      </c>
      <c r="O1030">
        <v>0</v>
      </c>
      <c r="P1030" t="s">
        <v>28</v>
      </c>
      <c r="Q1030" t="s">
        <v>28</v>
      </c>
      <c r="R1030" t="s">
        <v>38</v>
      </c>
      <c r="S1030" t="s">
        <v>28</v>
      </c>
      <c r="T1030" t="s">
        <v>28</v>
      </c>
      <c r="U1030" t="s">
        <v>297</v>
      </c>
      <c r="V1030" t="s">
        <v>288</v>
      </c>
      <c r="W1030">
        <v>3</v>
      </c>
      <c r="X1030" t="s">
        <v>289</v>
      </c>
      <c r="Y1030" s="11">
        <v>42362</v>
      </c>
      <c r="Z1030">
        <v>20151224</v>
      </c>
      <c r="AA1030">
        <v>0</v>
      </c>
      <c r="AB1030">
        <v>123452</v>
      </c>
      <c r="AC1030" t="s">
        <v>306</v>
      </c>
      <c r="AD1030" t="s">
        <v>283</v>
      </c>
      <c r="AE1030" s="11">
        <v>43901</v>
      </c>
      <c r="AF1030" s="11">
        <v>43901</v>
      </c>
      <c r="AG1030">
        <v>30</v>
      </c>
      <c r="AH1030">
        <v>0</v>
      </c>
      <c r="AI1030" t="s">
        <v>290</v>
      </c>
      <c r="AJ1030" t="s">
        <v>284</v>
      </c>
      <c r="AK1030">
        <v>132</v>
      </c>
      <c r="AL1030" t="s">
        <v>19</v>
      </c>
      <c r="AM1030">
        <v>3</v>
      </c>
      <c r="AN1030" t="s">
        <v>20</v>
      </c>
      <c r="AO1030">
        <v>27</v>
      </c>
      <c r="AP1030" t="s">
        <v>21</v>
      </c>
      <c r="AQ1030" s="35" t="s">
        <v>489</v>
      </c>
      <c r="AR1030" t="s">
        <v>38</v>
      </c>
      <c r="AS1030" t="s">
        <v>34</v>
      </c>
      <c r="AT1030" t="s">
        <v>55</v>
      </c>
      <c r="AU1030" t="s">
        <v>24</v>
      </c>
      <c r="AV1030" t="s">
        <v>84</v>
      </c>
      <c r="AW1030" s="11" t="s">
        <v>109</v>
      </c>
      <c r="AX1030" s="11" t="s">
        <v>123</v>
      </c>
      <c r="AY1030">
        <v>8163.4353760000004</v>
      </c>
      <c r="AZ1030">
        <v>1543906.4713030001</v>
      </c>
      <c r="BA1030" s="42">
        <f t="shared" si="16"/>
        <v>35.443215594651058</v>
      </c>
    </row>
    <row r="1031" spans="1:53" x14ac:dyDescent="0.25">
      <c r="A1031">
        <v>965</v>
      </c>
      <c r="B1031" t="s">
        <v>18</v>
      </c>
      <c r="C1031">
        <v>8</v>
      </c>
      <c r="D1031" t="s">
        <v>300</v>
      </c>
      <c r="E1031" t="s">
        <v>301</v>
      </c>
      <c r="F1031" t="s">
        <v>302</v>
      </c>
      <c r="G1031">
        <v>198571</v>
      </c>
      <c r="H1031">
        <v>256278</v>
      </c>
      <c r="I1031" t="s">
        <v>287</v>
      </c>
      <c r="J1031">
        <v>88289</v>
      </c>
      <c r="K1031" t="s">
        <v>287</v>
      </c>
      <c r="L1031">
        <v>55192</v>
      </c>
      <c r="M1031">
        <v>0</v>
      </c>
      <c r="N1031" t="s">
        <v>28</v>
      </c>
      <c r="O1031">
        <v>0</v>
      </c>
      <c r="P1031" t="s">
        <v>28</v>
      </c>
      <c r="Q1031" t="s">
        <v>28</v>
      </c>
      <c r="R1031" t="s">
        <v>38</v>
      </c>
      <c r="S1031" t="s">
        <v>28</v>
      </c>
      <c r="T1031" t="s">
        <v>28</v>
      </c>
      <c r="U1031" t="s">
        <v>297</v>
      </c>
      <c r="V1031" t="s">
        <v>288</v>
      </c>
      <c r="W1031">
        <v>3</v>
      </c>
      <c r="X1031" t="s">
        <v>289</v>
      </c>
      <c r="Y1031" s="11">
        <v>42625</v>
      </c>
      <c r="Z1031">
        <v>20160912</v>
      </c>
      <c r="AA1031">
        <v>0</v>
      </c>
      <c r="AB1031">
        <v>123452</v>
      </c>
      <c r="AC1031" t="s">
        <v>282</v>
      </c>
      <c r="AD1031" t="s">
        <v>283</v>
      </c>
      <c r="AE1031" s="11">
        <v>43504</v>
      </c>
      <c r="AF1031" s="11">
        <v>43504</v>
      </c>
      <c r="AG1031">
        <v>30</v>
      </c>
      <c r="AH1031">
        <v>0</v>
      </c>
      <c r="AI1031" t="s">
        <v>290</v>
      </c>
      <c r="AJ1031" t="s">
        <v>284</v>
      </c>
      <c r="AK1031">
        <v>132</v>
      </c>
      <c r="AL1031" t="s">
        <v>19</v>
      </c>
      <c r="AM1031">
        <v>3</v>
      </c>
      <c r="AN1031" t="s">
        <v>20</v>
      </c>
      <c r="AO1031">
        <v>27</v>
      </c>
      <c r="AP1031" t="s">
        <v>21</v>
      </c>
      <c r="AQ1031" s="35" t="s">
        <v>489</v>
      </c>
      <c r="AR1031" t="s">
        <v>38</v>
      </c>
      <c r="AS1031" t="s">
        <v>34</v>
      </c>
      <c r="AT1031" t="s">
        <v>55</v>
      </c>
      <c r="AU1031" t="s">
        <v>24</v>
      </c>
      <c r="AV1031" t="s">
        <v>84</v>
      </c>
      <c r="AW1031" s="11" t="s">
        <v>109</v>
      </c>
      <c r="AX1031" s="11" t="s">
        <v>123</v>
      </c>
      <c r="AY1031">
        <v>8163.4353760000004</v>
      </c>
      <c r="AZ1031">
        <v>1543906.4713030001</v>
      </c>
      <c r="BA1031" s="42">
        <f t="shared" si="16"/>
        <v>35.443215594651058</v>
      </c>
    </row>
    <row r="1032" spans="1:53" x14ac:dyDescent="0.25">
      <c r="A1032">
        <v>1192</v>
      </c>
      <c r="B1032" t="s">
        <v>18</v>
      </c>
      <c r="C1032">
        <v>7</v>
      </c>
      <c r="D1032" t="s">
        <v>294</v>
      </c>
      <c r="E1032" t="s">
        <v>295</v>
      </c>
      <c r="F1032" t="s">
        <v>296</v>
      </c>
      <c r="G1032">
        <v>193154</v>
      </c>
      <c r="H1032">
        <v>246812</v>
      </c>
      <c r="I1032" t="s">
        <v>287</v>
      </c>
      <c r="J1032">
        <v>88161</v>
      </c>
      <c r="K1032" t="s">
        <v>287</v>
      </c>
      <c r="L1032">
        <v>55061</v>
      </c>
      <c r="M1032">
        <v>0</v>
      </c>
      <c r="N1032" t="s">
        <v>28</v>
      </c>
      <c r="O1032">
        <v>0</v>
      </c>
      <c r="P1032" t="s">
        <v>28</v>
      </c>
      <c r="Q1032" t="s">
        <v>28</v>
      </c>
      <c r="R1032" t="s">
        <v>38</v>
      </c>
      <c r="S1032" t="s">
        <v>28</v>
      </c>
      <c r="T1032" t="s">
        <v>28</v>
      </c>
      <c r="U1032" t="s">
        <v>297</v>
      </c>
      <c r="V1032" t="s">
        <v>288</v>
      </c>
      <c r="W1032">
        <v>3</v>
      </c>
      <c r="X1032" t="s">
        <v>289</v>
      </c>
      <c r="Y1032" s="11">
        <v>42362</v>
      </c>
      <c r="Z1032">
        <v>20151224</v>
      </c>
      <c r="AA1032">
        <v>0</v>
      </c>
      <c r="AB1032">
        <v>123452</v>
      </c>
      <c r="AC1032" t="s">
        <v>298</v>
      </c>
      <c r="AD1032" t="s">
        <v>283</v>
      </c>
      <c r="AE1032" s="11">
        <v>42857</v>
      </c>
      <c r="AF1032" s="11">
        <v>42857</v>
      </c>
      <c r="AG1032">
        <v>30</v>
      </c>
      <c r="AH1032">
        <v>0</v>
      </c>
      <c r="AI1032" t="s">
        <v>28</v>
      </c>
      <c r="AJ1032" t="s">
        <v>284</v>
      </c>
      <c r="AK1032">
        <v>132</v>
      </c>
      <c r="AL1032" t="s">
        <v>19</v>
      </c>
      <c r="AM1032">
        <v>3</v>
      </c>
      <c r="AN1032" t="s">
        <v>20</v>
      </c>
      <c r="AO1032">
        <v>27</v>
      </c>
      <c r="AP1032" t="s">
        <v>21</v>
      </c>
      <c r="AQ1032" s="35" t="s">
        <v>489</v>
      </c>
      <c r="AR1032" t="s">
        <v>38</v>
      </c>
      <c r="AS1032" t="s">
        <v>34</v>
      </c>
      <c r="AT1032" t="s">
        <v>55</v>
      </c>
      <c r="AU1032" t="s">
        <v>24</v>
      </c>
      <c r="AV1032" t="s">
        <v>84</v>
      </c>
      <c r="AW1032" s="11" t="s">
        <v>109</v>
      </c>
      <c r="AX1032" s="11" t="s">
        <v>123</v>
      </c>
      <c r="AY1032">
        <v>8163.4353760000004</v>
      </c>
      <c r="AZ1032">
        <v>1543906.4713030001</v>
      </c>
      <c r="BA1032" s="42">
        <f t="shared" si="16"/>
        <v>35.443215594651058</v>
      </c>
    </row>
    <row r="1033" spans="1:53" x14ac:dyDescent="0.25">
      <c r="A1033">
        <v>331</v>
      </c>
      <c r="B1033" t="s">
        <v>18</v>
      </c>
      <c r="C1033">
        <v>11</v>
      </c>
      <c r="D1033" t="s">
        <v>318</v>
      </c>
      <c r="E1033" t="s">
        <v>319</v>
      </c>
      <c r="F1033" t="s">
        <v>320</v>
      </c>
      <c r="G1033">
        <v>211963</v>
      </c>
      <c r="H1033">
        <v>273612</v>
      </c>
      <c r="I1033" t="s">
        <v>287</v>
      </c>
      <c r="J1033">
        <v>88507</v>
      </c>
      <c r="K1033" t="s">
        <v>287</v>
      </c>
      <c r="L1033">
        <v>55338</v>
      </c>
      <c r="M1033">
        <v>0</v>
      </c>
      <c r="N1033" t="s">
        <v>28</v>
      </c>
      <c r="O1033">
        <v>0</v>
      </c>
      <c r="P1033" t="s">
        <v>28</v>
      </c>
      <c r="Q1033" t="s">
        <v>28</v>
      </c>
      <c r="R1033" t="s">
        <v>38</v>
      </c>
      <c r="S1033" t="s">
        <v>28</v>
      </c>
      <c r="T1033" t="s">
        <v>28</v>
      </c>
      <c r="U1033" t="s">
        <v>321</v>
      </c>
      <c r="V1033" t="s">
        <v>322</v>
      </c>
      <c r="W1033">
        <v>9</v>
      </c>
      <c r="X1033" t="s">
        <v>323</v>
      </c>
      <c r="Y1033" s="11">
        <v>43129</v>
      </c>
      <c r="Z1033">
        <v>20180129</v>
      </c>
      <c r="AA1033">
        <v>0</v>
      </c>
      <c r="AB1033">
        <v>0</v>
      </c>
      <c r="AC1033" t="s">
        <v>298</v>
      </c>
      <c r="AD1033" t="s">
        <v>283</v>
      </c>
      <c r="AE1033" s="11">
        <v>44515</v>
      </c>
      <c r="AF1033" s="11">
        <v>44517</v>
      </c>
      <c r="AG1033">
        <v>30</v>
      </c>
      <c r="AH1033">
        <v>0</v>
      </c>
      <c r="AI1033" t="s">
        <v>28</v>
      </c>
      <c r="AJ1033" t="s">
        <v>284</v>
      </c>
      <c r="AK1033">
        <v>198</v>
      </c>
      <c r="AL1033" t="s">
        <v>19</v>
      </c>
      <c r="AM1033">
        <v>3</v>
      </c>
      <c r="AN1033" t="s">
        <v>20</v>
      </c>
      <c r="AO1033">
        <v>27</v>
      </c>
      <c r="AP1033" t="s">
        <v>21</v>
      </c>
      <c r="AQ1033" s="35" t="s">
        <v>481</v>
      </c>
      <c r="AR1033" t="s">
        <v>22</v>
      </c>
      <c r="AS1033" t="s">
        <v>38</v>
      </c>
      <c r="AT1033" t="s">
        <v>39</v>
      </c>
      <c r="AU1033" t="s">
        <v>24</v>
      </c>
      <c r="AV1033" t="s">
        <v>84</v>
      </c>
      <c r="AW1033" s="11" t="s">
        <v>192</v>
      </c>
      <c r="AX1033" s="11" t="s">
        <v>196</v>
      </c>
      <c r="AY1033">
        <v>5745.839003</v>
      </c>
      <c r="AZ1033">
        <v>1548192.779931</v>
      </c>
      <c r="BA1033" s="42">
        <f t="shared" si="16"/>
        <v>35.541615700895314</v>
      </c>
    </row>
    <row r="1034" spans="1:53" x14ac:dyDescent="0.25">
      <c r="A1034">
        <v>485</v>
      </c>
      <c r="B1034" t="s">
        <v>18</v>
      </c>
      <c r="C1034">
        <v>14</v>
      </c>
      <c r="D1034" t="s">
        <v>458</v>
      </c>
      <c r="E1034" t="s">
        <v>459</v>
      </c>
      <c r="F1034" t="s">
        <v>460</v>
      </c>
      <c r="G1034">
        <v>222149</v>
      </c>
      <c r="H1034">
        <v>287985</v>
      </c>
      <c r="I1034" t="s">
        <v>287</v>
      </c>
      <c r="J1034">
        <v>88288</v>
      </c>
      <c r="K1034" t="s">
        <v>287</v>
      </c>
      <c r="L1034">
        <v>55401</v>
      </c>
      <c r="M1034">
        <v>0</v>
      </c>
      <c r="N1034" t="s">
        <v>28</v>
      </c>
      <c r="O1034">
        <v>0</v>
      </c>
      <c r="P1034" t="s">
        <v>28</v>
      </c>
      <c r="Q1034" t="s">
        <v>28</v>
      </c>
      <c r="R1034" t="s">
        <v>38</v>
      </c>
      <c r="S1034" t="s">
        <v>28</v>
      </c>
      <c r="T1034" t="s">
        <v>28</v>
      </c>
      <c r="U1034" t="s">
        <v>297</v>
      </c>
      <c r="V1034" t="s">
        <v>288</v>
      </c>
      <c r="W1034">
        <v>3</v>
      </c>
      <c r="X1034" t="s">
        <v>289</v>
      </c>
      <c r="Y1034" s="11">
        <v>42625</v>
      </c>
      <c r="Z1034">
        <v>20160912</v>
      </c>
      <c r="AA1034">
        <v>0</v>
      </c>
      <c r="AB1034">
        <v>123452</v>
      </c>
      <c r="AC1034" t="s">
        <v>282</v>
      </c>
      <c r="AD1034" t="s">
        <v>283</v>
      </c>
      <c r="AE1034" s="11">
        <v>44956</v>
      </c>
      <c r="AF1034" s="11">
        <v>44959</v>
      </c>
      <c r="AG1034">
        <v>30</v>
      </c>
      <c r="AH1034">
        <v>0</v>
      </c>
      <c r="AI1034" t="s">
        <v>461</v>
      </c>
      <c r="AJ1034" t="s">
        <v>284</v>
      </c>
      <c r="AK1034">
        <v>198</v>
      </c>
      <c r="AL1034" t="s">
        <v>19</v>
      </c>
      <c r="AM1034">
        <v>3</v>
      </c>
      <c r="AN1034" t="s">
        <v>20</v>
      </c>
      <c r="AO1034">
        <v>27</v>
      </c>
      <c r="AP1034" t="s">
        <v>21</v>
      </c>
      <c r="AQ1034" s="35" t="s">
        <v>481</v>
      </c>
      <c r="AR1034" t="s">
        <v>22</v>
      </c>
      <c r="AS1034" t="s">
        <v>38</v>
      </c>
      <c r="AT1034" t="s">
        <v>39</v>
      </c>
      <c r="AU1034" t="s">
        <v>24</v>
      </c>
      <c r="AV1034" t="s">
        <v>84</v>
      </c>
      <c r="AW1034" s="11" t="s">
        <v>192</v>
      </c>
      <c r="AX1034" s="11" t="s">
        <v>196</v>
      </c>
      <c r="AY1034">
        <v>5745.839003</v>
      </c>
      <c r="AZ1034">
        <v>1548192.779931</v>
      </c>
      <c r="BA1034" s="42">
        <f t="shared" si="16"/>
        <v>35.541615700895314</v>
      </c>
    </row>
    <row r="1035" spans="1:53" x14ac:dyDescent="0.25">
      <c r="A1035">
        <v>772</v>
      </c>
      <c r="B1035" t="s">
        <v>18</v>
      </c>
      <c r="C1035">
        <v>9</v>
      </c>
      <c r="D1035" t="s">
        <v>303</v>
      </c>
      <c r="E1035" t="s">
        <v>304</v>
      </c>
      <c r="F1035" t="s">
        <v>305</v>
      </c>
      <c r="G1035">
        <v>202543</v>
      </c>
      <c r="H1035">
        <v>261950</v>
      </c>
      <c r="I1035" t="s">
        <v>287</v>
      </c>
      <c r="J1035">
        <v>88162</v>
      </c>
      <c r="K1035" t="s">
        <v>287</v>
      </c>
      <c r="L1035">
        <v>54633</v>
      </c>
      <c r="M1035">
        <v>0</v>
      </c>
      <c r="N1035" t="s">
        <v>28</v>
      </c>
      <c r="O1035">
        <v>0</v>
      </c>
      <c r="P1035" t="s">
        <v>28</v>
      </c>
      <c r="Q1035" t="s">
        <v>28</v>
      </c>
      <c r="R1035" t="s">
        <v>38</v>
      </c>
      <c r="S1035" t="s">
        <v>28</v>
      </c>
      <c r="T1035" t="s">
        <v>28</v>
      </c>
      <c r="U1035" t="s">
        <v>297</v>
      </c>
      <c r="V1035" t="s">
        <v>288</v>
      </c>
      <c r="W1035">
        <v>3</v>
      </c>
      <c r="X1035" t="s">
        <v>289</v>
      </c>
      <c r="Y1035" s="11">
        <v>42362</v>
      </c>
      <c r="Z1035">
        <v>20151224</v>
      </c>
      <c r="AA1035">
        <v>0</v>
      </c>
      <c r="AB1035">
        <v>123452</v>
      </c>
      <c r="AC1035" t="s">
        <v>306</v>
      </c>
      <c r="AD1035" t="s">
        <v>283</v>
      </c>
      <c r="AE1035" s="11">
        <v>43901</v>
      </c>
      <c r="AF1035" s="11">
        <v>43901</v>
      </c>
      <c r="AG1035">
        <v>30</v>
      </c>
      <c r="AH1035">
        <v>0</v>
      </c>
      <c r="AI1035" t="s">
        <v>290</v>
      </c>
      <c r="AJ1035" t="s">
        <v>284</v>
      </c>
      <c r="AK1035">
        <v>198</v>
      </c>
      <c r="AL1035" t="s">
        <v>19</v>
      </c>
      <c r="AM1035">
        <v>3</v>
      </c>
      <c r="AN1035" t="s">
        <v>20</v>
      </c>
      <c r="AO1035">
        <v>27</v>
      </c>
      <c r="AP1035" t="s">
        <v>21</v>
      </c>
      <c r="AQ1035" s="35" t="s">
        <v>481</v>
      </c>
      <c r="AR1035" t="s">
        <v>22</v>
      </c>
      <c r="AS1035" t="s">
        <v>38</v>
      </c>
      <c r="AT1035" t="s">
        <v>39</v>
      </c>
      <c r="AU1035" t="s">
        <v>24</v>
      </c>
      <c r="AV1035" t="s">
        <v>84</v>
      </c>
      <c r="AW1035" s="11" t="s">
        <v>192</v>
      </c>
      <c r="AX1035" s="11" t="s">
        <v>196</v>
      </c>
      <c r="AY1035">
        <v>5745.839003</v>
      </c>
      <c r="AZ1035">
        <v>1548192.779931</v>
      </c>
      <c r="BA1035" s="42">
        <f t="shared" si="16"/>
        <v>35.541615700895314</v>
      </c>
    </row>
    <row r="1036" spans="1:53" x14ac:dyDescent="0.25">
      <c r="A1036">
        <v>999</v>
      </c>
      <c r="B1036" t="s">
        <v>18</v>
      </c>
      <c r="C1036">
        <v>8</v>
      </c>
      <c r="D1036" t="s">
        <v>300</v>
      </c>
      <c r="E1036" t="s">
        <v>301</v>
      </c>
      <c r="F1036" t="s">
        <v>302</v>
      </c>
      <c r="G1036">
        <v>198571</v>
      </c>
      <c r="H1036">
        <v>256278</v>
      </c>
      <c r="I1036" t="s">
        <v>287</v>
      </c>
      <c r="J1036">
        <v>88289</v>
      </c>
      <c r="K1036" t="s">
        <v>287</v>
      </c>
      <c r="L1036">
        <v>55192</v>
      </c>
      <c r="M1036">
        <v>0</v>
      </c>
      <c r="N1036" t="s">
        <v>28</v>
      </c>
      <c r="O1036">
        <v>0</v>
      </c>
      <c r="P1036" t="s">
        <v>28</v>
      </c>
      <c r="Q1036" t="s">
        <v>28</v>
      </c>
      <c r="R1036" t="s">
        <v>38</v>
      </c>
      <c r="S1036" t="s">
        <v>28</v>
      </c>
      <c r="T1036" t="s">
        <v>28</v>
      </c>
      <c r="U1036" t="s">
        <v>297</v>
      </c>
      <c r="V1036" t="s">
        <v>288</v>
      </c>
      <c r="W1036">
        <v>3</v>
      </c>
      <c r="X1036" t="s">
        <v>289</v>
      </c>
      <c r="Y1036" s="11">
        <v>42625</v>
      </c>
      <c r="Z1036">
        <v>20160912</v>
      </c>
      <c r="AA1036">
        <v>0</v>
      </c>
      <c r="AB1036">
        <v>123452</v>
      </c>
      <c r="AC1036" t="s">
        <v>282</v>
      </c>
      <c r="AD1036" t="s">
        <v>283</v>
      </c>
      <c r="AE1036" s="11">
        <v>43504</v>
      </c>
      <c r="AF1036" s="11">
        <v>43504</v>
      </c>
      <c r="AG1036">
        <v>30</v>
      </c>
      <c r="AH1036">
        <v>0</v>
      </c>
      <c r="AI1036" t="s">
        <v>290</v>
      </c>
      <c r="AJ1036" t="s">
        <v>284</v>
      </c>
      <c r="AK1036">
        <v>198</v>
      </c>
      <c r="AL1036" t="s">
        <v>19</v>
      </c>
      <c r="AM1036">
        <v>3</v>
      </c>
      <c r="AN1036" t="s">
        <v>20</v>
      </c>
      <c r="AO1036">
        <v>27</v>
      </c>
      <c r="AP1036" t="s">
        <v>21</v>
      </c>
      <c r="AQ1036" s="35" t="s">
        <v>481</v>
      </c>
      <c r="AR1036" t="s">
        <v>22</v>
      </c>
      <c r="AS1036" t="s">
        <v>38</v>
      </c>
      <c r="AT1036" t="s">
        <v>39</v>
      </c>
      <c r="AU1036" t="s">
        <v>24</v>
      </c>
      <c r="AV1036" t="s">
        <v>84</v>
      </c>
      <c r="AW1036" s="11" t="s">
        <v>192</v>
      </c>
      <c r="AX1036" t="s">
        <v>196</v>
      </c>
      <c r="AY1036">
        <v>5745.839003</v>
      </c>
      <c r="AZ1036">
        <v>1548192.779931</v>
      </c>
      <c r="BA1036" s="42">
        <f t="shared" si="16"/>
        <v>35.541615700895314</v>
      </c>
    </row>
    <row r="1037" spans="1:53" x14ac:dyDescent="0.25">
      <c r="A1037">
        <v>1226</v>
      </c>
      <c r="B1037" t="s">
        <v>18</v>
      </c>
      <c r="C1037">
        <v>7</v>
      </c>
      <c r="D1037" t="s">
        <v>294</v>
      </c>
      <c r="E1037" t="s">
        <v>295</v>
      </c>
      <c r="F1037" t="s">
        <v>296</v>
      </c>
      <c r="G1037">
        <v>193154</v>
      </c>
      <c r="H1037">
        <v>246812</v>
      </c>
      <c r="I1037" t="s">
        <v>287</v>
      </c>
      <c r="J1037">
        <v>88161</v>
      </c>
      <c r="K1037" t="s">
        <v>287</v>
      </c>
      <c r="L1037">
        <v>55061</v>
      </c>
      <c r="M1037">
        <v>0</v>
      </c>
      <c r="N1037" t="s">
        <v>28</v>
      </c>
      <c r="O1037">
        <v>0</v>
      </c>
      <c r="P1037" t="s">
        <v>28</v>
      </c>
      <c r="Q1037" t="s">
        <v>28</v>
      </c>
      <c r="R1037" t="s">
        <v>38</v>
      </c>
      <c r="S1037" t="s">
        <v>28</v>
      </c>
      <c r="T1037" t="s">
        <v>28</v>
      </c>
      <c r="U1037" t="s">
        <v>297</v>
      </c>
      <c r="V1037" t="s">
        <v>288</v>
      </c>
      <c r="W1037">
        <v>3</v>
      </c>
      <c r="X1037" t="s">
        <v>289</v>
      </c>
      <c r="Y1037" s="11">
        <v>42362</v>
      </c>
      <c r="Z1037">
        <v>20151224</v>
      </c>
      <c r="AA1037">
        <v>0</v>
      </c>
      <c r="AB1037">
        <v>123452</v>
      </c>
      <c r="AC1037" t="s">
        <v>298</v>
      </c>
      <c r="AD1037" t="s">
        <v>283</v>
      </c>
      <c r="AE1037" s="11">
        <v>42857</v>
      </c>
      <c r="AF1037" s="11">
        <v>42857</v>
      </c>
      <c r="AG1037">
        <v>30</v>
      </c>
      <c r="AH1037">
        <v>0</v>
      </c>
      <c r="AI1037" t="s">
        <v>28</v>
      </c>
      <c r="AJ1037" t="s">
        <v>284</v>
      </c>
      <c r="AK1037">
        <v>198</v>
      </c>
      <c r="AL1037" t="s">
        <v>19</v>
      </c>
      <c r="AM1037">
        <v>3</v>
      </c>
      <c r="AN1037" t="s">
        <v>20</v>
      </c>
      <c r="AO1037">
        <v>27</v>
      </c>
      <c r="AP1037" t="s">
        <v>21</v>
      </c>
      <c r="AQ1037" s="35" t="s">
        <v>481</v>
      </c>
      <c r="AR1037" t="s">
        <v>22</v>
      </c>
      <c r="AS1037" t="s">
        <v>38</v>
      </c>
      <c r="AT1037" t="s">
        <v>39</v>
      </c>
      <c r="AU1037" t="s">
        <v>24</v>
      </c>
      <c r="AV1037" t="s">
        <v>84</v>
      </c>
      <c r="AW1037" s="11" t="s">
        <v>192</v>
      </c>
      <c r="AX1037" s="11" t="s">
        <v>196</v>
      </c>
      <c r="AY1037">
        <v>5745.839003</v>
      </c>
      <c r="AZ1037">
        <v>1548192.779931</v>
      </c>
      <c r="BA1037" s="42">
        <f t="shared" si="16"/>
        <v>35.541615700895314</v>
      </c>
    </row>
    <row r="1038" spans="1:53" x14ac:dyDescent="0.25">
      <c r="A1038">
        <v>28</v>
      </c>
      <c r="B1038" t="s">
        <v>18</v>
      </c>
      <c r="C1038">
        <v>15</v>
      </c>
      <c r="D1038" t="s">
        <v>453</v>
      </c>
      <c r="E1038" t="s">
        <v>454</v>
      </c>
      <c r="F1038" t="s">
        <v>455</v>
      </c>
      <c r="G1038">
        <v>223436</v>
      </c>
      <c r="H1038">
        <v>290083</v>
      </c>
      <c r="I1038" t="s">
        <v>277</v>
      </c>
      <c r="J1038">
        <v>17738</v>
      </c>
      <c r="K1038" t="s">
        <v>277</v>
      </c>
      <c r="L1038">
        <v>18858</v>
      </c>
      <c r="M1038">
        <v>0</v>
      </c>
      <c r="N1038" t="s">
        <v>28</v>
      </c>
      <c r="O1038">
        <v>0</v>
      </c>
      <c r="P1038" t="s">
        <v>28</v>
      </c>
      <c r="Q1038" t="s">
        <v>28</v>
      </c>
      <c r="R1038" t="s">
        <v>278</v>
      </c>
      <c r="S1038" t="s">
        <v>28</v>
      </c>
      <c r="T1038" t="s">
        <v>28</v>
      </c>
      <c r="U1038" t="s">
        <v>279</v>
      </c>
      <c r="V1038" t="s">
        <v>280</v>
      </c>
      <c r="W1038">
        <v>3</v>
      </c>
      <c r="X1038" t="s">
        <v>281</v>
      </c>
      <c r="Y1038" s="11">
        <v>41597</v>
      </c>
      <c r="Z1038">
        <v>20131119</v>
      </c>
      <c r="AA1038">
        <v>1</v>
      </c>
      <c r="AB1038">
        <v>8013.5</v>
      </c>
      <c r="AC1038" t="s">
        <v>456</v>
      </c>
      <c r="AD1038" t="s">
        <v>283</v>
      </c>
      <c r="AE1038" s="11">
        <v>45131</v>
      </c>
      <c r="AF1038" s="11">
        <v>45132</v>
      </c>
      <c r="AG1038">
        <v>30</v>
      </c>
      <c r="AH1038">
        <v>0</v>
      </c>
      <c r="AI1038" t="s">
        <v>457</v>
      </c>
      <c r="AJ1038" t="s">
        <v>284</v>
      </c>
      <c r="AK1038">
        <v>77</v>
      </c>
      <c r="AL1038" t="s">
        <v>19</v>
      </c>
      <c r="AM1038">
        <v>3</v>
      </c>
      <c r="AN1038" t="s">
        <v>20</v>
      </c>
      <c r="AO1038">
        <v>26</v>
      </c>
      <c r="AP1038" t="s">
        <v>21</v>
      </c>
      <c r="AQ1038" s="35" t="s">
        <v>490</v>
      </c>
      <c r="AR1038" t="s">
        <v>38</v>
      </c>
      <c r="AS1038" t="s">
        <v>29</v>
      </c>
      <c r="AT1038" t="s">
        <v>57</v>
      </c>
      <c r="AU1038" t="s">
        <v>24</v>
      </c>
      <c r="AV1038" t="s">
        <v>25</v>
      </c>
      <c r="AW1038" s="11" t="s">
        <v>32</v>
      </c>
      <c r="AX1038" s="11" t="s">
        <v>58</v>
      </c>
      <c r="AY1038">
        <v>4824.0924130000003</v>
      </c>
      <c r="AZ1038">
        <v>1549113.0031580001</v>
      </c>
      <c r="BA1038" s="42">
        <f t="shared" si="16"/>
        <v>35.562741119329665</v>
      </c>
    </row>
    <row r="1039" spans="1:53" x14ac:dyDescent="0.25">
      <c r="A1039">
        <v>135</v>
      </c>
      <c r="B1039" t="s">
        <v>18</v>
      </c>
      <c r="C1039">
        <v>13</v>
      </c>
      <c r="D1039" t="s">
        <v>292</v>
      </c>
      <c r="E1039">
        <v>96681</v>
      </c>
      <c r="F1039" t="s">
        <v>293</v>
      </c>
      <c r="G1039">
        <v>221549</v>
      </c>
      <c r="H1039">
        <v>287099</v>
      </c>
      <c r="I1039" t="s">
        <v>287</v>
      </c>
      <c r="J1039">
        <v>86866</v>
      </c>
      <c r="K1039" t="s">
        <v>287</v>
      </c>
      <c r="L1039">
        <v>55324</v>
      </c>
      <c r="M1039">
        <v>96681</v>
      </c>
      <c r="N1039" t="s">
        <v>28</v>
      </c>
      <c r="O1039">
        <v>0</v>
      </c>
      <c r="P1039" t="s">
        <v>28</v>
      </c>
      <c r="Q1039" t="s">
        <v>28</v>
      </c>
      <c r="R1039" t="s">
        <v>38</v>
      </c>
      <c r="S1039" t="s">
        <v>28</v>
      </c>
      <c r="T1039" t="s">
        <v>28</v>
      </c>
      <c r="U1039" t="s">
        <v>279</v>
      </c>
      <c r="V1039" t="s">
        <v>288</v>
      </c>
      <c r="W1039">
        <v>3</v>
      </c>
      <c r="X1039" t="s">
        <v>289</v>
      </c>
      <c r="Y1039" s="11">
        <v>39223</v>
      </c>
      <c r="Z1039">
        <v>20070521</v>
      </c>
      <c r="AA1039">
        <v>0</v>
      </c>
      <c r="AB1039">
        <v>7605.6</v>
      </c>
      <c r="AC1039" t="s">
        <v>282</v>
      </c>
      <c r="AD1039" t="s">
        <v>283</v>
      </c>
      <c r="AE1039" s="11">
        <v>44823</v>
      </c>
      <c r="AF1039" s="11">
        <v>44823</v>
      </c>
      <c r="AG1039">
        <v>30</v>
      </c>
      <c r="AH1039">
        <v>0</v>
      </c>
      <c r="AI1039" t="s">
        <v>290</v>
      </c>
      <c r="AJ1039" t="s">
        <v>291</v>
      </c>
      <c r="AK1039">
        <v>77</v>
      </c>
      <c r="AL1039" t="s">
        <v>19</v>
      </c>
      <c r="AM1039">
        <v>3</v>
      </c>
      <c r="AN1039" t="s">
        <v>20</v>
      </c>
      <c r="AO1039">
        <v>26</v>
      </c>
      <c r="AP1039" t="s">
        <v>21</v>
      </c>
      <c r="AQ1039" s="35" t="s">
        <v>490</v>
      </c>
      <c r="AR1039" t="s">
        <v>38</v>
      </c>
      <c r="AS1039" t="s">
        <v>29</v>
      </c>
      <c r="AT1039" t="s">
        <v>57</v>
      </c>
      <c r="AU1039" t="s">
        <v>24</v>
      </c>
      <c r="AV1039" t="s">
        <v>25</v>
      </c>
      <c r="AW1039" s="11" t="s">
        <v>32</v>
      </c>
      <c r="AX1039" s="11" t="s">
        <v>58</v>
      </c>
      <c r="AY1039">
        <v>4824.0924130000003</v>
      </c>
      <c r="AZ1039">
        <v>1549113.0031580001</v>
      </c>
      <c r="BA1039" s="42">
        <f t="shared" si="16"/>
        <v>35.562741119329665</v>
      </c>
    </row>
    <row r="1040" spans="1:53" x14ac:dyDescent="0.25">
      <c r="A1040">
        <v>261</v>
      </c>
      <c r="B1040" t="s">
        <v>18</v>
      </c>
      <c r="C1040">
        <v>12</v>
      </c>
      <c r="D1040" t="s">
        <v>285</v>
      </c>
      <c r="E1040">
        <v>96680</v>
      </c>
      <c r="F1040" t="s">
        <v>286</v>
      </c>
      <c r="G1040">
        <v>221543</v>
      </c>
      <c r="H1040">
        <v>287093</v>
      </c>
      <c r="I1040" t="s">
        <v>287</v>
      </c>
      <c r="J1040">
        <v>70272</v>
      </c>
      <c r="K1040" t="s">
        <v>287</v>
      </c>
      <c r="L1040">
        <v>55323</v>
      </c>
      <c r="M1040">
        <v>96680</v>
      </c>
      <c r="N1040" t="s">
        <v>28</v>
      </c>
      <c r="O1040">
        <v>0</v>
      </c>
      <c r="P1040" t="s">
        <v>28</v>
      </c>
      <c r="Q1040" t="s">
        <v>28</v>
      </c>
      <c r="R1040" t="s">
        <v>38</v>
      </c>
      <c r="S1040" t="s">
        <v>28</v>
      </c>
      <c r="T1040" t="s">
        <v>28</v>
      </c>
      <c r="U1040" t="s">
        <v>279</v>
      </c>
      <c r="V1040" t="s">
        <v>288</v>
      </c>
      <c r="W1040">
        <v>3</v>
      </c>
      <c r="X1040" t="s">
        <v>289</v>
      </c>
      <c r="Y1040" s="11">
        <v>32965</v>
      </c>
      <c r="Z1040">
        <v>19900402</v>
      </c>
      <c r="AA1040">
        <v>0</v>
      </c>
      <c r="AB1040">
        <v>7582.6</v>
      </c>
      <c r="AC1040" t="s">
        <v>282</v>
      </c>
      <c r="AD1040" t="s">
        <v>283</v>
      </c>
      <c r="AE1040" s="11">
        <v>44820</v>
      </c>
      <c r="AF1040" s="11">
        <v>44820</v>
      </c>
      <c r="AG1040">
        <v>30</v>
      </c>
      <c r="AH1040">
        <v>0</v>
      </c>
      <c r="AI1040" t="s">
        <v>290</v>
      </c>
      <c r="AJ1040" t="s">
        <v>291</v>
      </c>
      <c r="AK1040">
        <v>77</v>
      </c>
      <c r="AL1040" t="s">
        <v>19</v>
      </c>
      <c r="AM1040">
        <v>3</v>
      </c>
      <c r="AN1040" t="s">
        <v>20</v>
      </c>
      <c r="AO1040">
        <v>26</v>
      </c>
      <c r="AP1040" t="s">
        <v>21</v>
      </c>
      <c r="AQ1040" s="35" t="s">
        <v>490</v>
      </c>
      <c r="AR1040" t="s">
        <v>38</v>
      </c>
      <c r="AS1040" t="s">
        <v>29</v>
      </c>
      <c r="AT1040" t="s">
        <v>57</v>
      </c>
      <c r="AU1040" t="s">
        <v>24</v>
      </c>
      <c r="AV1040" t="s">
        <v>25</v>
      </c>
      <c r="AW1040" s="11" t="s">
        <v>32</v>
      </c>
      <c r="AX1040" s="11" t="s">
        <v>58</v>
      </c>
      <c r="AY1040">
        <v>4824.0924130000003</v>
      </c>
      <c r="AZ1040">
        <v>1549113.0031580001</v>
      </c>
      <c r="BA1040" s="42">
        <f t="shared" si="16"/>
        <v>35.562741119329665</v>
      </c>
    </row>
    <row r="1041" spans="1:53" x14ac:dyDescent="0.25">
      <c r="A1041">
        <v>363</v>
      </c>
      <c r="B1041" t="s">
        <v>18</v>
      </c>
      <c r="C1041">
        <v>11</v>
      </c>
      <c r="D1041" t="s">
        <v>318</v>
      </c>
      <c r="E1041" t="s">
        <v>319</v>
      </c>
      <c r="F1041" t="s">
        <v>320</v>
      </c>
      <c r="G1041">
        <v>211963</v>
      </c>
      <c r="H1041">
        <v>273612</v>
      </c>
      <c r="I1041" t="s">
        <v>287</v>
      </c>
      <c r="J1041">
        <v>88507</v>
      </c>
      <c r="K1041" t="s">
        <v>287</v>
      </c>
      <c r="L1041">
        <v>55338</v>
      </c>
      <c r="M1041">
        <v>0</v>
      </c>
      <c r="N1041" t="s">
        <v>28</v>
      </c>
      <c r="O1041">
        <v>0</v>
      </c>
      <c r="P1041" t="s">
        <v>28</v>
      </c>
      <c r="Q1041" t="s">
        <v>28</v>
      </c>
      <c r="R1041" t="s">
        <v>38</v>
      </c>
      <c r="S1041" t="s">
        <v>28</v>
      </c>
      <c r="T1041" t="s">
        <v>28</v>
      </c>
      <c r="U1041" t="s">
        <v>321</v>
      </c>
      <c r="V1041" t="s">
        <v>322</v>
      </c>
      <c r="W1041">
        <v>9</v>
      </c>
      <c r="X1041" t="s">
        <v>323</v>
      </c>
      <c r="Y1041" s="11">
        <v>43129</v>
      </c>
      <c r="Z1041">
        <v>20180129</v>
      </c>
      <c r="AA1041">
        <v>0</v>
      </c>
      <c r="AB1041">
        <v>0</v>
      </c>
      <c r="AC1041" t="s">
        <v>298</v>
      </c>
      <c r="AD1041" t="s">
        <v>283</v>
      </c>
      <c r="AE1041" s="11">
        <v>44515</v>
      </c>
      <c r="AF1041" s="11">
        <v>44517</v>
      </c>
      <c r="AG1041">
        <v>30</v>
      </c>
      <c r="AH1041">
        <v>0</v>
      </c>
      <c r="AI1041" t="s">
        <v>28</v>
      </c>
      <c r="AJ1041" t="s">
        <v>284</v>
      </c>
      <c r="AK1041">
        <v>77</v>
      </c>
      <c r="AL1041" t="s">
        <v>19</v>
      </c>
      <c r="AM1041">
        <v>3</v>
      </c>
      <c r="AN1041" t="s">
        <v>20</v>
      </c>
      <c r="AO1041">
        <v>26</v>
      </c>
      <c r="AP1041" t="s">
        <v>21</v>
      </c>
      <c r="AQ1041" s="35" t="s">
        <v>490</v>
      </c>
      <c r="AR1041" t="s">
        <v>38</v>
      </c>
      <c r="AS1041" t="s">
        <v>29</v>
      </c>
      <c r="AT1041" t="s">
        <v>57</v>
      </c>
      <c r="AU1041" t="s">
        <v>24</v>
      </c>
      <c r="AV1041" t="s">
        <v>25</v>
      </c>
      <c r="AW1041" s="11" t="s">
        <v>32</v>
      </c>
      <c r="AX1041" s="11" t="s">
        <v>58</v>
      </c>
      <c r="AY1041">
        <v>4824.0924130000003</v>
      </c>
      <c r="AZ1041">
        <v>1549113.0031580001</v>
      </c>
      <c r="BA1041" s="42">
        <f t="shared" si="16"/>
        <v>35.562741119329665</v>
      </c>
    </row>
    <row r="1042" spans="1:53" x14ac:dyDescent="0.25">
      <c r="A1042">
        <v>517</v>
      </c>
      <c r="B1042" t="s">
        <v>18</v>
      </c>
      <c r="C1042">
        <v>14</v>
      </c>
      <c r="D1042" t="s">
        <v>458</v>
      </c>
      <c r="E1042" t="s">
        <v>459</v>
      </c>
      <c r="F1042" t="s">
        <v>460</v>
      </c>
      <c r="G1042">
        <v>222149</v>
      </c>
      <c r="H1042">
        <v>287985</v>
      </c>
      <c r="I1042" t="s">
        <v>287</v>
      </c>
      <c r="J1042">
        <v>88288</v>
      </c>
      <c r="K1042" t="s">
        <v>287</v>
      </c>
      <c r="L1042">
        <v>55401</v>
      </c>
      <c r="M1042">
        <v>0</v>
      </c>
      <c r="N1042" t="s">
        <v>28</v>
      </c>
      <c r="O1042">
        <v>0</v>
      </c>
      <c r="P1042" t="s">
        <v>28</v>
      </c>
      <c r="Q1042" t="s">
        <v>28</v>
      </c>
      <c r="R1042" t="s">
        <v>38</v>
      </c>
      <c r="S1042" t="s">
        <v>28</v>
      </c>
      <c r="T1042" t="s">
        <v>28</v>
      </c>
      <c r="U1042" t="s">
        <v>297</v>
      </c>
      <c r="V1042" t="s">
        <v>288</v>
      </c>
      <c r="W1042">
        <v>3</v>
      </c>
      <c r="X1042" t="s">
        <v>289</v>
      </c>
      <c r="Y1042" s="11">
        <v>42625</v>
      </c>
      <c r="Z1042">
        <v>20160912</v>
      </c>
      <c r="AA1042">
        <v>0</v>
      </c>
      <c r="AB1042">
        <v>123452</v>
      </c>
      <c r="AC1042" t="s">
        <v>282</v>
      </c>
      <c r="AD1042" t="s">
        <v>283</v>
      </c>
      <c r="AE1042" s="11">
        <v>44956</v>
      </c>
      <c r="AF1042" s="11">
        <v>44959</v>
      </c>
      <c r="AG1042">
        <v>30</v>
      </c>
      <c r="AH1042">
        <v>0</v>
      </c>
      <c r="AI1042" t="s">
        <v>461</v>
      </c>
      <c r="AJ1042" t="s">
        <v>284</v>
      </c>
      <c r="AK1042">
        <v>77</v>
      </c>
      <c r="AL1042" t="s">
        <v>19</v>
      </c>
      <c r="AM1042">
        <v>3</v>
      </c>
      <c r="AN1042" t="s">
        <v>20</v>
      </c>
      <c r="AO1042">
        <v>26</v>
      </c>
      <c r="AP1042" t="s">
        <v>21</v>
      </c>
      <c r="AQ1042" s="35" t="s">
        <v>490</v>
      </c>
      <c r="AR1042" t="s">
        <v>38</v>
      </c>
      <c r="AS1042" t="s">
        <v>29</v>
      </c>
      <c r="AT1042" t="s">
        <v>57</v>
      </c>
      <c r="AU1042" t="s">
        <v>24</v>
      </c>
      <c r="AV1042" t="s">
        <v>25</v>
      </c>
      <c r="AW1042" s="11" t="s">
        <v>32</v>
      </c>
      <c r="AX1042" s="11" t="s">
        <v>58</v>
      </c>
      <c r="AY1042">
        <v>4824.0924130000003</v>
      </c>
      <c r="AZ1042">
        <v>1549113.0031580001</v>
      </c>
      <c r="BA1042" s="42">
        <f t="shared" si="16"/>
        <v>35.562741119329665</v>
      </c>
    </row>
    <row r="1043" spans="1:53" x14ac:dyDescent="0.25">
      <c r="A1043">
        <v>808</v>
      </c>
      <c r="B1043" t="s">
        <v>18</v>
      </c>
      <c r="C1043">
        <v>9</v>
      </c>
      <c r="D1043" t="s">
        <v>303</v>
      </c>
      <c r="E1043" t="s">
        <v>304</v>
      </c>
      <c r="F1043" t="s">
        <v>305</v>
      </c>
      <c r="G1043">
        <v>202543</v>
      </c>
      <c r="H1043">
        <v>261950</v>
      </c>
      <c r="I1043" t="s">
        <v>287</v>
      </c>
      <c r="J1043">
        <v>88162</v>
      </c>
      <c r="K1043" t="s">
        <v>287</v>
      </c>
      <c r="L1043">
        <v>54633</v>
      </c>
      <c r="M1043">
        <v>0</v>
      </c>
      <c r="N1043" t="s">
        <v>28</v>
      </c>
      <c r="O1043">
        <v>0</v>
      </c>
      <c r="P1043" t="s">
        <v>28</v>
      </c>
      <c r="Q1043" t="s">
        <v>28</v>
      </c>
      <c r="R1043" t="s">
        <v>38</v>
      </c>
      <c r="S1043" t="s">
        <v>28</v>
      </c>
      <c r="T1043" t="s">
        <v>28</v>
      </c>
      <c r="U1043" t="s">
        <v>297</v>
      </c>
      <c r="V1043" t="s">
        <v>288</v>
      </c>
      <c r="W1043">
        <v>3</v>
      </c>
      <c r="X1043" t="s">
        <v>289</v>
      </c>
      <c r="Y1043" s="11">
        <v>42362</v>
      </c>
      <c r="Z1043">
        <v>20151224</v>
      </c>
      <c r="AA1043">
        <v>0</v>
      </c>
      <c r="AB1043">
        <v>123452</v>
      </c>
      <c r="AC1043" t="s">
        <v>306</v>
      </c>
      <c r="AD1043" t="s">
        <v>283</v>
      </c>
      <c r="AE1043" s="11">
        <v>43901</v>
      </c>
      <c r="AF1043" s="11">
        <v>43901</v>
      </c>
      <c r="AG1043">
        <v>30</v>
      </c>
      <c r="AH1043">
        <v>0</v>
      </c>
      <c r="AI1043" t="s">
        <v>290</v>
      </c>
      <c r="AJ1043" t="s">
        <v>284</v>
      </c>
      <c r="AK1043">
        <v>77</v>
      </c>
      <c r="AL1043" t="s">
        <v>19</v>
      </c>
      <c r="AM1043">
        <v>3</v>
      </c>
      <c r="AN1043" t="s">
        <v>20</v>
      </c>
      <c r="AO1043">
        <v>26</v>
      </c>
      <c r="AP1043" t="s">
        <v>21</v>
      </c>
      <c r="AQ1043" s="35" t="s">
        <v>490</v>
      </c>
      <c r="AR1043" t="s">
        <v>38</v>
      </c>
      <c r="AS1043" t="s">
        <v>29</v>
      </c>
      <c r="AT1043" t="s">
        <v>57</v>
      </c>
      <c r="AU1043" t="s">
        <v>24</v>
      </c>
      <c r="AV1043" t="s">
        <v>25</v>
      </c>
      <c r="AW1043" s="11" t="s">
        <v>32</v>
      </c>
      <c r="AX1043" s="11" t="s">
        <v>58</v>
      </c>
      <c r="AY1043">
        <v>4824.0924130000003</v>
      </c>
      <c r="AZ1043">
        <v>1549113.0031580001</v>
      </c>
      <c r="BA1043" s="42">
        <f t="shared" si="16"/>
        <v>35.562741119329665</v>
      </c>
    </row>
    <row r="1044" spans="1:53" x14ac:dyDescent="0.25">
      <c r="A1044">
        <v>1035</v>
      </c>
      <c r="B1044" t="s">
        <v>18</v>
      </c>
      <c r="C1044">
        <v>8</v>
      </c>
      <c r="D1044" t="s">
        <v>300</v>
      </c>
      <c r="E1044" t="s">
        <v>301</v>
      </c>
      <c r="F1044" t="s">
        <v>302</v>
      </c>
      <c r="G1044">
        <v>198571</v>
      </c>
      <c r="H1044">
        <v>256278</v>
      </c>
      <c r="I1044" t="s">
        <v>287</v>
      </c>
      <c r="J1044">
        <v>88289</v>
      </c>
      <c r="K1044" t="s">
        <v>287</v>
      </c>
      <c r="L1044">
        <v>55192</v>
      </c>
      <c r="M1044">
        <v>0</v>
      </c>
      <c r="N1044" t="s">
        <v>28</v>
      </c>
      <c r="O1044">
        <v>0</v>
      </c>
      <c r="P1044" t="s">
        <v>28</v>
      </c>
      <c r="Q1044" t="s">
        <v>28</v>
      </c>
      <c r="R1044" t="s">
        <v>38</v>
      </c>
      <c r="S1044" t="s">
        <v>28</v>
      </c>
      <c r="T1044" t="s">
        <v>28</v>
      </c>
      <c r="U1044" t="s">
        <v>297</v>
      </c>
      <c r="V1044" t="s">
        <v>288</v>
      </c>
      <c r="W1044">
        <v>3</v>
      </c>
      <c r="X1044" t="s">
        <v>289</v>
      </c>
      <c r="Y1044" s="11">
        <v>42625</v>
      </c>
      <c r="Z1044">
        <v>20160912</v>
      </c>
      <c r="AA1044">
        <v>0</v>
      </c>
      <c r="AB1044">
        <v>123452</v>
      </c>
      <c r="AC1044" t="s">
        <v>282</v>
      </c>
      <c r="AD1044" t="s">
        <v>283</v>
      </c>
      <c r="AE1044" s="11">
        <v>43504</v>
      </c>
      <c r="AF1044" s="11">
        <v>43504</v>
      </c>
      <c r="AG1044">
        <v>30</v>
      </c>
      <c r="AH1044">
        <v>0</v>
      </c>
      <c r="AI1044" t="s">
        <v>290</v>
      </c>
      <c r="AJ1044" t="s">
        <v>284</v>
      </c>
      <c r="AK1044">
        <v>77</v>
      </c>
      <c r="AL1044" t="s">
        <v>19</v>
      </c>
      <c r="AM1044">
        <v>3</v>
      </c>
      <c r="AN1044" t="s">
        <v>20</v>
      </c>
      <c r="AO1044">
        <v>26</v>
      </c>
      <c r="AP1044" t="s">
        <v>21</v>
      </c>
      <c r="AQ1044" s="35" t="s">
        <v>490</v>
      </c>
      <c r="AR1044" t="s">
        <v>38</v>
      </c>
      <c r="AS1044" t="s">
        <v>29</v>
      </c>
      <c r="AT1044" t="s">
        <v>57</v>
      </c>
      <c r="AU1044" t="s">
        <v>24</v>
      </c>
      <c r="AV1044" t="s">
        <v>25</v>
      </c>
      <c r="AW1044" s="11" t="s">
        <v>32</v>
      </c>
      <c r="AX1044" s="11" t="s">
        <v>58</v>
      </c>
      <c r="AY1044">
        <v>4824.0924130000003</v>
      </c>
      <c r="AZ1044">
        <v>1549113.0031580001</v>
      </c>
      <c r="BA1044" s="42">
        <f t="shared" si="16"/>
        <v>35.562741119329665</v>
      </c>
    </row>
    <row r="1045" spans="1:53" x14ac:dyDescent="0.25">
      <c r="A1045">
        <v>1262</v>
      </c>
      <c r="B1045" t="s">
        <v>18</v>
      </c>
      <c r="C1045">
        <v>7</v>
      </c>
      <c r="D1045" t="s">
        <v>294</v>
      </c>
      <c r="E1045" t="s">
        <v>295</v>
      </c>
      <c r="F1045" t="s">
        <v>296</v>
      </c>
      <c r="G1045">
        <v>193154</v>
      </c>
      <c r="H1045">
        <v>246812</v>
      </c>
      <c r="I1045" t="s">
        <v>287</v>
      </c>
      <c r="J1045">
        <v>88161</v>
      </c>
      <c r="K1045" t="s">
        <v>287</v>
      </c>
      <c r="L1045">
        <v>55061</v>
      </c>
      <c r="M1045">
        <v>0</v>
      </c>
      <c r="N1045" t="s">
        <v>28</v>
      </c>
      <c r="O1045">
        <v>0</v>
      </c>
      <c r="P1045" t="s">
        <v>28</v>
      </c>
      <c r="Q1045" t="s">
        <v>28</v>
      </c>
      <c r="R1045" t="s">
        <v>38</v>
      </c>
      <c r="S1045" t="s">
        <v>28</v>
      </c>
      <c r="T1045" t="s">
        <v>28</v>
      </c>
      <c r="U1045" t="s">
        <v>297</v>
      </c>
      <c r="V1045" t="s">
        <v>288</v>
      </c>
      <c r="W1045">
        <v>3</v>
      </c>
      <c r="X1045" t="s">
        <v>289</v>
      </c>
      <c r="Y1045" s="11">
        <v>42362</v>
      </c>
      <c r="Z1045">
        <v>20151224</v>
      </c>
      <c r="AA1045">
        <v>0</v>
      </c>
      <c r="AB1045">
        <v>123452</v>
      </c>
      <c r="AC1045" t="s">
        <v>298</v>
      </c>
      <c r="AD1045" t="s">
        <v>283</v>
      </c>
      <c r="AE1045" s="11">
        <v>42857</v>
      </c>
      <c r="AF1045" s="11">
        <v>42857</v>
      </c>
      <c r="AG1045">
        <v>30</v>
      </c>
      <c r="AH1045">
        <v>0</v>
      </c>
      <c r="AI1045" t="s">
        <v>28</v>
      </c>
      <c r="AJ1045" t="s">
        <v>284</v>
      </c>
      <c r="AK1045">
        <v>77</v>
      </c>
      <c r="AL1045" t="s">
        <v>19</v>
      </c>
      <c r="AM1045">
        <v>3</v>
      </c>
      <c r="AN1045" t="s">
        <v>20</v>
      </c>
      <c r="AO1045">
        <v>26</v>
      </c>
      <c r="AP1045" t="s">
        <v>21</v>
      </c>
      <c r="AQ1045" s="35" t="s">
        <v>490</v>
      </c>
      <c r="AR1045" t="s">
        <v>38</v>
      </c>
      <c r="AS1045" t="s">
        <v>29</v>
      </c>
      <c r="AT1045" t="s">
        <v>57</v>
      </c>
      <c r="AU1045" t="s">
        <v>24</v>
      </c>
      <c r="AV1045" t="s">
        <v>25</v>
      </c>
      <c r="AW1045" s="11" t="s">
        <v>32</v>
      </c>
      <c r="AX1045" s="11" t="s">
        <v>58</v>
      </c>
      <c r="AY1045">
        <v>4824.0924130000003</v>
      </c>
      <c r="AZ1045">
        <v>1549113.0031580001</v>
      </c>
      <c r="BA1045" s="42">
        <f t="shared" si="16"/>
        <v>35.562741119329665</v>
      </c>
    </row>
    <row r="1046" spans="1:53" x14ac:dyDescent="0.25">
      <c r="A1046">
        <v>120</v>
      </c>
      <c r="B1046" t="s">
        <v>18</v>
      </c>
      <c r="C1046">
        <v>13</v>
      </c>
      <c r="D1046" t="s">
        <v>292</v>
      </c>
      <c r="E1046">
        <v>96681</v>
      </c>
      <c r="F1046" t="s">
        <v>293</v>
      </c>
      <c r="G1046">
        <v>221549</v>
      </c>
      <c r="H1046">
        <v>287099</v>
      </c>
      <c r="I1046" t="s">
        <v>287</v>
      </c>
      <c r="J1046">
        <v>86866</v>
      </c>
      <c r="K1046" t="s">
        <v>287</v>
      </c>
      <c r="L1046">
        <v>55324</v>
      </c>
      <c r="M1046">
        <v>96681</v>
      </c>
      <c r="N1046" t="s">
        <v>28</v>
      </c>
      <c r="O1046">
        <v>0</v>
      </c>
      <c r="P1046" t="s">
        <v>28</v>
      </c>
      <c r="Q1046" t="s">
        <v>28</v>
      </c>
      <c r="R1046" t="s">
        <v>38</v>
      </c>
      <c r="S1046" t="s">
        <v>28</v>
      </c>
      <c r="T1046" t="s">
        <v>28</v>
      </c>
      <c r="U1046" t="s">
        <v>279</v>
      </c>
      <c r="V1046" t="s">
        <v>288</v>
      </c>
      <c r="W1046">
        <v>3</v>
      </c>
      <c r="X1046" t="s">
        <v>289</v>
      </c>
      <c r="Y1046" s="11">
        <v>39223</v>
      </c>
      <c r="Z1046">
        <v>20070521</v>
      </c>
      <c r="AA1046">
        <v>0</v>
      </c>
      <c r="AB1046">
        <v>7605.6</v>
      </c>
      <c r="AC1046" t="s">
        <v>282</v>
      </c>
      <c r="AD1046" t="s">
        <v>283</v>
      </c>
      <c r="AE1046" s="11">
        <v>44823</v>
      </c>
      <c r="AF1046" s="11">
        <v>44823</v>
      </c>
      <c r="AG1046">
        <v>30</v>
      </c>
      <c r="AH1046">
        <v>0</v>
      </c>
      <c r="AI1046" t="s">
        <v>290</v>
      </c>
      <c r="AJ1046" t="s">
        <v>291</v>
      </c>
      <c r="AK1046">
        <v>184</v>
      </c>
      <c r="AL1046" t="s">
        <v>19</v>
      </c>
      <c r="AM1046">
        <v>3</v>
      </c>
      <c r="AN1046" t="s">
        <v>20</v>
      </c>
      <c r="AO1046">
        <v>27</v>
      </c>
      <c r="AP1046" t="s">
        <v>21</v>
      </c>
      <c r="AQ1046" s="35" t="s">
        <v>488</v>
      </c>
      <c r="AR1046" t="s">
        <v>34</v>
      </c>
      <c r="AS1046" t="s">
        <v>34</v>
      </c>
      <c r="AT1046" t="s">
        <v>41</v>
      </c>
      <c r="AU1046" t="s">
        <v>24</v>
      </c>
      <c r="AV1046" t="s">
        <v>84</v>
      </c>
      <c r="AW1046" s="11" t="s">
        <v>175</v>
      </c>
      <c r="AX1046" t="s">
        <v>181</v>
      </c>
      <c r="AY1046">
        <v>6773.5576520000004</v>
      </c>
      <c r="AZ1046">
        <v>1558769.1497549999</v>
      </c>
      <c r="BA1046" s="42">
        <f t="shared" si="16"/>
        <v>35.784415742768594</v>
      </c>
    </row>
    <row r="1047" spans="1:53" x14ac:dyDescent="0.25">
      <c r="A1047">
        <v>236</v>
      </c>
      <c r="B1047" t="s">
        <v>18</v>
      </c>
      <c r="C1047">
        <v>12</v>
      </c>
      <c r="D1047" t="s">
        <v>285</v>
      </c>
      <c r="E1047">
        <v>96680</v>
      </c>
      <c r="F1047" t="s">
        <v>286</v>
      </c>
      <c r="G1047">
        <v>221543</v>
      </c>
      <c r="H1047">
        <v>287093</v>
      </c>
      <c r="I1047" t="s">
        <v>287</v>
      </c>
      <c r="J1047">
        <v>70272</v>
      </c>
      <c r="K1047" t="s">
        <v>287</v>
      </c>
      <c r="L1047">
        <v>55323</v>
      </c>
      <c r="M1047">
        <v>96680</v>
      </c>
      <c r="N1047" t="s">
        <v>28</v>
      </c>
      <c r="O1047">
        <v>0</v>
      </c>
      <c r="P1047" t="s">
        <v>28</v>
      </c>
      <c r="Q1047" t="s">
        <v>28</v>
      </c>
      <c r="R1047" t="s">
        <v>38</v>
      </c>
      <c r="S1047" t="s">
        <v>28</v>
      </c>
      <c r="T1047" t="s">
        <v>28</v>
      </c>
      <c r="U1047" t="s">
        <v>279</v>
      </c>
      <c r="V1047" t="s">
        <v>288</v>
      </c>
      <c r="W1047">
        <v>3</v>
      </c>
      <c r="X1047" t="s">
        <v>289</v>
      </c>
      <c r="Y1047" s="11">
        <v>32965</v>
      </c>
      <c r="Z1047">
        <v>19900402</v>
      </c>
      <c r="AA1047">
        <v>0</v>
      </c>
      <c r="AB1047">
        <v>7582.6</v>
      </c>
      <c r="AC1047" t="s">
        <v>282</v>
      </c>
      <c r="AD1047" t="s">
        <v>283</v>
      </c>
      <c r="AE1047" s="11">
        <v>44820</v>
      </c>
      <c r="AF1047" s="11">
        <v>44820</v>
      </c>
      <c r="AG1047">
        <v>30</v>
      </c>
      <c r="AH1047">
        <v>0</v>
      </c>
      <c r="AI1047" t="s">
        <v>290</v>
      </c>
      <c r="AJ1047" t="s">
        <v>291</v>
      </c>
      <c r="AK1047">
        <v>184</v>
      </c>
      <c r="AL1047" t="s">
        <v>19</v>
      </c>
      <c r="AM1047">
        <v>3</v>
      </c>
      <c r="AN1047" t="s">
        <v>20</v>
      </c>
      <c r="AO1047">
        <v>27</v>
      </c>
      <c r="AP1047" t="s">
        <v>21</v>
      </c>
      <c r="AQ1047" s="35" t="s">
        <v>488</v>
      </c>
      <c r="AR1047" t="s">
        <v>34</v>
      </c>
      <c r="AS1047" t="s">
        <v>34</v>
      </c>
      <c r="AT1047" t="s">
        <v>41</v>
      </c>
      <c r="AU1047" t="s">
        <v>24</v>
      </c>
      <c r="AV1047" t="s">
        <v>84</v>
      </c>
      <c r="AW1047" s="11" t="s">
        <v>175</v>
      </c>
      <c r="AX1047" s="11" t="s">
        <v>181</v>
      </c>
      <c r="AY1047">
        <v>6773.5578079999996</v>
      </c>
      <c r="AZ1047">
        <v>1558769.1569709999</v>
      </c>
      <c r="BA1047" s="42">
        <f t="shared" si="16"/>
        <v>35.78441590842516</v>
      </c>
    </row>
    <row r="1048" spans="1:53" x14ac:dyDescent="0.25">
      <c r="A1048">
        <v>320</v>
      </c>
      <c r="B1048" t="s">
        <v>18</v>
      </c>
      <c r="C1048">
        <v>11</v>
      </c>
      <c r="D1048" t="s">
        <v>318</v>
      </c>
      <c r="E1048" t="s">
        <v>319</v>
      </c>
      <c r="F1048" t="s">
        <v>320</v>
      </c>
      <c r="G1048">
        <v>211963</v>
      </c>
      <c r="H1048">
        <v>273612</v>
      </c>
      <c r="I1048" t="s">
        <v>287</v>
      </c>
      <c r="J1048">
        <v>88507</v>
      </c>
      <c r="K1048" t="s">
        <v>287</v>
      </c>
      <c r="L1048">
        <v>55338</v>
      </c>
      <c r="M1048">
        <v>0</v>
      </c>
      <c r="N1048" t="s">
        <v>28</v>
      </c>
      <c r="O1048">
        <v>0</v>
      </c>
      <c r="P1048" t="s">
        <v>28</v>
      </c>
      <c r="Q1048" t="s">
        <v>28</v>
      </c>
      <c r="R1048" t="s">
        <v>38</v>
      </c>
      <c r="S1048" t="s">
        <v>28</v>
      </c>
      <c r="T1048" t="s">
        <v>28</v>
      </c>
      <c r="U1048" t="s">
        <v>321</v>
      </c>
      <c r="V1048" t="s">
        <v>322</v>
      </c>
      <c r="W1048">
        <v>9</v>
      </c>
      <c r="X1048" t="s">
        <v>323</v>
      </c>
      <c r="Y1048" s="11">
        <v>43129</v>
      </c>
      <c r="Z1048">
        <v>20180129</v>
      </c>
      <c r="AA1048">
        <v>0</v>
      </c>
      <c r="AB1048">
        <v>0</v>
      </c>
      <c r="AC1048" t="s">
        <v>298</v>
      </c>
      <c r="AD1048" t="s">
        <v>283</v>
      </c>
      <c r="AE1048" s="11">
        <v>44515</v>
      </c>
      <c r="AF1048" s="11">
        <v>44517</v>
      </c>
      <c r="AG1048">
        <v>30</v>
      </c>
      <c r="AH1048">
        <v>0</v>
      </c>
      <c r="AI1048" t="s">
        <v>28</v>
      </c>
      <c r="AJ1048" t="s">
        <v>284</v>
      </c>
      <c r="AK1048">
        <v>66</v>
      </c>
      <c r="AL1048" t="s">
        <v>19</v>
      </c>
      <c r="AM1048">
        <v>3</v>
      </c>
      <c r="AN1048" t="s">
        <v>20</v>
      </c>
      <c r="AO1048">
        <v>26</v>
      </c>
      <c r="AP1048" t="s">
        <v>21</v>
      </c>
      <c r="AQ1048" s="35" t="s">
        <v>490</v>
      </c>
      <c r="AR1048" t="s">
        <v>22</v>
      </c>
      <c r="AS1048" t="s">
        <v>38</v>
      </c>
      <c r="AT1048" t="s">
        <v>39</v>
      </c>
      <c r="AU1048" t="s">
        <v>24</v>
      </c>
      <c r="AV1048" t="s">
        <v>25</v>
      </c>
      <c r="AW1048" s="11" t="s">
        <v>32</v>
      </c>
      <c r="AX1048" s="11" t="s">
        <v>40</v>
      </c>
      <c r="AY1048">
        <v>6570.5364719999998</v>
      </c>
      <c r="AZ1048">
        <v>1559504.9790640001</v>
      </c>
      <c r="BA1048" s="42">
        <f t="shared" si="16"/>
        <v>35.801308059320476</v>
      </c>
    </row>
    <row r="1049" spans="1:53" x14ac:dyDescent="0.25">
      <c r="A1049">
        <v>474</v>
      </c>
      <c r="B1049" t="s">
        <v>18</v>
      </c>
      <c r="C1049">
        <v>14</v>
      </c>
      <c r="D1049" t="s">
        <v>458</v>
      </c>
      <c r="E1049" t="s">
        <v>459</v>
      </c>
      <c r="F1049" t="s">
        <v>460</v>
      </c>
      <c r="G1049">
        <v>222149</v>
      </c>
      <c r="H1049">
        <v>287985</v>
      </c>
      <c r="I1049" t="s">
        <v>287</v>
      </c>
      <c r="J1049">
        <v>88288</v>
      </c>
      <c r="K1049" t="s">
        <v>287</v>
      </c>
      <c r="L1049">
        <v>55401</v>
      </c>
      <c r="M1049">
        <v>0</v>
      </c>
      <c r="N1049" t="s">
        <v>28</v>
      </c>
      <c r="O1049">
        <v>0</v>
      </c>
      <c r="P1049" t="s">
        <v>28</v>
      </c>
      <c r="Q1049" t="s">
        <v>28</v>
      </c>
      <c r="R1049" t="s">
        <v>38</v>
      </c>
      <c r="S1049" t="s">
        <v>28</v>
      </c>
      <c r="T1049" t="s">
        <v>28</v>
      </c>
      <c r="U1049" t="s">
        <v>297</v>
      </c>
      <c r="V1049" t="s">
        <v>288</v>
      </c>
      <c r="W1049">
        <v>3</v>
      </c>
      <c r="X1049" t="s">
        <v>289</v>
      </c>
      <c r="Y1049" s="11">
        <v>42625</v>
      </c>
      <c r="Z1049">
        <v>20160912</v>
      </c>
      <c r="AA1049">
        <v>0</v>
      </c>
      <c r="AB1049">
        <v>123452</v>
      </c>
      <c r="AC1049" t="s">
        <v>282</v>
      </c>
      <c r="AD1049" t="s">
        <v>283</v>
      </c>
      <c r="AE1049" s="11">
        <v>44956</v>
      </c>
      <c r="AF1049" s="11">
        <v>44959</v>
      </c>
      <c r="AG1049">
        <v>30</v>
      </c>
      <c r="AH1049">
        <v>0</v>
      </c>
      <c r="AI1049" t="s">
        <v>461</v>
      </c>
      <c r="AJ1049" t="s">
        <v>284</v>
      </c>
      <c r="AK1049">
        <v>66</v>
      </c>
      <c r="AL1049" t="s">
        <v>19</v>
      </c>
      <c r="AM1049">
        <v>3</v>
      </c>
      <c r="AN1049" t="s">
        <v>20</v>
      </c>
      <c r="AO1049">
        <v>26</v>
      </c>
      <c r="AP1049" t="s">
        <v>21</v>
      </c>
      <c r="AQ1049" s="35" t="s">
        <v>490</v>
      </c>
      <c r="AR1049" t="s">
        <v>22</v>
      </c>
      <c r="AS1049" t="s">
        <v>38</v>
      </c>
      <c r="AT1049" t="s">
        <v>39</v>
      </c>
      <c r="AU1049" t="s">
        <v>24</v>
      </c>
      <c r="AV1049" t="s">
        <v>25</v>
      </c>
      <c r="AW1049" s="11" t="s">
        <v>32</v>
      </c>
      <c r="AX1049" s="11" t="s">
        <v>40</v>
      </c>
      <c r="AY1049">
        <v>6570.5364719999998</v>
      </c>
      <c r="AZ1049">
        <v>1559504.9790640001</v>
      </c>
      <c r="BA1049" s="42">
        <f t="shared" si="16"/>
        <v>35.801308059320476</v>
      </c>
    </row>
    <row r="1050" spans="1:53" x14ac:dyDescent="0.25">
      <c r="A1050">
        <v>761</v>
      </c>
      <c r="B1050" t="s">
        <v>18</v>
      </c>
      <c r="C1050">
        <v>9</v>
      </c>
      <c r="D1050" t="s">
        <v>303</v>
      </c>
      <c r="E1050" t="s">
        <v>304</v>
      </c>
      <c r="F1050" t="s">
        <v>305</v>
      </c>
      <c r="G1050">
        <v>202543</v>
      </c>
      <c r="H1050">
        <v>261950</v>
      </c>
      <c r="I1050" t="s">
        <v>287</v>
      </c>
      <c r="J1050">
        <v>88162</v>
      </c>
      <c r="K1050" t="s">
        <v>287</v>
      </c>
      <c r="L1050">
        <v>54633</v>
      </c>
      <c r="M1050">
        <v>0</v>
      </c>
      <c r="N1050" t="s">
        <v>28</v>
      </c>
      <c r="O1050">
        <v>0</v>
      </c>
      <c r="P1050" t="s">
        <v>28</v>
      </c>
      <c r="Q1050" t="s">
        <v>28</v>
      </c>
      <c r="R1050" t="s">
        <v>38</v>
      </c>
      <c r="S1050" t="s">
        <v>28</v>
      </c>
      <c r="T1050" t="s">
        <v>28</v>
      </c>
      <c r="U1050" t="s">
        <v>297</v>
      </c>
      <c r="V1050" t="s">
        <v>288</v>
      </c>
      <c r="W1050">
        <v>3</v>
      </c>
      <c r="X1050" t="s">
        <v>289</v>
      </c>
      <c r="Y1050" s="11">
        <v>42362</v>
      </c>
      <c r="Z1050">
        <v>20151224</v>
      </c>
      <c r="AA1050">
        <v>0</v>
      </c>
      <c r="AB1050">
        <v>123452</v>
      </c>
      <c r="AC1050" t="s">
        <v>306</v>
      </c>
      <c r="AD1050" t="s">
        <v>283</v>
      </c>
      <c r="AE1050" s="11">
        <v>43901</v>
      </c>
      <c r="AF1050" s="11">
        <v>43901</v>
      </c>
      <c r="AG1050">
        <v>30</v>
      </c>
      <c r="AH1050">
        <v>0</v>
      </c>
      <c r="AI1050" t="s">
        <v>290</v>
      </c>
      <c r="AJ1050" t="s">
        <v>284</v>
      </c>
      <c r="AK1050">
        <v>66</v>
      </c>
      <c r="AL1050" t="s">
        <v>19</v>
      </c>
      <c r="AM1050">
        <v>3</v>
      </c>
      <c r="AN1050" t="s">
        <v>20</v>
      </c>
      <c r="AO1050">
        <v>26</v>
      </c>
      <c r="AP1050" t="s">
        <v>21</v>
      </c>
      <c r="AQ1050" s="35" t="s">
        <v>490</v>
      </c>
      <c r="AR1050" t="s">
        <v>22</v>
      </c>
      <c r="AS1050" t="s">
        <v>38</v>
      </c>
      <c r="AT1050" t="s">
        <v>39</v>
      </c>
      <c r="AU1050" t="s">
        <v>24</v>
      </c>
      <c r="AV1050" t="s">
        <v>25</v>
      </c>
      <c r="AW1050" s="11" t="s">
        <v>32</v>
      </c>
      <c r="AX1050" s="11" t="s">
        <v>40</v>
      </c>
      <c r="AY1050">
        <v>6570.5364719999998</v>
      </c>
      <c r="AZ1050">
        <v>1559504.9790640001</v>
      </c>
      <c r="BA1050" s="42">
        <f t="shared" si="16"/>
        <v>35.801308059320476</v>
      </c>
    </row>
    <row r="1051" spans="1:53" x14ac:dyDescent="0.25">
      <c r="A1051">
        <v>988</v>
      </c>
      <c r="B1051" t="s">
        <v>18</v>
      </c>
      <c r="C1051">
        <v>8</v>
      </c>
      <c r="D1051" t="s">
        <v>300</v>
      </c>
      <c r="E1051" t="s">
        <v>301</v>
      </c>
      <c r="F1051" t="s">
        <v>302</v>
      </c>
      <c r="G1051">
        <v>198571</v>
      </c>
      <c r="H1051">
        <v>256278</v>
      </c>
      <c r="I1051" t="s">
        <v>287</v>
      </c>
      <c r="J1051">
        <v>88289</v>
      </c>
      <c r="K1051" t="s">
        <v>287</v>
      </c>
      <c r="L1051">
        <v>55192</v>
      </c>
      <c r="M1051">
        <v>0</v>
      </c>
      <c r="N1051" t="s">
        <v>28</v>
      </c>
      <c r="O1051">
        <v>0</v>
      </c>
      <c r="P1051" t="s">
        <v>28</v>
      </c>
      <c r="Q1051" t="s">
        <v>28</v>
      </c>
      <c r="R1051" t="s">
        <v>38</v>
      </c>
      <c r="S1051" t="s">
        <v>28</v>
      </c>
      <c r="T1051" t="s">
        <v>28</v>
      </c>
      <c r="U1051" t="s">
        <v>297</v>
      </c>
      <c r="V1051" t="s">
        <v>288</v>
      </c>
      <c r="W1051">
        <v>3</v>
      </c>
      <c r="X1051" t="s">
        <v>289</v>
      </c>
      <c r="Y1051" s="11">
        <v>42625</v>
      </c>
      <c r="Z1051">
        <v>20160912</v>
      </c>
      <c r="AA1051">
        <v>0</v>
      </c>
      <c r="AB1051">
        <v>123452</v>
      </c>
      <c r="AC1051" t="s">
        <v>282</v>
      </c>
      <c r="AD1051" t="s">
        <v>283</v>
      </c>
      <c r="AE1051" s="11">
        <v>43504</v>
      </c>
      <c r="AF1051" s="11">
        <v>43504</v>
      </c>
      <c r="AG1051">
        <v>30</v>
      </c>
      <c r="AH1051">
        <v>0</v>
      </c>
      <c r="AI1051" t="s">
        <v>290</v>
      </c>
      <c r="AJ1051" t="s">
        <v>284</v>
      </c>
      <c r="AK1051">
        <v>66</v>
      </c>
      <c r="AL1051" t="s">
        <v>19</v>
      </c>
      <c r="AM1051">
        <v>3</v>
      </c>
      <c r="AN1051" t="s">
        <v>20</v>
      </c>
      <c r="AO1051">
        <v>26</v>
      </c>
      <c r="AP1051" t="s">
        <v>21</v>
      </c>
      <c r="AQ1051" s="35" t="s">
        <v>490</v>
      </c>
      <c r="AR1051" t="s">
        <v>22</v>
      </c>
      <c r="AS1051" t="s">
        <v>38</v>
      </c>
      <c r="AT1051" t="s">
        <v>39</v>
      </c>
      <c r="AU1051" t="s">
        <v>24</v>
      </c>
      <c r="AV1051" t="s">
        <v>25</v>
      </c>
      <c r="AW1051" s="11" t="s">
        <v>32</v>
      </c>
      <c r="AX1051" t="s">
        <v>40</v>
      </c>
      <c r="AY1051">
        <v>6570.5364719999998</v>
      </c>
      <c r="AZ1051">
        <v>1559504.9790640001</v>
      </c>
      <c r="BA1051" s="42">
        <f t="shared" si="16"/>
        <v>35.801308059320476</v>
      </c>
    </row>
    <row r="1052" spans="1:53" x14ac:dyDescent="0.25">
      <c r="A1052">
        <v>1215</v>
      </c>
      <c r="B1052" t="s">
        <v>18</v>
      </c>
      <c r="C1052">
        <v>7</v>
      </c>
      <c r="D1052" t="s">
        <v>294</v>
      </c>
      <c r="E1052" t="s">
        <v>295</v>
      </c>
      <c r="F1052" t="s">
        <v>296</v>
      </c>
      <c r="G1052">
        <v>193154</v>
      </c>
      <c r="H1052">
        <v>246812</v>
      </c>
      <c r="I1052" t="s">
        <v>287</v>
      </c>
      <c r="J1052">
        <v>88161</v>
      </c>
      <c r="K1052" t="s">
        <v>287</v>
      </c>
      <c r="L1052">
        <v>55061</v>
      </c>
      <c r="M1052">
        <v>0</v>
      </c>
      <c r="N1052" t="s">
        <v>28</v>
      </c>
      <c r="O1052">
        <v>0</v>
      </c>
      <c r="P1052" t="s">
        <v>28</v>
      </c>
      <c r="Q1052" t="s">
        <v>28</v>
      </c>
      <c r="R1052" t="s">
        <v>38</v>
      </c>
      <c r="S1052" t="s">
        <v>28</v>
      </c>
      <c r="T1052" t="s">
        <v>28</v>
      </c>
      <c r="U1052" t="s">
        <v>297</v>
      </c>
      <c r="V1052" t="s">
        <v>288</v>
      </c>
      <c r="W1052">
        <v>3</v>
      </c>
      <c r="X1052" t="s">
        <v>289</v>
      </c>
      <c r="Y1052" s="11">
        <v>42362</v>
      </c>
      <c r="Z1052">
        <v>20151224</v>
      </c>
      <c r="AA1052">
        <v>0</v>
      </c>
      <c r="AB1052">
        <v>123452</v>
      </c>
      <c r="AC1052" t="s">
        <v>298</v>
      </c>
      <c r="AD1052" t="s">
        <v>283</v>
      </c>
      <c r="AE1052" s="11">
        <v>42857</v>
      </c>
      <c r="AF1052" s="11">
        <v>42857</v>
      </c>
      <c r="AG1052">
        <v>30</v>
      </c>
      <c r="AH1052">
        <v>0</v>
      </c>
      <c r="AI1052" t="s">
        <v>28</v>
      </c>
      <c r="AJ1052" t="s">
        <v>284</v>
      </c>
      <c r="AK1052">
        <v>66</v>
      </c>
      <c r="AL1052" t="s">
        <v>19</v>
      </c>
      <c r="AM1052">
        <v>3</v>
      </c>
      <c r="AN1052" t="s">
        <v>20</v>
      </c>
      <c r="AO1052">
        <v>26</v>
      </c>
      <c r="AP1052" t="s">
        <v>21</v>
      </c>
      <c r="AQ1052" s="35" t="s">
        <v>490</v>
      </c>
      <c r="AR1052" t="s">
        <v>22</v>
      </c>
      <c r="AS1052" t="s">
        <v>38</v>
      </c>
      <c r="AT1052" t="s">
        <v>39</v>
      </c>
      <c r="AU1052" t="s">
        <v>24</v>
      </c>
      <c r="AV1052" t="s">
        <v>25</v>
      </c>
      <c r="AW1052" s="11" t="s">
        <v>32</v>
      </c>
      <c r="AX1052" s="11" t="s">
        <v>40</v>
      </c>
      <c r="AY1052">
        <v>6570.5364719999998</v>
      </c>
      <c r="AZ1052">
        <v>1559504.9790640001</v>
      </c>
      <c r="BA1052" s="42">
        <f t="shared" si="16"/>
        <v>35.801308059320476</v>
      </c>
    </row>
    <row r="1053" spans="1:53" x14ac:dyDescent="0.25">
      <c r="A1053">
        <v>553</v>
      </c>
      <c r="B1053" t="s">
        <v>18</v>
      </c>
      <c r="C1053">
        <v>14</v>
      </c>
      <c r="D1053" t="s">
        <v>458</v>
      </c>
      <c r="E1053" t="s">
        <v>459</v>
      </c>
      <c r="F1053" t="s">
        <v>460</v>
      </c>
      <c r="G1053">
        <v>222149</v>
      </c>
      <c r="H1053">
        <v>287985</v>
      </c>
      <c r="I1053" t="s">
        <v>287</v>
      </c>
      <c r="J1053">
        <v>88288</v>
      </c>
      <c r="K1053" t="s">
        <v>287</v>
      </c>
      <c r="L1053">
        <v>55401</v>
      </c>
      <c r="M1053">
        <v>0</v>
      </c>
      <c r="N1053" t="s">
        <v>28</v>
      </c>
      <c r="O1053">
        <v>0</v>
      </c>
      <c r="P1053" t="s">
        <v>28</v>
      </c>
      <c r="Q1053" t="s">
        <v>28</v>
      </c>
      <c r="R1053" t="s">
        <v>38</v>
      </c>
      <c r="S1053" t="s">
        <v>28</v>
      </c>
      <c r="T1053" t="s">
        <v>28</v>
      </c>
      <c r="U1053" t="s">
        <v>297</v>
      </c>
      <c r="V1053" t="s">
        <v>288</v>
      </c>
      <c r="W1053">
        <v>3</v>
      </c>
      <c r="X1053" t="s">
        <v>289</v>
      </c>
      <c r="Y1053" s="11">
        <v>42625</v>
      </c>
      <c r="Z1053">
        <v>20160912</v>
      </c>
      <c r="AA1053">
        <v>0</v>
      </c>
      <c r="AB1053">
        <v>123452</v>
      </c>
      <c r="AC1053" t="s">
        <v>282</v>
      </c>
      <c r="AD1053" t="s">
        <v>283</v>
      </c>
      <c r="AE1053" s="11">
        <v>44956</v>
      </c>
      <c r="AF1053" s="11">
        <v>44959</v>
      </c>
      <c r="AG1053">
        <v>30</v>
      </c>
      <c r="AH1053">
        <v>0</v>
      </c>
      <c r="AI1053" t="s">
        <v>461</v>
      </c>
      <c r="AJ1053" t="s">
        <v>284</v>
      </c>
      <c r="AK1053">
        <v>31</v>
      </c>
      <c r="AL1053" t="s">
        <v>19</v>
      </c>
      <c r="AM1053">
        <v>2</v>
      </c>
      <c r="AN1053" t="s">
        <v>20</v>
      </c>
      <c r="AO1053">
        <v>27</v>
      </c>
      <c r="AP1053" t="s">
        <v>21</v>
      </c>
      <c r="AQ1053" s="35" t="s">
        <v>491</v>
      </c>
      <c r="AR1053" t="s">
        <v>22</v>
      </c>
      <c r="AS1053" t="s">
        <v>38</v>
      </c>
      <c r="AT1053" t="s">
        <v>39</v>
      </c>
      <c r="AU1053" t="s">
        <v>24</v>
      </c>
      <c r="AV1053" t="s">
        <v>374</v>
      </c>
      <c r="AW1053" s="11" t="s">
        <v>404</v>
      </c>
      <c r="AX1053" s="11" t="s">
        <v>408</v>
      </c>
      <c r="AY1053">
        <v>5499.7077159999999</v>
      </c>
      <c r="AZ1053">
        <v>1562842.0514090001</v>
      </c>
      <c r="BA1053" s="42">
        <f t="shared" si="16"/>
        <v>35.877916699012857</v>
      </c>
    </row>
    <row r="1054" spans="1:53" x14ac:dyDescent="0.25">
      <c r="A1054">
        <v>831</v>
      </c>
      <c r="B1054" t="s">
        <v>18</v>
      </c>
      <c r="C1054">
        <v>9</v>
      </c>
      <c r="D1054" t="s">
        <v>303</v>
      </c>
      <c r="E1054" t="s">
        <v>304</v>
      </c>
      <c r="F1054" t="s">
        <v>305</v>
      </c>
      <c r="G1054">
        <v>202543</v>
      </c>
      <c r="H1054">
        <v>261950</v>
      </c>
      <c r="I1054" t="s">
        <v>287</v>
      </c>
      <c r="J1054">
        <v>88162</v>
      </c>
      <c r="K1054" t="s">
        <v>287</v>
      </c>
      <c r="L1054">
        <v>54633</v>
      </c>
      <c r="M1054">
        <v>0</v>
      </c>
      <c r="N1054" t="s">
        <v>28</v>
      </c>
      <c r="O1054">
        <v>0</v>
      </c>
      <c r="P1054" t="s">
        <v>28</v>
      </c>
      <c r="Q1054" t="s">
        <v>28</v>
      </c>
      <c r="R1054" t="s">
        <v>38</v>
      </c>
      <c r="S1054" t="s">
        <v>28</v>
      </c>
      <c r="T1054" t="s">
        <v>28</v>
      </c>
      <c r="U1054" t="s">
        <v>297</v>
      </c>
      <c r="V1054" t="s">
        <v>288</v>
      </c>
      <c r="W1054">
        <v>3</v>
      </c>
      <c r="X1054" t="s">
        <v>289</v>
      </c>
      <c r="Y1054" s="11">
        <v>42362</v>
      </c>
      <c r="Z1054">
        <v>20151224</v>
      </c>
      <c r="AA1054">
        <v>0</v>
      </c>
      <c r="AB1054">
        <v>123452</v>
      </c>
      <c r="AC1054" t="s">
        <v>306</v>
      </c>
      <c r="AD1054" t="s">
        <v>283</v>
      </c>
      <c r="AE1054" s="11">
        <v>43901</v>
      </c>
      <c r="AF1054" s="11">
        <v>43901</v>
      </c>
      <c r="AG1054">
        <v>30</v>
      </c>
      <c r="AH1054">
        <v>0</v>
      </c>
      <c r="AI1054" t="s">
        <v>290</v>
      </c>
      <c r="AJ1054" t="s">
        <v>284</v>
      </c>
      <c r="AK1054">
        <v>31</v>
      </c>
      <c r="AL1054" t="s">
        <v>19</v>
      </c>
      <c r="AM1054">
        <v>2</v>
      </c>
      <c r="AN1054" t="s">
        <v>20</v>
      </c>
      <c r="AO1054">
        <v>27</v>
      </c>
      <c r="AP1054" t="s">
        <v>21</v>
      </c>
      <c r="AQ1054" s="35" t="s">
        <v>491</v>
      </c>
      <c r="AR1054" t="s">
        <v>22</v>
      </c>
      <c r="AS1054" t="s">
        <v>38</v>
      </c>
      <c r="AT1054" t="s">
        <v>39</v>
      </c>
      <c r="AU1054" t="s">
        <v>24</v>
      </c>
      <c r="AV1054" t="s">
        <v>374</v>
      </c>
      <c r="AW1054" s="11" t="s">
        <v>404</v>
      </c>
      <c r="AX1054" s="11" t="s">
        <v>408</v>
      </c>
      <c r="AY1054">
        <v>5499.7077159999999</v>
      </c>
      <c r="AZ1054">
        <v>1562842.0514090001</v>
      </c>
      <c r="BA1054" s="42">
        <f t="shared" si="16"/>
        <v>35.877916699012857</v>
      </c>
    </row>
    <row r="1055" spans="1:53" x14ac:dyDescent="0.25">
      <c r="A1055">
        <v>1058</v>
      </c>
      <c r="B1055" t="s">
        <v>18</v>
      </c>
      <c r="C1055">
        <v>8</v>
      </c>
      <c r="D1055" t="s">
        <v>300</v>
      </c>
      <c r="E1055" t="s">
        <v>301</v>
      </c>
      <c r="F1055" t="s">
        <v>302</v>
      </c>
      <c r="G1055">
        <v>198571</v>
      </c>
      <c r="H1055">
        <v>256278</v>
      </c>
      <c r="I1055" t="s">
        <v>287</v>
      </c>
      <c r="J1055">
        <v>88289</v>
      </c>
      <c r="K1055" t="s">
        <v>287</v>
      </c>
      <c r="L1055">
        <v>55192</v>
      </c>
      <c r="M1055">
        <v>0</v>
      </c>
      <c r="N1055" t="s">
        <v>28</v>
      </c>
      <c r="O1055">
        <v>0</v>
      </c>
      <c r="P1055" t="s">
        <v>28</v>
      </c>
      <c r="Q1055" t="s">
        <v>28</v>
      </c>
      <c r="R1055" t="s">
        <v>38</v>
      </c>
      <c r="S1055" t="s">
        <v>28</v>
      </c>
      <c r="T1055" t="s">
        <v>28</v>
      </c>
      <c r="U1055" t="s">
        <v>297</v>
      </c>
      <c r="V1055" t="s">
        <v>288</v>
      </c>
      <c r="W1055">
        <v>3</v>
      </c>
      <c r="X1055" t="s">
        <v>289</v>
      </c>
      <c r="Y1055" s="11">
        <v>42625</v>
      </c>
      <c r="Z1055">
        <v>20160912</v>
      </c>
      <c r="AA1055">
        <v>0</v>
      </c>
      <c r="AB1055">
        <v>123452</v>
      </c>
      <c r="AC1055" t="s">
        <v>282</v>
      </c>
      <c r="AD1055" t="s">
        <v>283</v>
      </c>
      <c r="AE1055" s="11">
        <v>43504</v>
      </c>
      <c r="AF1055" s="11">
        <v>43504</v>
      </c>
      <c r="AG1055">
        <v>30</v>
      </c>
      <c r="AH1055">
        <v>0</v>
      </c>
      <c r="AI1055" t="s">
        <v>290</v>
      </c>
      <c r="AJ1055" t="s">
        <v>284</v>
      </c>
      <c r="AK1055">
        <v>31</v>
      </c>
      <c r="AL1055" t="s">
        <v>19</v>
      </c>
      <c r="AM1055">
        <v>2</v>
      </c>
      <c r="AN1055" t="s">
        <v>20</v>
      </c>
      <c r="AO1055">
        <v>27</v>
      </c>
      <c r="AP1055" t="s">
        <v>21</v>
      </c>
      <c r="AQ1055" s="35" t="s">
        <v>491</v>
      </c>
      <c r="AR1055" t="s">
        <v>22</v>
      </c>
      <c r="AS1055" t="s">
        <v>38</v>
      </c>
      <c r="AT1055" t="s">
        <v>39</v>
      </c>
      <c r="AU1055" t="s">
        <v>24</v>
      </c>
      <c r="AV1055" t="s">
        <v>374</v>
      </c>
      <c r="AW1055" s="11" t="s">
        <v>404</v>
      </c>
      <c r="AX1055" s="11" t="s">
        <v>408</v>
      </c>
      <c r="AY1055">
        <v>5499.7077159999999</v>
      </c>
      <c r="AZ1055">
        <v>1562842.0514090001</v>
      </c>
      <c r="BA1055" s="42">
        <f t="shared" si="16"/>
        <v>35.877916699012857</v>
      </c>
    </row>
    <row r="1056" spans="1:53" x14ac:dyDescent="0.25">
      <c r="A1056">
        <v>1285</v>
      </c>
      <c r="B1056" t="s">
        <v>18</v>
      </c>
      <c r="C1056">
        <v>7</v>
      </c>
      <c r="D1056" t="s">
        <v>294</v>
      </c>
      <c r="E1056" t="s">
        <v>295</v>
      </c>
      <c r="F1056" t="s">
        <v>296</v>
      </c>
      <c r="G1056">
        <v>193154</v>
      </c>
      <c r="H1056">
        <v>246812</v>
      </c>
      <c r="I1056" t="s">
        <v>287</v>
      </c>
      <c r="J1056">
        <v>88161</v>
      </c>
      <c r="K1056" t="s">
        <v>287</v>
      </c>
      <c r="L1056">
        <v>55061</v>
      </c>
      <c r="M1056">
        <v>0</v>
      </c>
      <c r="N1056" t="s">
        <v>28</v>
      </c>
      <c r="O1056">
        <v>0</v>
      </c>
      <c r="P1056" t="s">
        <v>28</v>
      </c>
      <c r="Q1056" t="s">
        <v>28</v>
      </c>
      <c r="R1056" t="s">
        <v>38</v>
      </c>
      <c r="S1056" t="s">
        <v>28</v>
      </c>
      <c r="T1056" t="s">
        <v>28</v>
      </c>
      <c r="U1056" t="s">
        <v>297</v>
      </c>
      <c r="V1056" t="s">
        <v>288</v>
      </c>
      <c r="W1056">
        <v>3</v>
      </c>
      <c r="X1056" t="s">
        <v>289</v>
      </c>
      <c r="Y1056" s="11">
        <v>42362</v>
      </c>
      <c r="Z1056">
        <v>20151224</v>
      </c>
      <c r="AA1056">
        <v>0</v>
      </c>
      <c r="AB1056">
        <v>123452</v>
      </c>
      <c r="AC1056" t="s">
        <v>298</v>
      </c>
      <c r="AD1056" t="s">
        <v>283</v>
      </c>
      <c r="AE1056" s="11">
        <v>42857</v>
      </c>
      <c r="AF1056" s="11">
        <v>42857</v>
      </c>
      <c r="AG1056">
        <v>30</v>
      </c>
      <c r="AH1056">
        <v>0</v>
      </c>
      <c r="AI1056" t="s">
        <v>28</v>
      </c>
      <c r="AJ1056" t="s">
        <v>284</v>
      </c>
      <c r="AK1056">
        <v>31</v>
      </c>
      <c r="AL1056" t="s">
        <v>19</v>
      </c>
      <c r="AM1056">
        <v>2</v>
      </c>
      <c r="AN1056" t="s">
        <v>20</v>
      </c>
      <c r="AO1056">
        <v>27</v>
      </c>
      <c r="AP1056" t="s">
        <v>21</v>
      </c>
      <c r="AQ1056" s="35" t="s">
        <v>491</v>
      </c>
      <c r="AR1056" t="s">
        <v>22</v>
      </c>
      <c r="AS1056" t="s">
        <v>38</v>
      </c>
      <c r="AT1056" t="s">
        <v>39</v>
      </c>
      <c r="AU1056" t="s">
        <v>24</v>
      </c>
      <c r="AV1056" t="s">
        <v>374</v>
      </c>
      <c r="AW1056" s="11" t="s">
        <v>404</v>
      </c>
      <c r="AX1056" s="11" t="s">
        <v>408</v>
      </c>
      <c r="AY1056">
        <v>5499.7077159999999</v>
      </c>
      <c r="AZ1056">
        <v>1562842.0514090001</v>
      </c>
      <c r="BA1056" s="42">
        <f t="shared" si="16"/>
        <v>35.877916699012857</v>
      </c>
    </row>
    <row r="1057" spans="1:53" x14ac:dyDescent="0.25">
      <c r="A1057">
        <v>1393</v>
      </c>
      <c r="B1057" t="s">
        <v>18</v>
      </c>
      <c r="C1057">
        <v>2</v>
      </c>
      <c r="D1057" t="s">
        <v>463</v>
      </c>
      <c r="E1057">
        <v>46085</v>
      </c>
      <c r="F1057" t="s">
        <v>464</v>
      </c>
      <c r="G1057">
        <v>98485</v>
      </c>
      <c r="H1057">
        <v>84904</v>
      </c>
      <c r="I1057" t="s">
        <v>277</v>
      </c>
      <c r="J1057">
        <v>4601</v>
      </c>
      <c r="K1057" t="s">
        <v>277</v>
      </c>
      <c r="L1057">
        <v>4325</v>
      </c>
      <c r="M1057">
        <v>46085</v>
      </c>
      <c r="N1057" t="s">
        <v>28</v>
      </c>
      <c r="O1057">
        <v>0</v>
      </c>
      <c r="P1057" t="s">
        <v>28</v>
      </c>
      <c r="Q1057" t="s">
        <v>28</v>
      </c>
      <c r="R1057" t="s">
        <v>278</v>
      </c>
      <c r="S1057" t="s">
        <v>28</v>
      </c>
      <c r="T1057" t="s">
        <v>28</v>
      </c>
      <c r="U1057" t="s">
        <v>465</v>
      </c>
      <c r="V1057" t="s">
        <v>288</v>
      </c>
      <c r="W1057">
        <v>3</v>
      </c>
      <c r="X1057" t="s">
        <v>289</v>
      </c>
      <c r="Y1057" s="11">
        <v>25099</v>
      </c>
      <c r="Z1057">
        <v>19680918</v>
      </c>
      <c r="AA1057">
        <v>0</v>
      </c>
      <c r="AB1057">
        <v>1687.5</v>
      </c>
      <c r="AC1057" t="s">
        <v>466</v>
      </c>
      <c r="AD1057" t="s">
        <v>283</v>
      </c>
      <c r="AE1057" s="11">
        <v>35765</v>
      </c>
      <c r="AF1057" s="11">
        <v>35765</v>
      </c>
      <c r="AG1057">
        <v>0</v>
      </c>
      <c r="AH1057">
        <v>0</v>
      </c>
      <c r="AI1057" t="s">
        <v>467</v>
      </c>
      <c r="AJ1057" t="s">
        <v>291</v>
      </c>
      <c r="AK1057">
        <v>31</v>
      </c>
      <c r="AL1057" t="s">
        <v>19</v>
      </c>
      <c r="AM1057">
        <v>2</v>
      </c>
      <c r="AN1057" t="s">
        <v>20</v>
      </c>
      <c r="AO1057">
        <v>27</v>
      </c>
      <c r="AP1057" t="s">
        <v>21</v>
      </c>
      <c r="AQ1057" s="35" t="s">
        <v>491</v>
      </c>
      <c r="AR1057" t="s">
        <v>22</v>
      </c>
      <c r="AS1057" t="s">
        <v>38</v>
      </c>
      <c r="AT1057" t="s">
        <v>39</v>
      </c>
      <c r="AU1057" t="s">
        <v>24</v>
      </c>
      <c r="AV1057" t="s">
        <v>374</v>
      </c>
      <c r="AW1057" s="11" t="s">
        <v>404</v>
      </c>
      <c r="AX1057" t="s">
        <v>408</v>
      </c>
      <c r="AY1057">
        <v>5499.7077159999999</v>
      </c>
      <c r="AZ1057">
        <v>1562842.0514090001</v>
      </c>
      <c r="BA1057" s="42">
        <f t="shared" si="16"/>
        <v>35.877916699012857</v>
      </c>
    </row>
    <row r="1058" spans="1:53" x14ac:dyDescent="0.25">
      <c r="A1058">
        <v>316</v>
      </c>
      <c r="B1058" t="s">
        <v>18</v>
      </c>
      <c r="C1058">
        <v>11</v>
      </c>
      <c r="D1058" t="s">
        <v>318</v>
      </c>
      <c r="E1058" t="s">
        <v>319</v>
      </c>
      <c r="F1058" t="s">
        <v>320</v>
      </c>
      <c r="G1058">
        <v>211963</v>
      </c>
      <c r="H1058">
        <v>273612</v>
      </c>
      <c r="I1058" t="s">
        <v>287</v>
      </c>
      <c r="J1058">
        <v>88507</v>
      </c>
      <c r="K1058" t="s">
        <v>287</v>
      </c>
      <c r="L1058">
        <v>55338</v>
      </c>
      <c r="M1058">
        <v>0</v>
      </c>
      <c r="N1058" t="s">
        <v>28</v>
      </c>
      <c r="O1058">
        <v>0</v>
      </c>
      <c r="P1058" t="s">
        <v>28</v>
      </c>
      <c r="Q1058" t="s">
        <v>28</v>
      </c>
      <c r="R1058" t="s">
        <v>38</v>
      </c>
      <c r="S1058" t="s">
        <v>28</v>
      </c>
      <c r="T1058" t="s">
        <v>28</v>
      </c>
      <c r="U1058" t="s">
        <v>321</v>
      </c>
      <c r="V1058" t="s">
        <v>322</v>
      </c>
      <c r="W1058">
        <v>9</v>
      </c>
      <c r="X1058" t="s">
        <v>323</v>
      </c>
      <c r="Y1058" s="11">
        <v>43129</v>
      </c>
      <c r="Z1058">
        <v>20180129</v>
      </c>
      <c r="AA1058">
        <v>0</v>
      </c>
      <c r="AB1058">
        <v>0</v>
      </c>
      <c r="AC1058" t="s">
        <v>298</v>
      </c>
      <c r="AD1058" t="s">
        <v>283</v>
      </c>
      <c r="AE1058" s="11">
        <v>44515</v>
      </c>
      <c r="AF1058" s="11">
        <v>44517</v>
      </c>
      <c r="AG1058">
        <v>30</v>
      </c>
      <c r="AH1058">
        <v>0</v>
      </c>
      <c r="AI1058" t="s">
        <v>28</v>
      </c>
      <c r="AJ1058" t="s">
        <v>284</v>
      </c>
      <c r="AK1058">
        <v>73</v>
      </c>
      <c r="AL1058" t="s">
        <v>19</v>
      </c>
      <c r="AM1058">
        <v>3</v>
      </c>
      <c r="AN1058" t="s">
        <v>20</v>
      </c>
      <c r="AO1058">
        <v>26</v>
      </c>
      <c r="AP1058" t="s">
        <v>21</v>
      </c>
      <c r="AQ1058" s="35" t="s">
        <v>490</v>
      </c>
      <c r="AR1058" t="s">
        <v>29</v>
      </c>
      <c r="AS1058" t="s">
        <v>29</v>
      </c>
      <c r="AT1058" t="s">
        <v>49</v>
      </c>
      <c r="AU1058" t="s">
        <v>24</v>
      </c>
      <c r="AV1058" t="s">
        <v>25</v>
      </c>
      <c r="AW1058" s="11" t="s">
        <v>32</v>
      </c>
      <c r="AX1058" s="11" t="s">
        <v>50</v>
      </c>
      <c r="AY1058">
        <v>5885.0787</v>
      </c>
      <c r="AZ1058">
        <v>1564168.0974369999</v>
      </c>
      <c r="BA1058" s="42">
        <f t="shared" si="16"/>
        <v>35.908358527020198</v>
      </c>
    </row>
    <row r="1059" spans="1:53" x14ac:dyDescent="0.25">
      <c r="A1059">
        <v>470</v>
      </c>
      <c r="B1059" t="s">
        <v>18</v>
      </c>
      <c r="C1059">
        <v>14</v>
      </c>
      <c r="D1059" t="s">
        <v>458</v>
      </c>
      <c r="E1059" t="s">
        <v>459</v>
      </c>
      <c r="F1059" t="s">
        <v>460</v>
      </c>
      <c r="G1059">
        <v>222149</v>
      </c>
      <c r="H1059">
        <v>287985</v>
      </c>
      <c r="I1059" t="s">
        <v>287</v>
      </c>
      <c r="J1059">
        <v>88288</v>
      </c>
      <c r="K1059" t="s">
        <v>287</v>
      </c>
      <c r="L1059">
        <v>55401</v>
      </c>
      <c r="M1059">
        <v>0</v>
      </c>
      <c r="N1059" t="s">
        <v>28</v>
      </c>
      <c r="O1059">
        <v>0</v>
      </c>
      <c r="P1059" t="s">
        <v>28</v>
      </c>
      <c r="Q1059" t="s">
        <v>28</v>
      </c>
      <c r="R1059" t="s">
        <v>38</v>
      </c>
      <c r="S1059" t="s">
        <v>28</v>
      </c>
      <c r="T1059" t="s">
        <v>28</v>
      </c>
      <c r="U1059" t="s">
        <v>297</v>
      </c>
      <c r="V1059" t="s">
        <v>288</v>
      </c>
      <c r="W1059">
        <v>3</v>
      </c>
      <c r="X1059" t="s">
        <v>289</v>
      </c>
      <c r="Y1059" s="11">
        <v>42625</v>
      </c>
      <c r="Z1059">
        <v>20160912</v>
      </c>
      <c r="AA1059">
        <v>0</v>
      </c>
      <c r="AB1059">
        <v>123452</v>
      </c>
      <c r="AC1059" t="s">
        <v>282</v>
      </c>
      <c r="AD1059" t="s">
        <v>283</v>
      </c>
      <c r="AE1059" s="11">
        <v>44956</v>
      </c>
      <c r="AF1059" s="11">
        <v>44959</v>
      </c>
      <c r="AG1059">
        <v>30</v>
      </c>
      <c r="AH1059">
        <v>0</v>
      </c>
      <c r="AI1059" t="s">
        <v>461</v>
      </c>
      <c r="AJ1059" t="s">
        <v>284</v>
      </c>
      <c r="AK1059">
        <v>73</v>
      </c>
      <c r="AL1059" t="s">
        <v>19</v>
      </c>
      <c r="AM1059">
        <v>3</v>
      </c>
      <c r="AN1059" t="s">
        <v>20</v>
      </c>
      <c r="AO1059">
        <v>26</v>
      </c>
      <c r="AP1059" t="s">
        <v>21</v>
      </c>
      <c r="AQ1059" s="35" t="s">
        <v>490</v>
      </c>
      <c r="AR1059" t="s">
        <v>29</v>
      </c>
      <c r="AS1059" t="s">
        <v>29</v>
      </c>
      <c r="AT1059" t="s">
        <v>49</v>
      </c>
      <c r="AU1059" t="s">
        <v>24</v>
      </c>
      <c r="AV1059" t="s">
        <v>25</v>
      </c>
      <c r="AW1059" s="11" t="s">
        <v>32</v>
      </c>
      <c r="AX1059" s="11" t="s">
        <v>50</v>
      </c>
      <c r="AY1059">
        <v>5885.0787</v>
      </c>
      <c r="AZ1059">
        <v>1564168.0974369999</v>
      </c>
      <c r="BA1059" s="42">
        <f t="shared" si="16"/>
        <v>35.908358527020198</v>
      </c>
    </row>
    <row r="1060" spans="1:53" x14ac:dyDescent="0.25">
      <c r="A1060">
        <v>757</v>
      </c>
      <c r="B1060" t="s">
        <v>18</v>
      </c>
      <c r="C1060">
        <v>9</v>
      </c>
      <c r="D1060" t="s">
        <v>303</v>
      </c>
      <c r="E1060" t="s">
        <v>304</v>
      </c>
      <c r="F1060" t="s">
        <v>305</v>
      </c>
      <c r="G1060">
        <v>202543</v>
      </c>
      <c r="H1060">
        <v>261950</v>
      </c>
      <c r="I1060" t="s">
        <v>287</v>
      </c>
      <c r="J1060">
        <v>88162</v>
      </c>
      <c r="K1060" t="s">
        <v>287</v>
      </c>
      <c r="L1060">
        <v>54633</v>
      </c>
      <c r="M1060">
        <v>0</v>
      </c>
      <c r="N1060" t="s">
        <v>28</v>
      </c>
      <c r="O1060">
        <v>0</v>
      </c>
      <c r="P1060" t="s">
        <v>28</v>
      </c>
      <c r="Q1060" t="s">
        <v>28</v>
      </c>
      <c r="R1060" t="s">
        <v>38</v>
      </c>
      <c r="S1060" t="s">
        <v>28</v>
      </c>
      <c r="T1060" t="s">
        <v>28</v>
      </c>
      <c r="U1060" t="s">
        <v>297</v>
      </c>
      <c r="V1060" t="s">
        <v>288</v>
      </c>
      <c r="W1060">
        <v>3</v>
      </c>
      <c r="X1060" t="s">
        <v>289</v>
      </c>
      <c r="Y1060" s="11">
        <v>42362</v>
      </c>
      <c r="Z1060">
        <v>20151224</v>
      </c>
      <c r="AA1060">
        <v>0</v>
      </c>
      <c r="AB1060">
        <v>123452</v>
      </c>
      <c r="AC1060" t="s">
        <v>306</v>
      </c>
      <c r="AD1060" t="s">
        <v>283</v>
      </c>
      <c r="AE1060" s="11">
        <v>43901</v>
      </c>
      <c r="AF1060" s="11">
        <v>43901</v>
      </c>
      <c r="AG1060">
        <v>30</v>
      </c>
      <c r="AH1060">
        <v>0</v>
      </c>
      <c r="AI1060" t="s">
        <v>290</v>
      </c>
      <c r="AJ1060" t="s">
        <v>284</v>
      </c>
      <c r="AK1060">
        <v>73</v>
      </c>
      <c r="AL1060" t="s">
        <v>19</v>
      </c>
      <c r="AM1060">
        <v>3</v>
      </c>
      <c r="AN1060" t="s">
        <v>20</v>
      </c>
      <c r="AO1060">
        <v>26</v>
      </c>
      <c r="AP1060" t="s">
        <v>21</v>
      </c>
      <c r="AQ1060" s="35" t="s">
        <v>490</v>
      </c>
      <c r="AR1060" t="s">
        <v>29</v>
      </c>
      <c r="AS1060" t="s">
        <v>29</v>
      </c>
      <c r="AT1060" t="s">
        <v>49</v>
      </c>
      <c r="AU1060" t="s">
        <v>24</v>
      </c>
      <c r="AV1060" t="s">
        <v>25</v>
      </c>
      <c r="AW1060" s="11" t="s">
        <v>32</v>
      </c>
      <c r="AX1060" s="11" t="s">
        <v>50</v>
      </c>
      <c r="AY1060">
        <v>5885.0787</v>
      </c>
      <c r="AZ1060">
        <v>1564168.0974369999</v>
      </c>
      <c r="BA1060" s="42">
        <f t="shared" si="16"/>
        <v>35.908358527020198</v>
      </c>
    </row>
    <row r="1061" spans="1:53" x14ac:dyDescent="0.25">
      <c r="A1061">
        <v>984</v>
      </c>
      <c r="B1061" t="s">
        <v>18</v>
      </c>
      <c r="C1061">
        <v>8</v>
      </c>
      <c r="D1061" t="s">
        <v>300</v>
      </c>
      <c r="E1061" t="s">
        <v>301</v>
      </c>
      <c r="F1061" t="s">
        <v>302</v>
      </c>
      <c r="G1061">
        <v>198571</v>
      </c>
      <c r="H1061">
        <v>256278</v>
      </c>
      <c r="I1061" t="s">
        <v>287</v>
      </c>
      <c r="J1061">
        <v>88289</v>
      </c>
      <c r="K1061" t="s">
        <v>287</v>
      </c>
      <c r="L1061">
        <v>55192</v>
      </c>
      <c r="M1061">
        <v>0</v>
      </c>
      <c r="N1061" t="s">
        <v>28</v>
      </c>
      <c r="O1061">
        <v>0</v>
      </c>
      <c r="P1061" t="s">
        <v>28</v>
      </c>
      <c r="Q1061" t="s">
        <v>28</v>
      </c>
      <c r="R1061" t="s">
        <v>38</v>
      </c>
      <c r="S1061" t="s">
        <v>28</v>
      </c>
      <c r="T1061" t="s">
        <v>28</v>
      </c>
      <c r="U1061" t="s">
        <v>297</v>
      </c>
      <c r="V1061" t="s">
        <v>288</v>
      </c>
      <c r="W1061">
        <v>3</v>
      </c>
      <c r="X1061" t="s">
        <v>289</v>
      </c>
      <c r="Y1061" s="11">
        <v>42625</v>
      </c>
      <c r="Z1061">
        <v>20160912</v>
      </c>
      <c r="AA1061">
        <v>0</v>
      </c>
      <c r="AB1061">
        <v>123452</v>
      </c>
      <c r="AC1061" t="s">
        <v>282</v>
      </c>
      <c r="AD1061" t="s">
        <v>283</v>
      </c>
      <c r="AE1061" s="11">
        <v>43504</v>
      </c>
      <c r="AF1061" s="11">
        <v>43504</v>
      </c>
      <c r="AG1061">
        <v>30</v>
      </c>
      <c r="AH1061">
        <v>0</v>
      </c>
      <c r="AI1061" t="s">
        <v>290</v>
      </c>
      <c r="AJ1061" t="s">
        <v>284</v>
      </c>
      <c r="AK1061">
        <v>73</v>
      </c>
      <c r="AL1061" t="s">
        <v>19</v>
      </c>
      <c r="AM1061">
        <v>3</v>
      </c>
      <c r="AN1061" t="s">
        <v>20</v>
      </c>
      <c r="AO1061">
        <v>26</v>
      </c>
      <c r="AP1061" t="s">
        <v>21</v>
      </c>
      <c r="AQ1061" s="35" t="s">
        <v>490</v>
      </c>
      <c r="AR1061" t="s">
        <v>29</v>
      </c>
      <c r="AS1061" t="s">
        <v>29</v>
      </c>
      <c r="AT1061" t="s">
        <v>49</v>
      </c>
      <c r="AU1061" t="s">
        <v>24</v>
      </c>
      <c r="AV1061" t="s">
        <v>25</v>
      </c>
      <c r="AW1061" s="11" t="s">
        <v>32</v>
      </c>
      <c r="AX1061" s="11" t="s">
        <v>50</v>
      </c>
      <c r="AY1061">
        <v>5885.0787</v>
      </c>
      <c r="AZ1061">
        <v>1564168.0974369999</v>
      </c>
      <c r="BA1061" s="42">
        <f t="shared" si="16"/>
        <v>35.908358527020198</v>
      </c>
    </row>
    <row r="1062" spans="1:53" x14ac:dyDescent="0.25">
      <c r="A1062">
        <v>1211</v>
      </c>
      <c r="B1062" t="s">
        <v>18</v>
      </c>
      <c r="C1062">
        <v>7</v>
      </c>
      <c r="D1062" t="s">
        <v>294</v>
      </c>
      <c r="E1062" t="s">
        <v>295</v>
      </c>
      <c r="F1062" t="s">
        <v>296</v>
      </c>
      <c r="G1062">
        <v>193154</v>
      </c>
      <c r="H1062">
        <v>246812</v>
      </c>
      <c r="I1062" t="s">
        <v>287</v>
      </c>
      <c r="J1062">
        <v>88161</v>
      </c>
      <c r="K1062" t="s">
        <v>287</v>
      </c>
      <c r="L1062">
        <v>55061</v>
      </c>
      <c r="M1062">
        <v>0</v>
      </c>
      <c r="N1062" t="s">
        <v>28</v>
      </c>
      <c r="O1062">
        <v>0</v>
      </c>
      <c r="P1062" t="s">
        <v>28</v>
      </c>
      <c r="Q1062" t="s">
        <v>28</v>
      </c>
      <c r="R1062" t="s">
        <v>38</v>
      </c>
      <c r="S1062" t="s">
        <v>28</v>
      </c>
      <c r="T1062" t="s">
        <v>28</v>
      </c>
      <c r="U1062" t="s">
        <v>297</v>
      </c>
      <c r="V1062" t="s">
        <v>288</v>
      </c>
      <c r="W1062">
        <v>3</v>
      </c>
      <c r="X1062" t="s">
        <v>289</v>
      </c>
      <c r="Y1062" s="11">
        <v>42362</v>
      </c>
      <c r="Z1062">
        <v>20151224</v>
      </c>
      <c r="AA1062">
        <v>0</v>
      </c>
      <c r="AB1062">
        <v>123452</v>
      </c>
      <c r="AC1062" t="s">
        <v>298</v>
      </c>
      <c r="AD1062" t="s">
        <v>283</v>
      </c>
      <c r="AE1062" s="11">
        <v>42857</v>
      </c>
      <c r="AF1062" s="11">
        <v>42857</v>
      </c>
      <c r="AG1062">
        <v>30</v>
      </c>
      <c r="AH1062">
        <v>0</v>
      </c>
      <c r="AI1062" t="s">
        <v>28</v>
      </c>
      <c r="AJ1062" t="s">
        <v>284</v>
      </c>
      <c r="AK1062">
        <v>73</v>
      </c>
      <c r="AL1062" t="s">
        <v>19</v>
      </c>
      <c r="AM1062">
        <v>3</v>
      </c>
      <c r="AN1062" t="s">
        <v>20</v>
      </c>
      <c r="AO1062">
        <v>26</v>
      </c>
      <c r="AP1062" t="s">
        <v>21</v>
      </c>
      <c r="AQ1062" s="35" t="s">
        <v>490</v>
      </c>
      <c r="AR1062" t="s">
        <v>29</v>
      </c>
      <c r="AS1062" t="s">
        <v>29</v>
      </c>
      <c r="AT1062" t="s">
        <v>49</v>
      </c>
      <c r="AU1062" t="s">
        <v>24</v>
      </c>
      <c r="AV1062" t="s">
        <v>25</v>
      </c>
      <c r="AW1062" s="11" t="s">
        <v>32</v>
      </c>
      <c r="AX1062" t="s">
        <v>50</v>
      </c>
      <c r="AY1062">
        <v>5885.0787</v>
      </c>
      <c r="AZ1062">
        <v>1564168.0974369999</v>
      </c>
      <c r="BA1062" s="42">
        <f t="shared" si="16"/>
        <v>35.908358527020198</v>
      </c>
    </row>
    <row r="1063" spans="1:53" x14ac:dyDescent="0.25">
      <c r="A1063">
        <v>338</v>
      </c>
      <c r="B1063" t="s">
        <v>18</v>
      </c>
      <c r="C1063">
        <v>11</v>
      </c>
      <c r="D1063" t="s">
        <v>318</v>
      </c>
      <c r="E1063" t="s">
        <v>319</v>
      </c>
      <c r="F1063" t="s">
        <v>320</v>
      </c>
      <c r="G1063">
        <v>211963</v>
      </c>
      <c r="H1063">
        <v>273612</v>
      </c>
      <c r="I1063" t="s">
        <v>287</v>
      </c>
      <c r="J1063">
        <v>88507</v>
      </c>
      <c r="K1063" t="s">
        <v>287</v>
      </c>
      <c r="L1063">
        <v>55338</v>
      </c>
      <c r="M1063">
        <v>0</v>
      </c>
      <c r="N1063" t="s">
        <v>28</v>
      </c>
      <c r="O1063">
        <v>0</v>
      </c>
      <c r="P1063" t="s">
        <v>28</v>
      </c>
      <c r="Q1063" t="s">
        <v>28</v>
      </c>
      <c r="R1063" t="s">
        <v>38</v>
      </c>
      <c r="S1063" t="s">
        <v>28</v>
      </c>
      <c r="T1063" t="s">
        <v>28</v>
      </c>
      <c r="U1063" t="s">
        <v>321</v>
      </c>
      <c r="V1063" t="s">
        <v>322</v>
      </c>
      <c r="W1063">
        <v>9</v>
      </c>
      <c r="X1063" t="s">
        <v>323</v>
      </c>
      <c r="Y1063" s="11">
        <v>43129</v>
      </c>
      <c r="Z1063">
        <v>20180129</v>
      </c>
      <c r="AA1063">
        <v>0</v>
      </c>
      <c r="AB1063">
        <v>0</v>
      </c>
      <c r="AC1063" t="s">
        <v>298</v>
      </c>
      <c r="AD1063" t="s">
        <v>283</v>
      </c>
      <c r="AE1063" s="11">
        <v>44515</v>
      </c>
      <c r="AF1063" s="11">
        <v>44517</v>
      </c>
      <c r="AG1063">
        <v>30</v>
      </c>
      <c r="AH1063">
        <v>0</v>
      </c>
      <c r="AI1063" t="s">
        <v>28</v>
      </c>
      <c r="AJ1063" t="s">
        <v>284</v>
      </c>
      <c r="AK1063">
        <v>184</v>
      </c>
      <c r="AL1063" t="s">
        <v>19</v>
      </c>
      <c r="AM1063">
        <v>3</v>
      </c>
      <c r="AN1063" t="s">
        <v>20</v>
      </c>
      <c r="AO1063">
        <v>27</v>
      </c>
      <c r="AP1063" t="s">
        <v>21</v>
      </c>
      <c r="AQ1063" s="35" t="s">
        <v>488</v>
      </c>
      <c r="AR1063" t="s">
        <v>34</v>
      </c>
      <c r="AS1063" t="s">
        <v>34</v>
      </c>
      <c r="AT1063" t="s">
        <v>41</v>
      </c>
      <c r="AU1063" t="s">
        <v>24</v>
      </c>
      <c r="AV1063" t="s">
        <v>84</v>
      </c>
      <c r="AW1063" s="11" t="s">
        <v>175</v>
      </c>
      <c r="AX1063" s="11" t="s">
        <v>181</v>
      </c>
      <c r="AY1063">
        <v>6439.2828239999999</v>
      </c>
      <c r="AZ1063">
        <v>1566873.7853709999</v>
      </c>
      <c r="BA1063" s="42">
        <f t="shared" ref="BA1063:BA1126" si="17">AZ1063/43560</f>
        <v>35.970472575091826</v>
      </c>
    </row>
    <row r="1064" spans="1:53" x14ac:dyDescent="0.25">
      <c r="A1064">
        <v>493</v>
      </c>
      <c r="B1064" t="s">
        <v>18</v>
      </c>
      <c r="C1064">
        <v>14</v>
      </c>
      <c r="D1064" t="s">
        <v>458</v>
      </c>
      <c r="E1064" t="s">
        <v>459</v>
      </c>
      <c r="F1064" t="s">
        <v>460</v>
      </c>
      <c r="G1064">
        <v>222149</v>
      </c>
      <c r="H1064">
        <v>287985</v>
      </c>
      <c r="I1064" t="s">
        <v>287</v>
      </c>
      <c r="J1064">
        <v>88288</v>
      </c>
      <c r="K1064" t="s">
        <v>287</v>
      </c>
      <c r="L1064">
        <v>55401</v>
      </c>
      <c r="M1064">
        <v>0</v>
      </c>
      <c r="N1064" t="s">
        <v>28</v>
      </c>
      <c r="O1064">
        <v>0</v>
      </c>
      <c r="P1064" t="s">
        <v>28</v>
      </c>
      <c r="Q1064" t="s">
        <v>28</v>
      </c>
      <c r="R1064" t="s">
        <v>38</v>
      </c>
      <c r="S1064" t="s">
        <v>28</v>
      </c>
      <c r="T1064" t="s">
        <v>28</v>
      </c>
      <c r="U1064" t="s">
        <v>297</v>
      </c>
      <c r="V1064" t="s">
        <v>288</v>
      </c>
      <c r="W1064">
        <v>3</v>
      </c>
      <c r="X1064" t="s">
        <v>289</v>
      </c>
      <c r="Y1064" s="11">
        <v>42625</v>
      </c>
      <c r="Z1064">
        <v>20160912</v>
      </c>
      <c r="AA1064">
        <v>0</v>
      </c>
      <c r="AB1064">
        <v>123452</v>
      </c>
      <c r="AC1064" t="s">
        <v>282</v>
      </c>
      <c r="AD1064" t="s">
        <v>283</v>
      </c>
      <c r="AE1064" s="11">
        <v>44956</v>
      </c>
      <c r="AF1064" s="11">
        <v>44959</v>
      </c>
      <c r="AG1064">
        <v>30</v>
      </c>
      <c r="AH1064">
        <v>0</v>
      </c>
      <c r="AI1064" t="s">
        <v>461</v>
      </c>
      <c r="AJ1064" t="s">
        <v>284</v>
      </c>
      <c r="AK1064">
        <v>184</v>
      </c>
      <c r="AL1064" t="s">
        <v>19</v>
      </c>
      <c r="AM1064">
        <v>3</v>
      </c>
      <c r="AN1064" t="s">
        <v>20</v>
      </c>
      <c r="AO1064">
        <v>27</v>
      </c>
      <c r="AP1064" t="s">
        <v>21</v>
      </c>
      <c r="AQ1064" s="35" t="s">
        <v>488</v>
      </c>
      <c r="AR1064" t="s">
        <v>34</v>
      </c>
      <c r="AS1064" t="s">
        <v>34</v>
      </c>
      <c r="AT1064" t="s">
        <v>41</v>
      </c>
      <c r="AU1064" t="s">
        <v>24</v>
      </c>
      <c r="AV1064" t="s">
        <v>84</v>
      </c>
      <c r="AW1064" s="11" t="s">
        <v>175</v>
      </c>
      <c r="AX1064" s="11" t="s">
        <v>181</v>
      </c>
      <c r="AY1064">
        <v>6439.2828239999999</v>
      </c>
      <c r="AZ1064">
        <v>1566873.7853709999</v>
      </c>
      <c r="BA1064" s="42">
        <f t="shared" si="17"/>
        <v>35.970472575091826</v>
      </c>
    </row>
    <row r="1065" spans="1:53" x14ac:dyDescent="0.25">
      <c r="A1065">
        <v>780</v>
      </c>
      <c r="B1065" t="s">
        <v>18</v>
      </c>
      <c r="C1065">
        <v>9</v>
      </c>
      <c r="D1065" t="s">
        <v>303</v>
      </c>
      <c r="E1065" t="s">
        <v>304</v>
      </c>
      <c r="F1065" t="s">
        <v>305</v>
      </c>
      <c r="G1065">
        <v>202543</v>
      </c>
      <c r="H1065">
        <v>261950</v>
      </c>
      <c r="I1065" t="s">
        <v>287</v>
      </c>
      <c r="J1065">
        <v>88162</v>
      </c>
      <c r="K1065" t="s">
        <v>287</v>
      </c>
      <c r="L1065">
        <v>54633</v>
      </c>
      <c r="M1065">
        <v>0</v>
      </c>
      <c r="N1065" t="s">
        <v>28</v>
      </c>
      <c r="O1065">
        <v>0</v>
      </c>
      <c r="P1065" t="s">
        <v>28</v>
      </c>
      <c r="Q1065" t="s">
        <v>28</v>
      </c>
      <c r="R1065" t="s">
        <v>38</v>
      </c>
      <c r="S1065" t="s">
        <v>28</v>
      </c>
      <c r="T1065" t="s">
        <v>28</v>
      </c>
      <c r="U1065" t="s">
        <v>297</v>
      </c>
      <c r="V1065" t="s">
        <v>288</v>
      </c>
      <c r="W1065">
        <v>3</v>
      </c>
      <c r="X1065" t="s">
        <v>289</v>
      </c>
      <c r="Y1065" s="11">
        <v>42362</v>
      </c>
      <c r="Z1065">
        <v>20151224</v>
      </c>
      <c r="AA1065">
        <v>0</v>
      </c>
      <c r="AB1065">
        <v>123452</v>
      </c>
      <c r="AC1065" t="s">
        <v>306</v>
      </c>
      <c r="AD1065" t="s">
        <v>283</v>
      </c>
      <c r="AE1065" s="11">
        <v>43901</v>
      </c>
      <c r="AF1065" s="11">
        <v>43901</v>
      </c>
      <c r="AG1065">
        <v>30</v>
      </c>
      <c r="AH1065">
        <v>0</v>
      </c>
      <c r="AI1065" t="s">
        <v>290</v>
      </c>
      <c r="AJ1065" t="s">
        <v>284</v>
      </c>
      <c r="AK1065">
        <v>184</v>
      </c>
      <c r="AL1065" t="s">
        <v>19</v>
      </c>
      <c r="AM1065">
        <v>3</v>
      </c>
      <c r="AN1065" t="s">
        <v>20</v>
      </c>
      <c r="AO1065">
        <v>27</v>
      </c>
      <c r="AP1065" t="s">
        <v>21</v>
      </c>
      <c r="AQ1065" s="35" t="s">
        <v>488</v>
      </c>
      <c r="AR1065" t="s">
        <v>34</v>
      </c>
      <c r="AS1065" t="s">
        <v>34</v>
      </c>
      <c r="AT1065" t="s">
        <v>41</v>
      </c>
      <c r="AU1065" t="s">
        <v>24</v>
      </c>
      <c r="AV1065" t="s">
        <v>84</v>
      </c>
      <c r="AW1065" s="11" t="s">
        <v>175</v>
      </c>
      <c r="AX1065" s="11" t="s">
        <v>181</v>
      </c>
      <c r="AY1065">
        <v>6439.2828239999999</v>
      </c>
      <c r="AZ1065">
        <v>1566873.7853709999</v>
      </c>
      <c r="BA1065" s="42">
        <f t="shared" si="17"/>
        <v>35.970472575091826</v>
      </c>
    </row>
    <row r="1066" spans="1:53" x14ac:dyDescent="0.25">
      <c r="A1066">
        <v>1007</v>
      </c>
      <c r="B1066" t="s">
        <v>18</v>
      </c>
      <c r="C1066">
        <v>8</v>
      </c>
      <c r="D1066" t="s">
        <v>300</v>
      </c>
      <c r="E1066" t="s">
        <v>301</v>
      </c>
      <c r="F1066" t="s">
        <v>302</v>
      </c>
      <c r="G1066">
        <v>198571</v>
      </c>
      <c r="H1066">
        <v>256278</v>
      </c>
      <c r="I1066" t="s">
        <v>287</v>
      </c>
      <c r="J1066">
        <v>88289</v>
      </c>
      <c r="K1066" t="s">
        <v>287</v>
      </c>
      <c r="L1066">
        <v>55192</v>
      </c>
      <c r="M1066">
        <v>0</v>
      </c>
      <c r="N1066" t="s">
        <v>28</v>
      </c>
      <c r="O1066">
        <v>0</v>
      </c>
      <c r="P1066" t="s">
        <v>28</v>
      </c>
      <c r="Q1066" t="s">
        <v>28</v>
      </c>
      <c r="R1066" t="s">
        <v>38</v>
      </c>
      <c r="S1066" t="s">
        <v>28</v>
      </c>
      <c r="T1066" t="s">
        <v>28</v>
      </c>
      <c r="U1066" t="s">
        <v>297</v>
      </c>
      <c r="V1066" t="s">
        <v>288</v>
      </c>
      <c r="W1066">
        <v>3</v>
      </c>
      <c r="X1066" t="s">
        <v>289</v>
      </c>
      <c r="Y1066" s="11">
        <v>42625</v>
      </c>
      <c r="Z1066">
        <v>20160912</v>
      </c>
      <c r="AA1066">
        <v>0</v>
      </c>
      <c r="AB1066">
        <v>123452</v>
      </c>
      <c r="AC1066" t="s">
        <v>282</v>
      </c>
      <c r="AD1066" t="s">
        <v>283</v>
      </c>
      <c r="AE1066" s="11">
        <v>43504</v>
      </c>
      <c r="AF1066" s="11">
        <v>43504</v>
      </c>
      <c r="AG1066">
        <v>30</v>
      </c>
      <c r="AH1066">
        <v>0</v>
      </c>
      <c r="AI1066" t="s">
        <v>290</v>
      </c>
      <c r="AJ1066" t="s">
        <v>284</v>
      </c>
      <c r="AK1066">
        <v>184</v>
      </c>
      <c r="AL1066" t="s">
        <v>19</v>
      </c>
      <c r="AM1066">
        <v>3</v>
      </c>
      <c r="AN1066" t="s">
        <v>20</v>
      </c>
      <c r="AO1066">
        <v>27</v>
      </c>
      <c r="AP1066" t="s">
        <v>21</v>
      </c>
      <c r="AQ1066" s="35" t="s">
        <v>488</v>
      </c>
      <c r="AR1066" t="s">
        <v>34</v>
      </c>
      <c r="AS1066" t="s">
        <v>34</v>
      </c>
      <c r="AT1066" t="s">
        <v>41</v>
      </c>
      <c r="AU1066" t="s">
        <v>24</v>
      </c>
      <c r="AV1066" t="s">
        <v>84</v>
      </c>
      <c r="AW1066" s="11" t="s">
        <v>175</v>
      </c>
      <c r="AX1066" s="11" t="s">
        <v>181</v>
      </c>
      <c r="AY1066">
        <v>6439.2828239999999</v>
      </c>
      <c r="AZ1066">
        <v>1566873.7853709999</v>
      </c>
      <c r="BA1066" s="42">
        <f t="shared" si="17"/>
        <v>35.970472575091826</v>
      </c>
    </row>
    <row r="1067" spans="1:53" x14ac:dyDescent="0.25">
      <c r="A1067">
        <v>1234</v>
      </c>
      <c r="B1067" t="s">
        <v>18</v>
      </c>
      <c r="C1067">
        <v>7</v>
      </c>
      <c r="D1067" t="s">
        <v>294</v>
      </c>
      <c r="E1067" t="s">
        <v>295</v>
      </c>
      <c r="F1067" t="s">
        <v>296</v>
      </c>
      <c r="G1067">
        <v>193154</v>
      </c>
      <c r="H1067">
        <v>246812</v>
      </c>
      <c r="I1067" t="s">
        <v>287</v>
      </c>
      <c r="J1067">
        <v>88161</v>
      </c>
      <c r="K1067" t="s">
        <v>287</v>
      </c>
      <c r="L1067">
        <v>55061</v>
      </c>
      <c r="M1067">
        <v>0</v>
      </c>
      <c r="N1067" t="s">
        <v>28</v>
      </c>
      <c r="O1067">
        <v>0</v>
      </c>
      <c r="P1067" t="s">
        <v>28</v>
      </c>
      <c r="Q1067" t="s">
        <v>28</v>
      </c>
      <c r="R1067" t="s">
        <v>38</v>
      </c>
      <c r="S1067" t="s">
        <v>28</v>
      </c>
      <c r="T1067" t="s">
        <v>28</v>
      </c>
      <c r="U1067" t="s">
        <v>297</v>
      </c>
      <c r="V1067" t="s">
        <v>288</v>
      </c>
      <c r="W1067">
        <v>3</v>
      </c>
      <c r="X1067" t="s">
        <v>289</v>
      </c>
      <c r="Y1067" s="11">
        <v>42362</v>
      </c>
      <c r="Z1067">
        <v>20151224</v>
      </c>
      <c r="AA1067">
        <v>0</v>
      </c>
      <c r="AB1067">
        <v>123452</v>
      </c>
      <c r="AC1067" t="s">
        <v>298</v>
      </c>
      <c r="AD1067" t="s">
        <v>283</v>
      </c>
      <c r="AE1067" s="11">
        <v>42857</v>
      </c>
      <c r="AF1067" s="11">
        <v>42857</v>
      </c>
      <c r="AG1067">
        <v>30</v>
      </c>
      <c r="AH1067">
        <v>0</v>
      </c>
      <c r="AI1067" t="s">
        <v>28</v>
      </c>
      <c r="AJ1067" t="s">
        <v>284</v>
      </c>
      <c r="AK1067">
        <v>184</v>
      </c>
      <c r="AL1067" t="s">
        <v>19</v>
      </c>
      <c r="AM1067">
        <v>3</v>
      </c>
      <c r="AN1067" t="s">
        <v>20</v>
      </c>
      <c r="AO1067">
        <v>27</v>
      </c>
      <c r="AP1067" t="s">
        <v>21</v>
      </c>
      <c r="AQ1067" s="35" t="s">
        <v>488</v>
      </c>
      <c r="AR1067" t="s">
        <v>34</v>
      </c>
      <c r="AS1067" t="s">
        <v>34</v>
      </c>
      <c r="AT1067" t="s">
        <v>41</v>
      </c>
      <c r="AU1067" t="s">
        <v>24</v>
      </c>
      <c r="AV1067" t="s">
        <v>84</v>
      </c>
      <c r="AW1067" s="11" t="s">
        <v>175</v>
      </c>
      <c r="AX1067" t="s">
        <v>181</v>
      </c>
      <c r="AY1067">
        <v>6439.2828239999999</v>
      </c>
      <c r="AZ1067">
        <v>1566873.7853709999</v>
      </c>
      <c r="BA1067" s="42">
        <f t="shared" si="17"/>
        <v>35.970472575091826</v>
      </c>
    </row>
    <row r="1068" spans="1:53" x14ac:dyDescent="0.25">
      <c r="A1068">
        <v>391</v>
      </c>
      <c r="B1068" t="s">
        <v>18</v>
      </c>
      <c r="C1068">
        <v>11</v>
      </c>
      <c r="D1068" t="s">
        <v>318</v>
      </c>
      <c r="E1068" t="s">
        <v>319</v>
      </c>
      <c r="F1068" t="s">
        <v>320</v>
      </c>
      <c r="G1068">
        <v>211963</v>
      </c>
      <c r="H1068">
        <v>273612</v>
      </c>
      <c r="I1068" t="s">
        <v>287</v>
      </c>
      <c r="J1068">
        <v>88507</v>
      </c>
      <c r="K1068" t="s">
        <v>287</v>
      </c>
      <c r="L1068">
        <v>55338</v>
      </c>
      <c r="M1068">
        <v>0</v>
      </c>
      <c r="N1068" t="s">
        <v>28</v>
      </c>
      <c r="O1068">
        <v>0</v>
      </c>
      <c r="P1068" t="s">
        <v>28</v>
      </c>
      <c r="Q1068" t="s">
        <v>28</v>
      </c>
      <c r="R1068" t="s">
        <v>38</v>
      </c>
      <c r="S1068" t="s">
        <v>28</v>
      </c>
      <c r="T1068" t="s">
        <v>28</v>
      </c>
      <c r="U1068" t="s">
        <v>321</v>
      </c>
      <c r="V1068" t="s">
        <v>322</v>
      </c>
      <c r="W1068">
        <v>9</v>
      </c>
      <c r="X1068" t="s">
        <v>323</v>
      </c>
      <c r="Y1068" s="11">
        <v>43129</v>
      </c>
      <c r="Z1068">
        <v>20180129</v>
      </c>
      <c r="AA1068">
        <v>0</v>
      </c>
      <c r="AB1068">
        <v>0</v>
      </c>
      <c r="AC1068" t="s">
        <v>298</v>
      </c>
      <c r="AD1068" t="s">
        <v>283</v>
      </c>
      <c r="AE1068" s="11">
        <v>44515</v>
      </c>
      <c r="AF1068" s="11">
        <v>44517</v>
      </c>
      <c r="AG1068">
        <v>30</v>
      </c>
      <c r="AH1068">
        <v>0</v>
      </c>
      <c r="AI1068" t="s">
        <v>28</v>
      </c>
      <c r="AJ1068" t="s">
        <v>284</v>
      </c>
      <c r="AK1068">
        <v>223</v>
      </c>
      <c r="AL1068" t="s">
        <v>19</v>
      </c>
      <c r="AM1068">
        <v>3</v>
      </c>
      <c r="AN1068" t="s">
        <v>20</v>
      </c>
      <c r="AO1068">
        <v>28</v>
      </c>
      <c r="AP1068" t="s">
        <v>21</v>
      </c>
      <c r="AQ1068" s="35" t="s">
        <v>478</v>
      </c>
      <c r="AR1068" t="s">
        <v>22</v>
      </c>
      <c r="AS1068" t="s">
        <v>38</v>
      </c>
      <c r="AT1068" t="s">
        <v>39</v>
      </c>
      <c r="AU1068" t="s">
        <v>24</v>
      </c>
      <c r="AV1068" t="s">
        <v>214</v>
      </c>
      <c r="AW1068" s="11" t="s">
        <v>220</v>
      </c>
      <c r="AX1068" s="11" t="s">
        <v>224</v>
      </c>
      <c r="AY1068">
        <v>5924.2480679999999</v>
      </c>
      <c r="AZ1068">
        <v>1572954.5489089999</v>
      </c>
      <c r="BA1068" s="42">
        <f t="shared" si="17"/>
        <v>36.110067697635444</v>
      </c>
    </row>
    <row r="1069" spans="1:53" x14ac:dyDescent="0.25">
      <c r="A1069">
        <v>395</v>
      </c>
      <c r="B1069" t="s">
        <v>18</v>
      </c>
      <c r="C1069">
        <v>14</v>
      </c>
      <c r="D1069" t="s">
        <v>458</v>
      </c>
      <c r="E1069" t="s">
        <v>459</v>
      </c>
      <c r="F1069" t="s">
        <v>460</v>
      </c>
      <c r="G1069">
        <v>222149</v>
      </c>
      <c r="H1069">
        <v>287985</v>
      </c>
      <c r="I1069" t="s">
        <v>287</v>
      </c>
      <c r="J1069">
        <v>88288</v>
      </c>
      <c r="K1069" t="s">
        <v>287</v>
      </c>
      <c r="L1069">
        <v>55401</v>
      </c>
      <c r="M1069">
        <v>0</v>
      </c>
      <c r="N1069" t="s">
        <v>28</v>
      </c>
      <c r="O1069">
        <v>0</v>
      </c>
      <c r="P1069" t="s">
        <v>28</v>
      </c>
      <c r="Q1069" t="s">
        <v>28</v>
      </c>
      <c r="R1069" t="s">
        <v>38</v>
      </c>
      <c r="S1069" t="s">
        <v>28</v>
      </c>
      <c r="T1069" t="s">
        <v>28</v>
      </c>
      <c r="U1069" t="s">
        <v>297</v>
      </c>
      <c r="V1069" t="s">
        <v>288</v>
      </c>
      <c r="W1069">
        <v>3</v>
      </c>
      <c r="X1069" t="s">
        <v>289</v>
      </c>
      <c r="Y1069" s="11">
        <v>42625</v>
      </c>
      <c r="Z1069">
        <v>20160912</v>
      </c>
      <c r="AA1069">
        <v>0</v>
      </c>
      <c r="AB1069">
        <v>123452</v>
      </c>
      <c r="AC1069" t="s">
        <v>282</v>
      </c>
      <c r="AD1069" t="s">
        <v>283</v>
      </c>
      <c r="AE1069" s="11">
        <v>44956</v>
      </c>
      <c r="AF1069" s="11">
        <v>44959</v>
      </c>
      <c r="AG1069">
        <v>30</v>
      </c>
      <c r="AH1069">
        <v>0</v>
      </c>
      <c r="AI1069" t="s">
        <v>461</v>
      </c>
      <c r="AJ1069" t="s">
        <v>284</v>
      </c>
      <c r="AK1069">
        <v>223</v>
      </c>
      <c r="AL1069" t="s">
        <v>19</v>
      </c>
      <c r="AM1069">
        <v>3</v>
      </c>
      <c r="AN1069" t="s">
        <v>20</v>
      </c>
      <c r="AO1069">
        <v>28</v>
      </c>
      <c r="AP1069" t="s">
        <v>21</v>
      </c>
      <c r="AQ1069" s="35" t="s">
        <v>478</v>
      </c>
      <c r="AR1069" t="s">
        <v>22</v>
      </c>
      <c r="AS1069" t="s">
        <v>38</v>
      </c>
      <c r="AT1069" t="s">
        <v>39</v>
      </c>
      <c r="AU1069" t="s">
        <v>24</v>
      </c>
      <c r="AV1069" t="s">
        <v>214</v>
      </c>
      <c r="AW1069" s="11" t="s">
        <v>220</v>
      </c>
      <c r="AX1069" s="11" t="s">
        <v>224</v>
      </c>
      <c r="AY1069">
        <v>5924.2480679999999</v>
      </c>
      <c r="AZ1069">
        <v>1572954.5489089999</v>
      </c>
      <c r="BA1069" s="42">
        <f t="shared" si="17"/>
        <v>36.110067697635444</v>
      </c>
    </row>
    <row r="1070" spans="1:53" x14ac:dyDescent="0.25">
      <c r="A1070">
        <v>616</v>
      </c>
      <c r="B1070" t="s">
        <v>18</v>
      </c>
      <c r="C1070">
        <v>9</v>
      </c>
      <c r="D1070" t="s">
        <v>303</v>
      </c>
      <c r="E1070" t="s">
        <v>304</v>
      </c>
      <c r="F1070" t="s">
        <v>305</v>
      </c>
      <c r="G1070">
        <v>202543</v>
      </c>
      <c r="H1070">
        <v>261950</v>
      </c>
      <c r="I1070" t="s">
        <v>287</v>
      </c>
      <c r="J1070">
        <v>88162</v>
      </c>
      <c r="K1070" t="s">
        <v>287</v>
      </c>
      <c r="L1070">
        <v>54633</v>
      </c>
      <c r="M1070">
        <v>0</v>
      </c>
      <c r="N1070" t="s">
        <v>28</v>
      </c>
      <c r="O1070">
        <v>0</v>
      </c>
      <c r="P1070" t="s">
        <v>28</v>
      </c>
      <c r="Q1070" t="s">
        <v>28</v>
      </c>
      <c r="R1070" t="s">
        <v>38</v>
      </c>
      <c r="S1070" t="s">
        <v>28</v>
      </c>
      <c r="T1070" t="s">
        <v>28</v>
      </c>
      <c r="U1070" t="s">
        <v>297</v>
      </c>
      <c r="V1070" t="s">
        <v>288</v>
      </c>
      <c r="W1070">
        <v>3</v>
      </c>
      <c r="X1070" t="s">
        <v>289</v>
      </c>
      <c r="Y1070" s="11">
        <v>42362</v>
      </c>
      <c r="Z1070">
        <v>20151224</v>
      </c>
      <c r="AA1070">
        <v>0</v>
      </c>
      <c r="AB1070">
        <v>123452</v>
      </c>
      <c r="AC1070" t="s">
        <v>306</v>
      </c>
      <c r="AD1070" t="s">
        <v>283</v>
      </c>
      <c r="AE1070" s="11">
        <v>43901</v>
      </c>
      <c r="AF1070" s="11">
        <v>43901</v>
      </c>
      <c r="AG1070">
        <v>30</v>
      </c>
      <c r="AH1070">
        <v>0</v>
      </c>
      <c r="AI1070" t="s">
        <v>290</v>
      </c>
      <c r="AJ1070" t="s">
        <v>284</v>
      </c>
      <c r="AK1070">
        <v>223</v>
      </c>
      <c r="AL1070" t="s">
        <v>19</v>
      </c>
      <c r="AM1070">
        <v>3</v>
      </c>
      <c r="AN1070" t="s">
        <v>20</v>
      </c>
      <c r="AO1070">
        <v>28</v>
      </c>
      <c r="AP1070" t="s">
        <v>21</v>
      </c>
      <c r="AQ1070" s="35" t="s">
        <v>478</v>
      </c>
      <c r="AR1070" t="s">
        <v>22</v>
      </c>
      <c r="AS1070" t="s">
        <v>38</v>
      </c>
      <c r="AT1070" t="s">
        <v>39</v>
      </c>
      <c r="AU1070" t="s">
        <v>24</v>
      </c>
      <c r="AV1070" t="s">
        <v>214</v>
      </c>
      <c r="AW1070" s="11" t="s">
        <v>220</v>
      </c>
      <c r="AX1070" s="11" t="s">
        <v>224</v>
      </c>
      <c r="AY1070">
        <v>5924.2480679999999</v>
      </c>
      <c r="AZ1070">
        <v>1572954.5489089999</v>
      </c>
      <c r="BA1070" s="42">
        <f t="shared" si="17"/>
        <v>36.110067697635444</v>
      </c>
    </row>
    <row r="1071" spans="1:53" x14ac:dyDescent="0.25">
      <c r="A1071">
        <v>843</v>
      </c>
      <c r="B1071" t="s">
        <v>18</v>
      </c>
      <c r="C1071">
        <v>8</v>
      </c>
      <c r="D1071" t="s">
        <v>300</v>
      </c>
      <c r="E1071" t="s">
        <v>301</v>
      </c>
      <c r="F1071" t="s">
        <v>302</v>
      </c>
      <c r="G1071">
        <v>198571</v>
      </c>
      <c r="H1071">
        <v>256278</v>
      </c>
      <c r="I1071" t="s">
        <v>287</v>
      </c>
      <c r="J1071">
        <v>88289</v>
      </c>
      <c r="K1071" t="s">
        <v>287</v>
      </c>
      <c r="L1071">
        <v>55192</v>
      </c>
      <c r="M1071">
        <v>0</v>
      </c>
      <c r="N1071" t="s">
        <v>28</v>
      </c>
      <c r="O1071">
        <v>0</v>
      </c>
      <c r="P1071" t="s">
        <v>28</v>
      </c>
      <c r="Q1071" t="s">
        <v>28</v>
      </c>
      <c r="R1071" t="s">
        <v>38</v>
      </c>
      <c r="S1071" t="s">
        <v>28</v>
      </c>
      <c r="T1071" t="s">
        <v>28</v>
      </c>
      <c r="U1071" t="s">
        <v>297</v>
      </c>
      <c r="V1071" t="s">
        <v>288</v>
      </c>
      <c r="W1071">
        <v>3</v>
      </c>
      <c r="X1071" t="s">
        <v>289</v>
      </c>
      <c r="Y1071" s="11">
        <v>42625</v>
      </c>
      <c r="Z1071">
        <v>20160912</v>
      </c>
      <c r="AA1071">
        <v>0</v>
      </c>
      <c r="AB1071">
        <v>123452</v>
      </c>
      <c r="AC1071" t="s">
        <v>282</v>
      </c>
      <c r="AD1071" t="s">
        <v>283</v>
      </c>
      <c r="AE1071" s="11">
        <v>43504</v>
      </c>
      <c r="AF1071" s="11">
        <v>43504</v>
      </c>
      <c r="AG1071">
        <v>30</v>
      </c>
      <c r="AH1071">
        <v>0</v>
      </c>
      <c r="AI1071" t="s">
        <v>290</v>
      </c>
      <c r="AJ1071" t="s">
        <v>284</v>
      </c>
      <c r="AK1071">
        <v>223</v>
      </c>
      <c r="AL1071" t="s">
        <v>19</v>
      </c>
      <c r="AM1071">
        <v>3</v>
      </c>
      <c r="AN1071" t="s">
        <v>20</v>
      </c>
      <c r="AO1071">
        <v>28</v>
      </c>
      <c r="AP1071" t="s">
        <v>21</v>
      </c>
      <c r="AQ1071" s="35" t="s">
        <v>478</v>
      </c>
      <c r="AR1071" t="s">
        <v>22</v>
      </c>
      <c r="AS1071" t="s">
        <v>38</v>
      </c>
      <c r="AT1071" t="s">
        <v>39</v>
      </c>
      <c r="AU1071" t="s">
        <v>24</v>
      </c>
      <c r="AV1071" t="s">
        <v>214</v>
      </c>
      <c r="AW1071" s="11" t="s">
        <v>220</v>
      </c>
      <c r="AX1071" t="s">
        <v>224</v>
      </c>
      <c r="AY1071">
        <v>5924.2480679999999</v>
      </c>
      <c r="AZ1071">
        <v>1572954.5489089999</v>
      </c>
      <c r="BA1071" s="42">
        <f t="shared" si="17"/>
        <v>36.110067697635444</v>
      </c>
    </row>
    <row r="1072" spans="1:53" x14ac:dyDescent="0.25">
      <c r="A1072">
        <v>1070</v>
      </c>
      <c r="B1072" t="s">
        <v>18</v>
      </c>
      <c r="C1072">
        <v>7</v>
      </c>
      <c r="D1072" t="s">
        <v>294</v>
      </c>
      <c r="E1072" t="s">
        <v>295</v>
      </c>
      <c r="F1072" t="s">
        <v>296</v>
      </c>
      <c r="G1072">
        <v>193154</v>
      </c>
      <c r="H1072">
        <v>246812</v>
      </c>
      <c r="I1072" t="s">
        <v>287</v>
      </c>
      <c r="J1072">
        <v>88161</v>
      </c>
      <c r="K1072" t="s">
        <v>287</v>
      </c>
      <c r="L1072">
        <v>55061</v>
      </c>
      <c r="M1072">
        <v>0</v>
      </c>
      <c r="N1072" t="s">
        <v>28</v>
      </c>
      <c r="O1072">
        <v>0</v>
      </c>
      <c r="P1072" t="s">
        <v>28</v>
      </c>
      <c r="Q1072" t="s">
        <v>28</v>
      </c>
      <c r="R1072" t="s">
        <v>38</v>
      </c>
      <c r="S1072" t="s">
        <v>28</v>
      </c>
      <c r="T1072" t="s">
        <v>28</v>
      </c>
      <c r="U1072" t="s">
        <v>297</v>
      </c>
      <c r="V1072" t="s">
        <v>288</v>
      </c>
      <c r="W1072">
        <v>3</v>
      </c>
      <c r="X1072" t="s">
        <v>289</v>
      </c>
      <c r="Y1072" s="11">
        <v>42362</v>
      </c>
      <c r="Z1072">
        <v>20151224</v>
      </c>
      <c r="AA1072">
        <v>0</v>
      </c>
      <c r="AB1072">
        <v>123452</v>
      </c>
      <c r="AC1072" t="s">
        <v>298</v>
      </c>
      <c r="AD1072" t="s">
        <v>283</v>
      </c>
      <c r="AE1072" s="11">
        <v>42857</v>
      </c>
      <c r="AF1072" s="11">
        <v>42857</v>
      </c>
      <c r="AG1072">
        <v>30</v>
      </c>
      <c r="AH1072">
        <v>0</v>
      </c>
      <c r="AI1072" t="s">
        <v>28</v>
      </c>
      <c r="AJ1072" t="s">
        <v>284</v>
      </c>
      <c r="AK1072">
        <v>223</v>
      </c>
      <c r="AL1072" t="s">
        <v>19</v>
      </c>
      <c r="AM1072">
        <v>3</v>
      </c>
      <c r="AN1072" t="s">
        <v>20</v>
      </c>
      <c r="AO1072">
        <v>28</v>
      </c>
      <c r="AP1072" t="s">
        <v>21</v>
      </c>
      <c r="AQ1072" s="35" t="s">
        <v>478</v>
      </c>
      <c r="AR1072" t="s">
        <v>22</v>
      </c>
      <c r="AS1072" t="s">
        <v>38</v>
      </c>
      <c r="AT1072" t="s">
        <v>39</v>
      </c>
      <c r="AU1072" t="s">
        <v>24</v>
      </c>
      <c r="AV1072" t="s">
        <v>214</v>
      </c>
      <c r="AW1072" s="11" t="s">
        <v>220</v>
      </c>
      <c r="AX1072" t="s">
        <v>224</v>
      </c>
      <c r="AY1072">
        <v>5924.2480679999999</v>
      </c>
      <c r="AZ1072">
        <v>1572954.5489089999</v>
      </c>
      <c r="BA1072" s="42">
        <f t="shared" si="17"/>
        <v>36.110067697635444</v>
      </c>
    </row>
    <row r="1073" spans="1:53" x14ac:dyDescent="0.25">
      <c r="A1073">
        <v>599</v>
      </c>
      <c r="B1073" t="s">
        <v>18</v>
      </c>
      <c r="C1073">
        <v>14</v>
      </c>
      <c r="D1073" t="s">
        <v>458</v>
      </c>
      <c r="E1073" t="s">
        <v>459</v>
      </c>
      <c r="F1073" t="s">
        <v>460</v>
      </c>
      <c r="G1073">
        <v>222149</v>
      </c>
      <c r="H1073">
        <v>287985</v>
      </c>
      <c r="I1073" t="s">
        <v>287</v>
      </c>
      <c r="J1073">
        <v>88288</v>
      </c>
      <c r="K1073" t="s">
        <v>287</v>
      </c>
      <c r="L1073">
        <v>55401</v>
      </c>
      <c r="M1073">
        <v>0</v>
      </c>
      <c r="N1073" t="s">
        <v>28</v>
      </c>
      <c r="O1073">
        <v>0</v>
      </c>
      <c r="P1073" t="s">
        <v>28</v>
      </c>
      <c r="Q1073" t="s">
        <v>28</v>
      </c>
      <c r="R1073" t="s">
        <v>38</v>
      </c>
      <c r="S1073" t="s">
        <v>28</v>
      </c>
      <c r="T1073" t="s">
        <v>28</v>
      </c>
      <c r="U1073" t="s">
        <v>297</v>
      </c>
      <c r="V1073" t="s">
        <v>288</v>
      </c>
      <c r="W1073">
        <v>3</v>
      </c>
      <c r="X1073" t="s">
        <v>289</v>
      </c>
      <c r="Y1073" s="11">
        <v>42625</v>
      </c>
      <c r="Z1073">
        <v>20160912</v>
      </c>
      <c r="AA1073">
        <v>0</v>
      </c>
      <c r="AB1073">
        <v>123452</v>
      </c>
      <c r="AC1073" t="s">
        <v>282</v>
      </c>
      <c r="AD1073" t="s">
        <v>283</v>
      </c>
      <c r="AE1073" s="11">
        <v>44956</v>
      </c>
      <c r="AF1073" s="11">
        <v>44959</v>
      </c>
      <c r="AG1073">
        <v>30</v>
      </c>
      <c r="AH1073">
        <v>0</v>
      </c>
      <c r="AI1073" t="s">
        <v>461</v>
      </c>
      <c r="AJ1073" t="s">
        <v>284</v>
      </c>
      <c r="AK1073">
        <v>168</v>
      </c>
      <c r="AL1073" t="s">
        <v>19</v>
      </c>
      <c r="AM1073">
        <v>3</v>
      </c>
      <c r="AN1073" t="s">
        <v>20</v>
      </c>
      <c r="AO1073">
        <v>27</v>
      </c>
      <c r="AP1073" t="s">
        <v>21</v>
      </c>
      <c r="AQ1073" s="35" t="s">
        <v>486</v>
      </c>
      <c r="AR1073" t="s">
        <v>38</v>
      </c>
      <c r="AS1073" t="s">
        <v>34</v>
      </c>
      <c r="AT1073" t="s">
        <v>55</v>
      </c>
      <c r="AU1073" t="s">
        <v>24</v>
      </c>
      <c r="AV1073" t="s">
        <v>84</v>
      </c>
      <c r="AW1073" s="11" t="s">
        <v>156</v>
      </c>
      <c r="AX1073" s="11" t="s">
        <v>162</v>
      </c>
      <c r="AY1073">
        <v>4919.6677449999997</v>
      </c>
      <c r="AZ1073">
        <v>1578441.7302580001</v>
      </c>
      <c r="BA1073" s="42">
        <f t="shared" si="17"/>
        <v>36.236036048163456</v>
      </c>
    </row>
    <row r="1074" spans="1:53" x14ac:dyDescent="0.25">
      <c r="A1074">
        <v>658</v>
      </c>
      <c r="B1074" t="s">
        <v>18</v>
      </c>
      <c r="C1074">
        <v>9</v>
      </c>
      <c r="D1074" t="s">
        <v>303</v>
      </c>
      <c r="E1074" t="s">
        <v>304</v>
      </c>
      <c r="F1074" t="s">
        <v>305</v>
      </c>
      <c r="G1074">
        <v>202543</v>
      </c>
      <c r="H1074">
        <v>261950</v>
      </c>
      <c r="I1074" t="s">
        <v>287</v>
      </c>
      <c r="J1074">
        <v>88162</v>
      </c>
      <c r="K1074" t="s">
        <v>287</v>
      </c>
      <c r="L1074">
        <v>54633</v>
      </c>
      <c r="M1074">
        <v>0</v>
      </c>
      <c r="N1074" t="s">
        <v>28</v>
      </c>
      <c r="O1074">
        <v>0</v>
      </c>
      <c r="P1074" t="s">
        <v>28</v>
      </c>
      <c r="Q1074" t="s">
        <v>28</v>
      </c>
      <c r="R1074" t="s">
        <v>38</v>
      </c>
      <c r="S1074" t="s">
        <v>28</v>
      </c>
      <c r="T1074" t="s">
        <v>28</v>
      </c>
      <c r="U1074" t="s">
        <v>297</v>
      </c>
      <c r="V1074" t="s">
        <v>288</v>
      </c>
      <c r="W1074">
        <v>3</v>
      </c>
      <c r="X1074" t="s">
        <v>289</v>
      </c>
      <c r="Y1074" s="11">
        <v>42362</v>
      </c>
      <c r="Z1074">
        <v>20151224</v>
      </c>
      <c r="AA1074">
        <v>0</v>
      </c>
      <c r="AB1074">
        <v>123452</v>
      </c>
      <c r="AC1074" t="s">
        <v>306</v>
      </c>
      <c r="AD1074" t="s">
        <v>283</v>
      </c>
      <c r="AE1074" s="11">
        <v>43901</v>
      </c>
      <c r="AF1074" s="11">
        <v>43901</v>
      </c>
      <c r="AG1074">
        <v>30</v>
      </c>
      <c r="AH1074">
        <v>0</v>
      </c>
      <c r="AI1074" t="s">
        <v>290</v>
      </c>
      <c r="AJ1074" t="s">
        <v>284</v>
      </c>
      <c r="AK1074">
        <v>168</v>
      </c>
      <c r="AL1074" t="s">
        <v>19</v>
      </c>
      <c r="AM1074">
        <v>3</v>
      </c>
      <c r="AN1074" t="s">
        <v>20</v>
      </c>
      <c r="AO1074">
        <v>27</v>
      </c>
      <c r="AP1074" t="s">
        <v>21</v>
      </c>
      <c r="AQ1074" s="35" t="s">
        <v>486</v>
      </c>
      <c r="AR1074" t="s">
        <v>38</v>
      </c>
      <c r="AS1074" t="s">
        <v>34</v>
      </c>
      <c r="AT1074" t="s">
        <v>55</v>
      </c>
      <c r="AU1074" t="s">
        <v>24</v>
      </c>
      <c r="AV1074" t="s">
        <v>84</v>
      </c>
      <c r="AW1074" s="11" t="s">
        <v>156</v>
      </c>
      <c r="AX1074" t="s">
        <v>162</v>
      </c>
      <c r="AY1074">
        <v>4919.6677449999997</v>
      </c>
      <c r="AZ1074">
        <v>1578441.7302580001</v>
      </c>
      <c r="BA1074" s="42">
        <f t="shared" si="17"/>
        <v>36.236036048163456</v>
      </c>
    </row>
    <row r="1075" spans="1:53" x14ac:dyDescent="0.25">
      <c r="A1075">
        <v>885</v>
      </c>
      <c r="B1075" t="s">
        <v>18</v>
      </c>
      <c r="C1075">
        <v>8</v>
      </c>
      <c r="D1075" t="s">
        <v>300</v>
      </c>
      <c r="E1075" t="s">
        <v>301</v>
      </c>
      <c r="F1075" t="s">
        <v>302</v>
      </c>
      <c r="G1075">
        <v>198571</v>
      </c>
      <c r="H1075">
        <v>256278</v>
      </c>
      <c r="I1075" t="s">
        <v>287</v>
      </c>
      <c r="J1075">
        <v>88289</v>
      </c>
      <c r="K1075" t="s">
        <v>287</v>
      </c>
      <c r="L1075">
        <v>55192</v>
      </c>
      <c r="M1075">
        <v>0</v>
      </c>
      <c r="N1075" t="s">
        <v>28</v>
      </c>
      <c r="O1075">
        <v>0</v>
      </c>
      <c r="P1075" t="s">
        <v>28</v>
      </c>
      <c r="Q1075" t="s">
        <v>28</v>
      </c>
      <c r="R1075" t="s">
        <v>38</v>
      </c>
      <c r="S1075" t="s">
        <v>28</v>
      </c>
      <c r="T1075" t="s">
        <v>28</v>
      </c>
      <c r="U1075" t="s">
        <v>297</v>
      </c>
      <c r="V1075" t="s">
        <v>288</v>
      </c>
      <c r="W1075">
        <v>3</v>
      </c>
      <c r="X1075" t="s">
        <v>289</v>
      </c>
      <c r="Y1075" s="11">
        <v>42625</v>
      </c>
      <c r="Z1075">
        <v>20160912</v>
      </c>
      <c r="AA1075">
        <v>0</v>
      </c>
      <c r="AB1075">
        <v>123452</v>
      </c>
      <c r="AC1075" t="s">
        <v>282</v>
      </c>
      <c r="AD1075" t="s">
        <v>283</v>
      </c>
      <c r="AE1075" s="11">
        <v>43504</v>
      </c>
      <c r="AF1075" s="11">
        <v>43504</v>
      </c>
      <c r="AG1075">
        <v>30</v>
      </c>
      <c r="AH1075">
        <v>0</v>
      </c>
      <c r="AI1075" t="s">
        <v>290</v>
      </c>
      <c r="AJ1075" t="s">
        <v>284</v>
      </c>
      <c r="AK1075">
        <v>168</v>
      </c>
      <c r="AL1075" t="s">
        <v>19</v>
      </c>
      <c r="AM1075">
        <v>3</v>
      </c>
      <c r="AN1075" t="s">
        <v>20</v>
      </c>
      <c r="AO1075">
        <v>27</v>
      </c>
      <c r="AP1075" t="s">
        <v>21</v>
      </c>
      <c r="AQ1075" s="35" t="s">
        <v>486</v>
      </c>
      <c r="AR1075" t="s">
        <v>38</v>
      </c>
      <c r="AS1075" t="s">
        <v>34</v>
      </c>
      <c r="AT1075" t="s">
        <v>55</v>
      </c>
      <c r="AU1075" t="s">
        <v>24</v>
      </c>
      <c r="AV1075" t="s">
        <v>84</v>
      </c>
      <c r="AW1075" s="11" t="s">
        <v>156</v>
      </c>
      <c r="AX1075" s="11" t="s">
        <v>162</v>
      </c>
      <c r="AY1075">
        <v>4919.6677449999997</v>
      </c>
      <c r="AZ1075">
        <v>1578441.7302580001</v>
      </c>
      <c r="BA1075" s="42">
        <f t="shared" si="17"/>
        <v>36.236036048163456</v>
      </c>
    </row>
    <row r="1076" spans="1:53" x14ac:dyDescent="0.25">
      <c r="A1076">
        <v>1112</v>
      </c>
      <c r="B1076" t="s">
        <v>18</v>
      </c>
      <c r="C1076">
        <v>7</v>
      </c>
      <c r="D1076" t="s">
        <v>294</v>
      </c>
      <c r="E1076" t="s">
        <v>295</v>
      </c>
      <c r="F1076" t="s">
        <v>296</v>
      </c>
      <c r="G1076">
        <v>193154</v>
      </c>
      <c r="H1076">
        <v>246812</v>
      </c>
      <c r="I1076" t="s">
        <v>287</v>
      </c>
      <c r="J1076">
        <v>88161</v>
      </c>
      <c r="K1076" t="s">
        <v>287</v>
      </c>
      <c r="L1076">
        <v>55061</v>
      </c>
      <c r="M1076">
        <v>0</v>
      </c>
      <c r="N1076" t="s">
        <v>28</v>
      </c>
      <c r="O1076">
        <v>0</v>
      </c>
      <c r="P1076" t="s">
        <v>28</v>
      </c>
      <c r="Q1076" t="s">
        <v>28</v>
      </c>
      <c r="R1076" t="s">
        <v>38</v>
      </c>
      <c r="S1076" t="s">
        <v>28</v>
      </c>
      <c r="T1076" t="s">
        <v>28</v>
      </c>
      <c r="U1076" t="s">
        <v>297</v>
      </c>
      <c r="V1076" t="s">
        <v>288</v>
      </c>
      <c r="W1076">
        <v>3</v>
      </c>
      <c r="X1076" t="s">
        <v>289</v>
      </c>
      <c r="Y1076" s="11">
        <v>42362</v>
      </c>
      <c r="Z1076">
        <v>20151224</v>
      </c>
      <c r="AA1076">
        <v>0</v>
      </c>
      <c r="AB1076">
        <v>123452</v>
      </c>
      <c r="AC1076" t="s">
        <v>298</v>
      </c>
      <c r="AD1076" t="s">
        <v>283</v>
      </c>
      <c r="AE1076" s="11">
        <v>42857</v>
      </c>
      <c r="AF1076" s="11">
        <v>42857</v>
      </c>
      <c r="AG1076">
        <v>30</v>
      </c>
      <c r="AH1076">
        <v>0</v>
      </c>
      <c r="AI1076" t="s">
        <v>28</v>
      </c>
      <c r="AJ1076" t="s">
        <v>284</v>
      </c>
      <c r="AK1076">
        <v>168</v>
      </c>
      <c r="AL1076" t="s">
        <v>19</v>
      </c>
      <c r="AM1076">
        <v>3</v>
      </c>
      <c r="AN1076" t="s">
        <v>20</v>
      </c>
      <c r="AO1076">
        <v>27</v>
      </c>
      <c r="AP1076" t="s">
        <v>21</v>
      </c>
      <c r="AQ1076" s="35" t="s">
        <v>486</v>
      </c>
      <c r="AR1076" t="s">
        <v>38</v>
      </c>
      <c r="AS1076" t="s">
        <v>34</v>
      </c>
      <c r="AT1076" t="s">
        <v>55</v>
      </c>
      <c r="AU1076" t="s">
        <v>24</v>
      </c>
      <c r="AV1076" t="s">
        <v>84</v>
      </c>
      <c r="AW1076" s="11" t="s">
        <v>156</v>
      </c>
      <c r="AX1076" s="11" t="s">
        <v>162</v>
      </c>
      <c r="AY1076">
        <v>4919.6677449999997</v>
      </c>
      <c r="AZ1076">
        <v>1578441.7302580001</v>
      </c>
      <c r="BA1076" s="42">
        <f t="shared" si="17"/>
        <v>36.236036048163456</v>
      </c>
    </row>
    <row r="1077" spans="1:53" x14ac:dyDescent="0.25">
      <c r="A1077">
        <v>152</v>
      </c>
      <c r="B1077" t="s">
        <v>18</v>
      </c>
      <c r="C1077">
        <v>13</v>
      </c>
      <c r="D1077" t="s">
        <v>292</v>
      </c>
      <c r="E1077">
        <v>96681</v>
      </c>
      <c r="F1077" t="s">
        <v>293</v>
      </c>
      <c r="G1077">
        <v>221549</v>
      </c>
      <c r="H1077">
        <v>287099</v>
      </c>
      <c r="I1077" t="s">
        <v>287</v>
      </c>
      <c r="J1077">
        <v>86866</v>
      </c>
      <c r="K1077" t="s">
        <v>287</v>
      </c>
      <c r="L1077">
        <v>55324</v>
      </c>
      <c r="M1077">
        <v>96681</v>
      </c>
      <c r="N1077" t="s">
        <v>28</v>
      </c>
      <c r="O1077">
        <v>0</v>
      </c>
      <c r="P1077" t="s">
        <v>28</v>
      </c>
      <c r="Q1077" t="s">
        <v>28</v>
      </c>
      <c r="R1077" t="s">
        <v>38</v>
      </c>
      <c r="S1077" t="s">
        <v>28</v>
      </c>
      <c r="T1077" t="s">
        <v>28</v>
      </c>
      <c r="U1077" t="s">
        <v>279</v>
      </c>
      <c r="V1077" t="s">
        <v>288</v>
      </c>
      <c r="W1077">
        <v>3</v>
      </c>
      <c r="X1077" t="s">
        <v>289</v>
      </c>
      <c r="Y1077" s="11">
        <v>39223</v>
      </c>
      <c r="Z1077">
        <v>20070521</v>
      </c>
      <c r="AA1077">
        <v>0</v>
      </c>
      <c r="AB1077">
        <v>7605.6</v>
      </c>
      <c r="AC1077" t="s">
        <v>282</v>
      </c>
      <c r="AD1077" t="s">
        <v>283</v>
      </c>
      <c r="AE1077" s="11">
        <v>44823</v>
      </c>
      <c r="AF1077" s="11">
        <v>44823</v>
      </c>
      <c r="AG1077">
        <v>30</v>
      </c>
      <c r="AH1077">
        <v>0</v>
      </c>
      <c r="AI1077" t="s">
        <v>290</v>
      </c>
      <c r="AJ1077" t="s">
        <v>291</v>
      </c>
      <c r="AK1077">
        <v>186</v>
      </c>
      <c r="AL1077" t="s">
        <v>19</v>
      </c>
      <c r="AM1077">
        <v>3</v>
      </c>
      <c r="AN1077" t="s">
        <v>20</v>
      </c>
      <c r="AO1077">
        <v>27</v>
      </c>
      <c r="AP1077" t="s">
        <v>21</v>
      </c>
      <c r="AQ1077" s="35" t="s">
        <v>488</v>
      </c>
      <c r="AR1077" t="s">
        <v>34</v>
      </c>
      <c r="AS1077" t="s">
        <v>38</v>
      </c>
      <c r="AT1077" t="s">
        <v>43</v>
      </c>
      <c r="AU1077" t="s">
        <v>24</v>
      </c>
      <c r="AV1077" t="s">
        <v>84</v>
      </c>
      <c r="AW1077" s="11" t="s">
        <v>175</v>
      </c>
      <c r="AX1077" s="11" t="s">
        <v>183</v>
      </c>
      <c r="AY1077">
        <v>4916.9077230000003</v>
      </c>
      <c r="AZ1077">
        <v>1584732.0778379999</v>
      </c>
      <c r="BA1077" s="42">
        <f t="shared" si="17"/>
        <v>36.380442558264463</v>
      </c>
    </row>
    <row r="1078" spans="1:53" x14ac:dyDescent="0.25">
      <c r="A1078">
        <v>235</v>
      </c>
      <c r="B1078" t="s">
        <v>18</v>
      </c>
      <c r="C1078">
        <v>12</v>
      </c>
      <c r="D1078" t="s">
        <v>285</v>
      </c>
      <c r="E1078">
        <v>96680</v>
      </c>
      <c r="F1078" t="s">
        <v>286</v>
      </c>
      <c r="G1078">
        <v>221543</v>
      </c>
      <c r="H1078">
        <v>287093</v>
      </c>
      <c r="I1078" t="s">
        <v>287</v>
      </c>
      <c r="J1078">
        <v>70272</v>
      </c>
      <c r="K1078" t="s">
        <v>287</v>
      </c>
      <c r="L1078">
        <v>55323</v>
      </c>
      <c r="M1078">
        <v>96680</v>
      </c>
      <c r="N1078" t="s">
        <v>28</v>
      </c>
      <c r="O1078">
        <v>0</v>
      </c>
      <c r="P1078" t="s">
        <v>28</v>
      </c>
      <c r="Q1078" t="s">
        <v>28</v>
      </c>
      <c r="R1078" t="s">
        <v>38</v>
      </c>
      <c r="S1078" t="s">
        <v>28</v>
      </c>
      <c r="T1078" t="s">
        <v>28</v>
      </c>
      <c r="U1078" t="s">
        <v>279</v>
      </c>
      <c r="V1078" t="s">
        <v>288</v>
      </c>
      <c r="W1078">
        <v>3</v>
      </c>
      <c r="X1078" t="s">
        <v>289</v>
      </c>
      <c r="Y1078" s="11">
        <v>32965</v>
      </c>
      <c r="Z1078">
        <v>19900402</v>
      </c>
      <c r="AA1078">
        <v>0</v>
      </c>
      <c r="AB1078">
        <v>7582.6</v>
      </c>
      <c r="AC1078" t="s">
        <v>282</v>
      </c>
      <c r="AD1078" t="s">
        <v>283</v>
      </c>
      <c r="AE1078" s="11">
        <v>44820</v>
      </c>
      <c r="AF1078" s="11">
        <v>44820</v>
      </c>
      <c r="AG1078">
        <v>30</v>
      </c>
      <c r="AH1078">
        <v>0</v>
      </c>
      <c r="AI1078" t="s">
        <v>290</v>
      </c>
      <c r="AJ1078" t="s">
        <v>291</v>
      </c>
      <c r="AK1078">
        <v>186</v>
      </c>
      <c r="AL1078" t="s">
        <v>19</v>
      </c>
      <c r="AM1078">
        <v>3</v>
      </c>
      <c r="AN1078" t="s">
        <v>20</v>
      </c>
      <c r="AO1078">
        <v>27</v>
      </c>
      <c r="AP1078" t="s">
        <v>21</v>
      </c>
      <c r="AQ1078" s="35" t="s">
        <v>488</v>
      </c>
      <c r="AR1078" t="s">
        <v>34</v>
      </c>
      <c r="AS1078" t="s">
        <v>38</v>
      </c>
      <c r="AT1078" t="s">
        <v>43</v>
      </c>
      <c r="AU1078" t="s">
        <v>24</v>
      </c>
      <c r="AV1078" t="s">
        <v>84</v>
      </c>
      <c r="AW1078" s="11" t="s">
        <v>175</v>
      </c>
      <c r="AX1078" s="11" t="s">
        <v>183</v>
      </c>
      <c r="AY1078">
        <v>4916.9077230000003</v>
      </c>
      <c r="AZ1078">
        <v>1584732.0778379999</v>
      </c>
      <c r="BA1078" s="42">
        <f t="shared" si="17"/>
        <v>36.380442558264463</v>
      </c>
    </row>
    <row r="1079" spans="1:53" x14ac:dyDescent="0.25">
      <c r="A1079">
        <v>1329</v>
      </c>
      <c r="B1079" t="s">
        <v>18</v>
      </c>
      <c r="C1079">
        <v>16</v>
      </c>
      <c r="D1079" t="s">
        <v>462</v>
      </c>
      <c r="E1079" t="s">
        <v>454</v>
      </c>
      <c r="F1079" t="s">
        <v>455</v>
      </c>
      <c r="G1079">
        <v>223436</v>
      </c>
      <c r="H1079">
        <v>290084</v>
      </c>
      <c r="I1079" t="s">
        <v>277</v>
      </c>
      <c r="J1079">
        <v>17738</v>
      </c>
      <c r="K1079" t="s">
        <v>277</v>
      </c>
      <c r="L1079">
        <v>18858</v>
      </c>
      <c r="M1079">
        <v>0</v>
      </c>
      <c r="N1079" t="s">
        <v>28</v>
      </c>
      <c r="O1079">
        <v>0</v>
      </c>
      <c r="P1079" t="s">
        <v>28</v>
      </c>
      <c r="Q1079" t="s">
        <v>28</v>
      </c>
      <c r="R1079" t="s">
        <v>278</v>
      </c>
      <c r="S1079" t="s">
        <v>28</v>
      </c>
      <c r="T1079" t="s">
        <v>28</v>
      </c>
      <c r="U1079" t="s">
        <v>279</v>
      </c>
      <c r="V1079" t="s">
        <v>288</v>
      </c>
      <c r="W1079">
        <v>3</v>
      </c>
      <c r="X1079" t="s">
        <v>289</v>
      </c>
      <c r="Y1079" s="11">
        <v>41597</v>
      </c>
      <c r="Z1079">
        <v>20131119</v>
      </c>
      <c r="AA1079">
        <v>0</v>
      </c>
      <c r="AB1079">
        <v>1128.9000000000001</v>
      </c>
      <c r="AC1079" t="s">
        <v>456</v>
      </c>
      <c r="AD1079" t="s">
        <v>283</v>
      </c>
      <c r="AE1079" s="11">
        <v>45131</v>
      </c>
      <c r="AF1079" s="11">
        <v>45132</v>
      </c>
      <c r="AG1079">
        <v>30</v>
      </c>
      <c r="AH1079">
        <v>0</v>
      </c>
      <c r="AI1079" t="s">
        <v>457</v>
      </c>
      <c r="AJ1079" t="s">
        <v>284</v>
      </c>
      <c r="AK1079">
        <v>186</v>
      </c>
      <c r="AL1079" t="s">
        <v>19</v>
      </c>
      <c r="AM1079">
        <v>3</v>
      </c>
      <c r="AN1079" t="s">
        <v>20</v>
      </c>
      <c r="AO1079">
        <v>27</v>
      </c>
      <c r="AP1079" t="s">
        <v>21</v>
      </c>
      <c r="AQ1079" s="35" t="s">
        <v>488</v>
      </c>
      <c r="AR1079" t="s">
        <v>34</v>
      </c>
      <c r="AS1079" t="s">
        <v>38</v>
      </c>
      <c r="AT1079" t="s">
        <v>43</v>
      </c>
      <c r="AU1079" t="s">
        <v>24</v>
      </c>
      <c r="AV1079" t="s">
        <v>84</v>
      </c>
      <c r="AW1079" s="11" t="s">
        <v>175</v>
      </c>
      <c r="AX1079" s="11" t="s">
        <v>183</v>
      </c>
      <c r="AY1079">
        <v>4916.9077230000003</v>
      </c>
      <c r="AZ1079">
        <v>1584732.0778379999</v>
      </c>
      <c r="BA1079" s="42">
        <f t="shared" si="17"/>
        <v>36.380442558264463</v>
      </c>
    </row>
    <row r="1080" spans="1:53" x14ac:dyDescent="0.25">
      <c r="A1080">
        <v>532</v>
      </c>
      <c r="B1080" t="s">
        <v>18</v>
      </c>
      <c r="C1080">
        <v>14</v>
      </c>
      <c r="D1080" t="s">
        <v>458</v>
      </c>
      <c r="E1080" t="s">
        <v>459</v>
      </c>
      <c r="F1080" t="s">
        <v>460</v>
      </c>
      <c r="G1080">
        <v>222149</v>
      </c>
      <c r="H1080">
        <v>287985</v>
      </c>
      <c r="I1080" t="s">
        <v>287</v>
      </c>
      <c r="J1080">
        <v>88288</v>
      </c>
      <c r="K1080" t="s">
        <v>287</v>
      </c>
      <c r="L1080">
        <v>55401</v>
      </c>
      <c r="M1080">
        <v>0</v>
      </c>
      <c r="N1080" t="s">
        <v>28</v>
      </c>
      <c r="O1080">
        <v>0</v>
      </c>
      <c r="P1080" t="s">
        <v>28</v>
      </c>
      <c r="Q1080" t="s">
        <v>28</v>
      </c>
      <c r="R1080" t="s">
        <v>38</v>
      </c>
      <c r="S1080" t="s">
        <v>28</v>
      </c>
      <c r="T1080" t="s">
        <v>28</v>
      </c>
      <c r="U1080" t="s">
        <v>297</v>
      </c>
      <c r="V1080" t="s">
        <v>288</v>
      </c>
      <c r="W1080">
        <v>3</v>
      </c>
      <c r="X1080" t="s">
        <v>289</v>
      </c>
      <c r="Y1080" s="11">
        <v>42625</v>
      </c>
      <c r="Z1080">
        <v>20160912</v>
      </c>
      <c r="AA1080">
        <v>0</v>
      </c>
      <c r="AB1080">
        <v>123452</v>
      </c>
      <c r="AC1080" t="s">
        <v>282</v>
      </c>
      <c r="AD1080" t="s">
        <v>283</v>
      </c>
      <c r="AE1080" s="11">
        <v>44956</v>
      </c>
      <c r="AF1080" s="11">
        <v>44959</v>
      </c>
      <c r="AG1080">
        <v>30</v>
      </c>
      <c r="AH1080">
        <v>0</v>
      </c>
      <c r="AI1080" t="s">
        <v>461</v>
      </c>
      <c r="AJ1080" t="s">
        <v>284</v>
      </c>
      <c r="AK1080">
        <v>10</v>
      </c>
      <c r="AL1080" t="s">
        <v>19</v>
      </c>
      <c r="AM1080">
        <v>2</v>
      </c>
      <c r="AN1080" t="s">
        <v>20</v>
      </c>
      <c r="AO1080">
        <v>27</v>
      </c>
      <c r="AP1080" t="s">
        <v>21</v>
      </c>
      <c r="AQ1080" s="35" t="s">
        <v>483</v>
      </c>
      <c r="AR1080" t="s">
        <v>29</v>
      </c>
      <c r="AS1080" t="s">
        <v>38</v>
      </c>
      <c r="AT1080" t="s">
        <v>51</v>
      </c>
      <c r="AU1080" t="s">
        <v>24</v>
      </c>
      <c r="AV1080" t="s">
        <v>374</v>
      </c>
      <c r="AW1080" s="11" t="s">
        <v>375</v>
      </c>
      <c r="AX1080" s="11" t="s">
        <v>385</v>
      </c>
      <c r="AY1080">
        <v>6871.7080619999997</v>
      </c>
      <c r="AZ1080">
        <v>1586292.683764</v>
      </c>
      <c r="BA1080" s="42">
        <f t="shared" si="17"/>
        <v>36.416269140587694</v>
      </c>
    </row>
    <row r="1081" spans="1:53" x14ac:dyDescent="0.25">
      <c r="A1081">
        <v>734</v>
      </c>
      <c r="B1081" t="s">
        <v>18</v>
      </c>
      <c r="C1081">
        <v>9</v>
      </c>
      <c r="D1081" t="s">
        <v>303</v>
      </c>
      <c r="E1081" t="s">
        <v>304</v>
      </c>
      <c r="F1081" t="s">
        <v>305</v>
      </c>
      <c r="G1081">
        <v>202543</v>
      </c>
      <c r="H1081">
        <v>261950</v>
      </c>
      <c r="I1081" t="s">
        <v>287</v>
      </c>
      <c r="J1081">
        <v>88162</v>
      </c>
      <c r="K1081" t="s">
        <v>287</v>
      </c>
      <c r="L1081">
        <v>54633</v>
      </c>
      <c r="M1081">
        <v>0</v>
      </c>
      <c r="N1081" t="s">
        <v>28</v>
      </c>
      <c r="O1081">
        <v>0</v>
      </c>
      <c r="P1081" t="s">
        <v>28</v>
      </c>
      <c r="Q1081" t="s">
        <v>28</v>
      </c>
      <c r="R1081" t="s">
        <v>38</v>
      </c>
      <c r="S1081" t="s">
        <v>28</v>
      </c>
      <c r="T1081" t="s">
        <v>28</v>
      </c>
      <c r="U1081" t="s">
        <v>297</v>
      </c>
      <c r="V1081" t="s">
        <v>288</v>
      </c>
      <c r="W1081">
        <v>3</v>
      </c>
      <c r="X1081" t="s">
        <v>289</v>
      </c>
      <c r="Y1081" s="11">
        <v>42362</v>
      </c>
      <c r="Z1081">
        <v>20151224</v>
      </c>
      <c r="AA1081">
        <v>0</v>
      </c>
      <c r="AB1081">
        <v>123452</v>
      </c>
      <c r="AC1081" t="s">
        <v>306</v>
      </c>
      <c r="AD1081" t="s">
        <v>283</v>
      </c>
      <c r="AE1081" s="11">
        <v>43901</v>
      </c>
      <c r="AF1081" s="11">
        <v>43901</v>
      </c>
      <c r="AG1081">
        <v>30</v>
      </c>
      <c r="AH1081">
        <v>0</v>
      </c>
      <c r="AI1081" t="s">
        <v>290</v>
      </c>
      <c r="AJ1081" t="s">
        <v>284</v>
      </c>
      <c r="AK1081">
        <v>10</v>
      </c>
      <c r="AL1081" t="s">
        <v>19</v>
      </c>
      <c r="AM1081">
        <v>2</v>
      </c>
      <c r="AN1081" t="s">
        <v>20</v>
      </c>
      <c r="AO1081">
        <v>27</v>
      </c>
      <c r="AP1081" t="s">
        <v>21</v>
      </c>
      <c r="AQ1081" s="35" t="s">
        <v>483</v>
      </c>
      <c r="AR1081" t="s">
        <v>29</v>
      </c>
      <c r="AS1081" t="s">
        <v>38</v>
      </c>
      <c r="AT1081" t="s">
        <v>51</v>
      </c>
      <c r="AU1081" t="s">
        <v>24</v>
      </c>
      <c r="AV1081" t="s">
        <v>374</v>
      </c>
      <c r="AW1081" s="11" t="s">
        <v>375</v>
      </c>
      <c r="AX1081" t="s">
        <v>385</v>
      </c>
      <c r="AY1081">
        <v>6871.7080619999997</v>
      </c>
      <c r="AZ1081">
        <v>1586292.683764</v>
      </c>
      <c r="BA1081" s="42">
        <f t="shared" si="17"/>
        <v>36.416269140587694</v>
      </c>
    </row>
    <row r="1082" spans="1:53" x14ac:dyDescent="0.25">
      <c r="A1082">
        <v>961</v>
      </c>
      <c r="B1082" t="s">
        <v>18</v>
      </c>
      <c r="C1082">
        <v>8</v>
      </c>
      <c r="D1082" t="s">
        <v>300</v>
      </c>
      <c r="E1082" t="s">
        <v>301</v>
      </c>
      <c r="F1082" t="s">
        <v>302</v>
      </c>
      <c r="G1082">
        <v>198571</v>
      </c>
      <c r="H1082">
        <v>256278</v>
      </c>
      <c r="I1082" t="s">
        <v>287</v>
      </c>
      <c r="J1082">
        <v>88289</v>
      </c>
      <c r="K1082" t="s">
        <v>287</v>
      </c>
      <c r="L1082">
        <v>55192</v>
      </c>
      <c r="M1082">
        <v>0</v>
      </c>
      <c r="N1082" t="s">
        <v>28</v>
      </c>
      <c r="O1082">
        <v>0</v>
      </c>
      <c r="P1082" t="s">
        <v>28</v>
      </c>
      <c r="Q1082" t="s">
        <v>28</v>
      </c>
      <c r="R1082" t="s">
        <v>38</v>
      </c>
      <c r="S1082" t="s">
        <v>28</v>
      </c>
      <c r="T1082" t="s">
        <v>28</v>
      </c>
      <c r="U1082" t="s">
        <v>297</v>
      </c>
      <c r="V1082" t="s">
        <v>288</v>
      </c>
      <c r="W1082">
        <v>3</v>
      </c>
      <c r="X1082" t="s">
        <v>289</v>
      </c>
      <c r="Y1082" s="11">
        <v>42625</v>
      </c>
      <c r="Z1082">
        <v>20160912</v>
      </c>
      <c r="AA1082">
        <v>0</v>
      </c>
      <c r="AB1082">
        <v>123452</v>
      </c>
      <c r="AC1082" t="s">
        <v>282</v>
      </c>
      <c r="AD1082" t="s">
        <v>283</v>
      </c>
      <c r="AE1082" s="11">
        <v>43504</v>
      </c>
      <c r="AF1082" s="11">
        <v>43504</v>
      </c>
      <c r="AG1082">
        <v>30</v>
      </c>
      <c r="AH1082">
        <v>0</v>
      </c>
      <c r="AI1082" t="s">
        <v>290</v>
      </c>
      <c r="AJ1082" t="s">
        <v>284</v>
      </c>
      <c r="AK1082">
        <v>10</v>
      </c>
      <c r="AL1082" t="s">
        <v>19</v>
      </c>
      <c r="AM1082">
        <v>2</v>
      </c>
      <c r="AN1082" t="s">
        <v>20</v>
      </c>
      <c r="AO1082">
        <v>27</v>
      </c>
      <c r="AP1082" t="s">
        <v>21</v>
      </c>
      <c r="AQ1082" s="35" t="s">
        <v>483</v>
      </c>
      <c r="AR1082" t="s">
        <v>29</v>
      </c>
      <c r="AS1082" t="s">
        <v>38</v>
      </c>
      <c r="AT1082" t="s">
        <v>51</v>
      </c>
      <c r="AU1082" t="s">
        <v>24</v>
      </c>
      <c r="AV1082" t="s">
        <v>374</v>
      </c>
      <c r="AW1082" s="11" t="s">
        <v>375</v>
      </c>
      <c r="AX1082" s="11" t="s">
        <v>385</v>
      </c>
      <c r="AY1082">
        <v>6871.7080619999997</v>
      </c>
      <c r="AZ1082">
        <v>1586292.683764</v>
      </c>
      <c r="BA1082" s="42">
        <f t="shared" si="17"/>
        <v>36.416269140587694</v>
      </c>
    </row>
    <row r="1083" spans="1:53" x14ac:dyDescent="0.25">
      <c r="A1083">
        <v>1188</v>
      </c>
      <c r="B1083" t="s">
        <v>18</v>
      </c>
      <c r="C1083">
        <v>7</v>
      </c>
      <c r="D1083" t="s">
        <v>294</v>
      </c>
      <c r="E1083" t="s">
        <v>295</v>
      </c>
      <c r="F1083" t="s">
        <v>296</v>
      </c>
      <c r="G1083">
        <v>193154</v>
      </c>
      <c r="H1083">
        <v>246812</v>
      </c>
      <c r="I1083" t="s">
        <v>287</v>
      </c>
      <c r="J1083">
        <v>88161</v>
      </c>
      <c r="K1083" t="s">
        <v>287</v>
      </c>
      <c r="L1083">
        <v>55061</v>
      </c>
      <c r="M1083">
        <v>0</v>
      </c>
      <c r="N1083" t="s">
        <v>28</v>
      </c>
      <c r="O1083">
        <v>0</v>
      </c>
      <c r="P1083" t="s">
        <v>28</v>
      </c>
      <c r="Q1083" t="s">
        <v>28</v>
      </c>
      <c r="R1083" t="s">
        <v>38</v>
      </c>
      <c r="S1083" t="s">
        <v>28</v>
      </c>
      <c r="T1083" t="s">
        <v>28</v>
      </c>
      <c r="U1083" t="s">
        <v>297</v>
      </c>
      <c r="V1083" t="s">
        <v>288</v>
      </c>
      <c r="W1083">
        <v>3</v>
      </c>
      <c r="X1083" t="s">
        <v>289</v>
      </c>
      <c r="Y1083" s="11">
        <v>42362</v>
      </c>
      <c r="Z1083">
        <v>20151224</v>
      </c>
      <c r="AA1083">
        <v>0</v>
      </c>
      <c r="AB1083">
        <v>123452</v>
      </c>
      <c r="AC1083" t="s">
        <v>298</v>
      </c>
      <c r="AD1083" t="s">
        <v>283</v>
      </c>
      <c r="AE1083" s="11">
        <v>42857</v>
      </c>
      <c r="AF1083" s="11">
        <v>42857</v>
      </c>
      <c r="AG1083">
        <v>30</v>
      </c>
      <c r="AH1083">
        <v>0</v>
      </c>
      <c r="AI1083" t="s">
        <v>28</v>
      </c>
      <c r="AJ1083" t="s">
        <v>284</v>
      </c>
      <c r="AK1083">
        <v>10</v>
      </c>
      <c r="AL1083" t="s">
        <v>19</v>
      </c>
      <c r="AM1083">
        <v>2</v>
      </c>
      <c r="AN1083" t="s">
        <v>20</v>
      </c>
      <c r="AO1083">
        <v>27</v>
      </c>
      <c r="AP1083" t="s">
        <v>21</v>
      </c>
      <c r="AQ1083" s="35" t="s">
        <v>483</v>
      </c>
      <c r="AR1083" t="s">
        <v>29</v>
      </c>
      <c r="AS1083" t="s">
        <v>38</v>
      </c>
      <c r="AT1083" t="s">
        <v>51</v>
      </c>
      <c r="AU1083" t="s">
        <v>24</v>
      </c>
      <c r="AV1083" t="s">
        <v>374</v>
      </c>
      <c r="AW1083" s="11" t="s">
        <v>375</v>
      </c>
      <c r="AX1083" s="11" t="s">
        <v>385</v>
      </c>
      <c r="AY1083">
        <v>6871.7080619999997</v>
      </c>
      <c r="AZ1083">
        <v>1586292.683764</v>
      </c>
      <c r="BA1083" s="42">
        <f t="shared" si="17"/>
        <v>36.416269140587694</v>
      </c>
    </row>
    <row r="1084" spans="1:53" x14ac:dyDescent="0.25">
      <c r="A1084">
        <v>1372</v>
      </c>
      <c r="B1084" t="s">
        <v>18</v>
      </c>
      <c r="C1084">
        <v>2</v>
      </c>
      <c r="D1084" t="s">
        <v>463</v>
      </c>
      <c r="E1084">
        <v>46085</v>
      </c>
      <c r="F1084" t="s">
        <v>464</v>
      </c>
      <c r="G1084">
        <v>98485</v>
      </c>
      <c r="H1084">
        <v>84904</v>
      </c>
      <c r="I1084" t="s">
        <v>277</v>
      </c>
      <c r="J1084">
        <v>4601</v>
      </c>
      <c r="K1084" t="s">
        <v>277</v>
      </c>
      <c r="L1084">
        <v>4325</v>
      </c>
      <c r="M1084">
        <v>46085</v>
      </c>
      <c r="N1084" t="s">
        <v>28</v>
      </c>
      <c r="O1084">
        <v>0</v>
      </c>
      <c r="P1084" t="s">
        <v>28</v>
      </c>
      <c r="Q1084" t="s">
        <v>28</v>
      </c>
      <c r="R1084" t="s">
        <v>278</v>
      </c>
      <c r="S1084" t="s">
        <v>28</v>
      </c>
      <c r="T1084" t="s">
        <v>28</v>
      </c>
      <c r="U1084" t="s">
        <v>465</v>
      </c>
      <c r="V1084" t="s">
        <v>288</v>
      </c>
      <c r="W1084">
        <v>3</v>
      </c>
      <c r="X1084" t="s">
        <v>289</v>
      </c>
      <c r="Y1084" s="11">
        <v>25099</v>
      </c>
      <c r="Z1084">
        <v>19680918</v>
      </c>
      <c r="AA1084">
        <v>0</v>
      </c>
      <c r="AB1084">
        <v>1687.5</v>
      </c>
      <c r="AC1084" t="s">
        <v>466</v>
      </c>
      <c r="AD1084" t="s">
        <v>283</v>
      </c>
      <c r="AE1084" s="11">
        <v>35765</v>
      </c>
      <c r="AF1084" s="11">
        <v>35765</v>
      </c>
      <c r="AG1084">
        <v>0</v>
      </c>
      <c r="AH1084">
        <v>0</v>
      </c>
      <c r="AI1084" t="s">
        <v>467</v>
      </c>
      <c r="AJ1084" t="s">
        <v>291</v>
      </c>
      <c r="AK1084">
        <v>10</v>
      </c>
      <c r="AL1084" t="s">
        <v>19</v>
      </c>
      <c r="AM1084">
        <v>2</v>
      </c>
      <c r="AN1084" t="s">
        <v>20</v>
      </c>
      <c r="AO1084">
        <v>27</v>
      </c>
      <c r="AP1084" t="s">
        <v>21</v>
      </c>
      <c r="AQ1084" s="35" t="s">
        <v>483</v>
      </c>
      <c r="AR1084" t="s">
        <v>29</v>
      </c>
      <c r="AS1084" t="s">
        <v>38</v>
      </c>
      <c r="AT1084" t="s">
        <v>51</v>
      </c>
      <c r="AU1084" t="s">
        <v>24</v>
      </c>
      <c r="AV1084" t="s">
        <v>374</v>
      </c>
      <c r="AW1084" s="11" t="s">
        <v>375</v>
      </c>
      <c r="AX1084" s="11" t="s">
        <v>385</v>
      </c>
      <c r="AY1084">
        <v>6871.7080619999997</v>
      </c>
      <c r="AZ1084">
        <v>1586292.683764</v>
      </c>
      <c r="BA1084" s="42">
        <f t="shared" si="17"/>
        <v>36.416269140587694</v>
      </c>
    </row>
    <row r="1085" spans="1:53" x14ac:dyDescent="0.25">
      <c r="A1085">
        <v>548</v>
      </c>
      <c r="B1085" t="s">
        <v>18</v>
      </c>
      <c r="C1085">
        <v>14</v>
      </c>
      <c r="D1085" t="s">
        <v>458</v>
      </c>
      <c r="E1085" t="s">
        <v>459</v>
      </c>
      <c r="F1085" t="s">
        <v>460</v>
      </c>
      <c r="G1085">
        <v>222149</v>
      </c>
      <c r="H1085">
        <v>287985</v>
      </c>
      <c r="I1085" t="s">
        <v>287</v>
      </c>
      <c r="J1085">
        <v>88288</v>
      </c>
      <c r="K1085" t="s">
        <v>287</v>
      </c>
      <c r="L1085">
        <v>55401</v>
      </c>
      <c r="M1085">
        <v>0</v>
      </c>
      <c r="N1085" t="s">
        <v>28</v>
      </c>
      <c r="O1085">
        <v>0</v>
      </c>
      <c r="P1085" t="s">
        <v>28</v>
      </c>
      <c r="Q1085" t="s">
        <v>28</v>
      </c>
      <c r="R1085" t="s">
        <v>38</v>
      </c>
      <c r="S1085" t="s">
        <v>28</v>
      </c>
      <c r="T1085" t="s">
        <v>28</v>
      </c>
      <c r="U1085" t="s">
        <v>297</v>
      </c>
      <c r="V1085" t="s">
        <v>288</v>
      </c>
      <c r="W1085">
        <v>3</v>
      </c>
      <c r="X1085" t="s">
        <v>289</v>
      </c>
      <c r="Y1085" s="11">
        <v>42625</v>
      </c>
      <c r="Z1085">
        <v>20160912</v>
      </c>
      <c r="AA1085">
        <v>0</v>
      </c>
      <c r="AB1085">
        <v>123452</v>
      </c>
      <c r="AC1085" t="s">
        <v>282</v>
      </c>
      <c r="AD1085" t="s">
        <v>283</v>
      </c>
      <c r="AE1085" s="11">
        <v>44956</v>
      </c>
      <c r="AF1085" s="11">
        <v>44959</v>
      </c>
      <c r="AG1085">
        <v>30</v>
      </c>
      <c r="AH1085">
        <v>0</v>
      </c>
      <c r="AI1085" t="s">
        <v>461</v>
      </c>
      <c r="AJ1085" t="s">
        <v>284</v>
      </c>
      <c r="AK1085">
        <v>26</v>
      </c>
      <c r="AL1085" t="s">
        <v>19</v>
      </c>
      <c r="AM1085">
        <v>2</v>
      </c>
      <c r="AN1085" t="s">
        <v>20</v>
      </c>
      <c r="AO1085">
        <v>27</v>
      </c>
      <c r="AP1085" t="s">
        <v>21</v>
      </c>
      <c r="AQ1085" s="35" t="s">
        <v>485</v>
      </c>
      <c r="AR1085" t="s">
        <v>38</v>
      </c>
      <c r="AS1085" t="s">
        <v>29</v>
      </c>
      <c r="AT1085" t="s">
        <v>57</v>
      </c>
      <c r="AU1085" t="s">
        <v>24</v>
      </c>
      <c r="AV1085" t="s">
        <v>374</v>
      </c>
      <c r="AW1085" s="11" t="s">
        <v>390</v>
      </c>
      <c r="AX1085" s="11" t="s">
        <v>402</v>
      </c>
      <c r="AY1085">
        <v>5830.3766889999997</v>
      </c>
      <c r="AZ1085">
        <v>1586452.7253950001</v>
      </c>
      <c r="BA1085" s="42">
        <f t="shared" si="17"/>
        <v>36.419943190886137</v>
      </c>
    </row>
    <row r="1086" spans="1:53" x14ac:dyDescent="0.25">
      <c r="A1086">
        <v>829</v>
      </c>
      <c r="B1086" t="s">
        <v>18</v>
      </c>
      <c r="C1086">
        <v>9</v>
      </c>
      <c r="D1086" t="s">
        <v>303</v>
      </c>
      <c r="E1086" t="s">
        <v>304</v>
      </c>
      <c r="F1086" t="s">
        <v>305</v>
      </c>
      <c r="G1086">
        <v>202543</v>
      </c>
      <c r="H1086">
        <v>261950</v>
      </c>
      <c r="I1086" t="s">
        <v>287</v>
      </c>
      <c r="J1086">
        <v>88162</v>
      </c>
      <c r="K1086" t="s">
        <v>287</v>
      </c>
      <c r="L1086">
        <v>54633</v>
      </c>
      <c r="M1086">
        <v>0</v>
      </c>
      <c r="N1086" t="s">
        <v>28</v>
      </c>
      <c r="O1086">
        <v>0</v>
      </c>
      <c r="P1086" t="s">
        <v>28</v>
      </c>
      <c r="Q1086" t="s">
        <v>28</v>
      </c>
      <c r="R1086" t="s">
        <v>38</v>
      </c>
      <c r="S1086" t="s">
        <v>28</v>
      </c>
      <c r="T1086" t="s">
        <v>28</v>
      </c>
      <c r="U1086" t="s">
        <v>297</v>
      </c>
      <c r="V1086" t="s">
        <v>288</v>
      </c>
      <c r="W1086">
        <v>3</v>
      </c>
      <c r="X1086" t="s">
        <v>289</v>
      </c>
      <c r="Y1086" s="11">
        <v>42362</v>
      </c>
      <c r="Z1086">
        <v>20151224</v>
      </c>
      <c r="AA1086">
        <v>0</v>
      </c>
      <c r="AB1086">
        <v>123452</v>
      </c>
      <c r="AC1086" t="s">
        <v>306</v>
      </c>
      <c r="AD1086" t="s">
        <v>283</v>
      </c>
      <c r="AE1086" s="11">
        <v>43901</v>
      </c>
      <c r="AF1086" s="11">
        <v>43901</v>
      </c>
      <c r="AG1086">
        <v>30</v>
      </c>
      <c r="AH1086">
        <v>0</v>
      </c>
      <c r="AI1086" t="s">
        <v>290</v>
      </c>
      <c r="AJ1086" t="s">
        <v>284</v>
      </c>
      <c r="AK1086">
        <v>26</v>
      </c>
      <c r="AL1086" t="s">
        <v>19</v>
      </c>
      <c r="AM1086">
        <v>2</v>
      </c>
      <c r="AN1086" t="s">
        <v>20</v>
      </c>
      <c r="AO1086">
        <v>27</v>
      </c>
      <c r="AP1086" t="s">
        <v>21</v>
      </c>
      <c r="AQ1086" s="35" t="s">
        <v>485</v>
      </c>
      <c r="AR1086" t="s">
        <v>38</v>
      </c>
      <c r="AS1086" t="s">
        <v>29</v>
      </c>
      <c r="AT1086" t="s">
        <v>57</v>
      </c>
      <c r="AU1086" t="s">
        <v>24</v>
      </c>
      <c r="AV1086" t="s">
        <v>374</v>
      </c>
      <c r="AW1086" s="11" t="s">
        <v>390</v>
      </c>
      <c r="AX1086" t="s">
        <v>402</v>
      </c>
      <c r="AY1086">
        <v>5830.3766889999997</v>
      </c>
      <c r="AZ1086">
        <v>1586452.7253950001</v>
      </c>
      <c r="BA1086" s="42">
        <f t="shared" si="17"/>
        <v>36.419943190886137</v>
      </c>
    </row>
    <row r="1087" spans="1:53" x14ac:dyDescent="0.25">
      <c r="A1087">
        <v>1056</v>
      </c>
      <c r="B1087" t="s">
        <v>18</v>
      </c>
      <c r="C1087">
        <v>8</v>
      </c>
      <c r="D1087" t="s">
        <v>300</v>
      </c>
      <c r="E1087" t="s">
        <v>301</v>
      </c>
      <c r="F1087" t="s">
        <v>302</v>
      </c>
      <c r="G1087">
        <v>198571</v>
      </c>
      <c r="H1087">
        <v>256278</v>
      </c>
      <c r="I1087" t="s">
        <v>287</v>
      </c>
      <c r="J1087">
        <v>88289</v>
      </c>
      <c r="K1087" t="s">
        <v>287</v>
      </c>
      <c r="L1087">
        <v>55192</v>
      </c>
      <c r="M1087">
        <v>0</v>
      </c>
      <c r="N1087" t="s">
        <v>28</v>
      </c>
      <c r="O1087">
        <v>0</v>
      </c>
      <c r="P1087" t="s">
        <v>28</v>
      </c>
      <c r="Q1087" t="s">
        <v>28</v>
      </c>
      <c r="R1087" t="s">
        <v>38</v>
      </c>
      <c r="S1087" t="s">
        <v>28</v>
      </c>
      <c r="T1087" t="s">
        <v>28</v>
      </c>
      <c r="U1087" t="s">
        <v>297</v>
      </c>
      <c r="V1087" t="s">
        <v>288</v>
      </c>
      <c r="W1087">
        <v>3</v>
      </c>
      <c r="X1087" t="s">
        <v>289</v>
      </c>
      <c r="Y1087" s="11">
        <v>42625</v>
      </c>
      <c r="Z1087">
        <v>20160912</v>
      </c>
      <c r="AA1087">
        <v>0</v>
      </c>
      <c r="AB1087">
        <v>123452</v>
      </c>
      <c r="AC1087" t="s">
        <v>282</v>
      </c>
      <c r="AD1087" t="s">
        <v>283</v>
      </c>
      <c r="AE1087" s="11">
        <v>43504</v>
      </c>
      <c r="AF1087" s="11">
        <v>43504</v>
      </c>
      <c r="AG1087">
        <v>30</v>
      </c>
      <c r="AH1087">
        <v>0</v>
      </c>
      <c r="AI1087" t="s">
        <v>290</v>
      </c>
      <c r="AJ1087" t="s">
        <v>284</v>
      </c>
      <c r="AK1087">
        <v>26</v>
      </c>
      <c r="AL1087" t="s">
        <v>19</v>
      </c>
      <c r="AM1087">
        <v>2</v>
      </c>
      <c r="AN1087" t="s">
        <v>20</v>
      </c>
      <c r="AO1087">
        <v>27</v>
      </c>
      <c r="AP1087" t="s">
        <v>21</v>
      </c>
      <c r="AQ1087" s="35" t="s">
        <v>485</v>
      </c>
      <c r="AR1087" t="s">
        <v>38</v>
      </c>
      <c r="AS1087" t="s">
        <v>29</v>
      </c>
      <c r="AT1087" t="s">
        <v>57</v>
      </c>
      <c r="AU1087" t="s">
        <v>24</v>
      </c>
      <c r="AV1087" t="s">
        <v>374</v>
      </c>
      <c r="AW1087" s="11" t="s">
        <v>390</v>
      </c>
      <c r="AX1087" s="11" t="s">
        <v>402</v>
      </c>
      <c r="AY1087">
        <v>5830.3766889999997</v>
      </c>
      <c r="AZ1087">
        <v>1586452.7253950001</v>
      </c>
      <c r="BA1087" s="42">
        <f t="shared" si="17"/>
        <v>36.419943190886137</v>
      </c>
    </row>
    <row r="1088" spans="1:53" x14ac:dyDescent="0.25">
      <c r="A1088">
        <v>1283</v>
      </c>
      <c r="B1088" t="s">
        <v>18</v>
      </c>
      <c r="C1088">
        <v>7</v>
      </c>
      <c r="D1088" t="s">
        <v>294</v>
      </c>
      <c r="E1088" t="s">
        <v>295</v>
      </c>
      <c r="F1088" t="s">
        <v>296</v>
      </c>
      <c r="G1088">
        <v>193154</v>
      </c>
      <c r="H1088">
        <v>246812</v>
      </c>
      <c r="I1088" t="s">
        <v>287</v>
      </c>
      <c r="J1088">
        <v>88161</v>
      </c>
      <c r="K1088" t="s">
        <v>287</v>
      </c>
      <c r="L1088">
        <v>55061</v>
      </c>
      <c r="M1088">
        <v>0</v>
      </c>
      <c r="N1088" t="s">
        <v>28</v>
      </c>
      <c r="O1088">
        <v>0</v>
      </c>
      <c r="P1088" t="s">
        <v>28</v>
      </c>
      <c r="Q1088" t="s">
        <v>28</v>
      </c>
      <c r="R1088" t="s">
        <v>38</v>
      </c>
      <c r="S1088" t="s">
        <v>28</v>
      </c>
      <c r="T1088" t="s">
        <v>28</v>
      </c>
      <c r="U1088" t="s">
        <v>297</v>
      </c>
      <c r="V1088" t="s">
        <v>288</v>
      </c>
      <c r="W1088">
        <v>3</v>
      </c>
      <c r="X1088" t="s">
        <v>289</v>
      </c>
      <c r="Y1088" s="11">
        <v>42362</v>
      </c>
      <c r="Z1088">
        <v>20151224</v>
      </c>
      <c r="AA1088">
        <v>0</v>
      </c>
      <c r="AB1088">
        <v>123452</v>
      </c>
      <c r="AC1088" t="s">
        <v>298</v>
      </c>
      <c r="AD1088" t="s">
        <v>283</v>
      </c>
      <c r="AE1088" s="11">
        <v>42857</v>
      </c>
      <c r="AF1088" s="11">
        <v>42857</v>
      </c>
      <c r="AG1088">
        <v>30</v>
      </c>
      <c r="AH1088">
        <v>0</v>
      </c>
      <c r="AI1088" t="s">
        <v>28</v>
      </c>
      <c r="AJ1088" t="s">
        <v>284</v>
      </c>
      <c r="AK1088">
        <v>26</v>
      </c>
      <c r="AL1088" t="s">
        <v>19</v>
      </c>
      <c r="AM1088">
        <v>2</v>
      </c>
      <c r="AN1088" t="s">
        <v>20</v>
      </c>
      <c r="AO1088">
        <v>27</v>
      </c>
      <c r="AP1088" t="s">
        <v>21</v>
      </c>
      <c r="AQ1088" s="35" t="s">
        <v>485</v>
      </c>
      <c r="AR1088" t="s">
        <v>38</v>
      </c>
      <c r="AS1088" t="s">
        <v>29</v>
      </c>
      <c r="AT1088" t="s">
        <v>57</v>
      </c>
      <c r="AU1088" t="s">
        <v>24</v>
      </c>
      <c r="AV1088" t="s">
        <v>374</v>
      </c>
      <c r="AW1088" s="11" t="s">
        <v>390</v>
      </c>
      <c r="AX1088" s="11" t="s">
        <v>402</v>
      </c>
      <c r="AY1088">
        <v>5830.3766889999997</v>
      </c>
      <c r="AZ1088">
        <v>1586452.7253950001</v>
      </c>
      <c r="BA1088" s="42">
        <f t="shared" si="17"/>
        <v>36.419943190886137</v>
      </c>
    </row>
    <row r="1089" spans="1:53" x14ac:dyDescent="0.25">
      <c r="A1089">
        <v>1391</v>
      </c>
      <c r="B1089" t="s">
        <v>18</v>
      </c>
      <c r="C1089">
        <v>2</v>
      </c>
      <c r="D1089" t="s">
        <v>463</v>
      </c>
      <c r="E1089">
        <v>46085</v>
      </c>
      <c r="F1089" t="s">
        <v>464</v>
      </c>
      <c r="G1089">
        <v>98485</v>
      </c>
      <c r="H1089">
        <v>84904</v>
      </c>
      <c r="I1089" t="s">
        <v>277</v>
      </c>
      <c r="J1089">
        <v>4601</v>
      </c>
      <c r="K1089" t="s">
        <v>277</v>
      </c>
      <c r="L1089">
        <v>4325</v>
      </c>
      <c r="M1089">
        <v>46085</v>
      </c>
      <c r="N1089" t="s">
        <v>28</v>
      </c>
      <c r="O1089">
        <v>0</v>
      </c>
      <c r="P1089" t="s">
        <v>28</v>
      </c>
      <c r="Q1089" t="s">
        <v>28</v>
      </c>
      <c r="R1089" t="s">
        <v>278</v>
      </c>
      <c r="S1089" t="s">
        <v>28</v>
      </c>
      <c r="T1089" t="s">
        <v>28</v>
      </c>
      <c r="U1089" t="s">
        <v>465</v>
      </c>
      <c r="V1089" t="s">
        <v>288</v>
      </c>
      <c r="W1089">
        <v>3</v>
      </c>
      <c r="X1089" t="s">
        <v>289</v>
      </c>
      <c r="Y1089" s="11">
        <v>25099</v>
      </c>
      <c r="Z1089">
        <v>19680918</v>
      </c>
      <c r="AA1089">
        <v>0</v>
      </c>
      <c r="AB1089">
        <v>1687.5</v>
      </c>
      <c r="AC1089" t="s">
        <v>466</v>
      </c>
      <c r="AD1089" t="s">
        <v>283</v>
      </c>
      <c r="AE1089" s="11">
        <v>35765</v>
      </c>
      <c r="AF1089" s="11">
        <v>35765</v>
      </c>
      <c r="AG1089">
        <v>0</v>
      </c>
      <c r="AH1089">
        <v>0</v>
      </c>
      <c r="AI1089" t="s">
        <v>467</v>
      </c>
      <c r="AJ1089" t="s">
        <v>291</v>
      </c>
      <c r="AK1089">
        <v>26</v>
      </c>
      <c r="AL1089" t="s">
        <v>19</v>
      </c>
      <c r="AM1089">
        <v>2</v>
      </c>
      <c r="AN1089" t="s">
        <v>20</v>
      </c>
      <c r="AO1089">
        <v>27</v>
      </c>
      <c r="AP1089" t="s">
        <v>21</v>
      </c>
      <c r="AQ1089" s="35" t="s">
        <v>485</v>
      </c>
      <c r="AR1089" t="s">
        <v>38</v>
      </c>
      <c r="AS1089" t="s">
        <v>29</v>
      </c>
      <c r="AT1089" t="s">
        <v>57</v>
      </c>
      <c r="AU1089" t="s">
        <v>24</v>
      </c>
      <c r="AV1089" t="s">
        <v>374</v>
      </c>
      <c r="AW1089" s="11" t="s">
        <v>390</v>
      </c>
      <c r="AX1089" s="11" t="s">
        <v>402</v>
      </c>
      <c r="AY1089">
        <v>5830.3766889999997</v>
      </c>
      <c r="AZ1089">
        <v>1586452.7253950001</v>
      </c>
      <c r="BA1089" s="42">
        <f t="shared" si="17"/>
        <v>36.419943190886137</v>
      </c>
    </row>
    <row r="1090" spans="1:53" x14ac:dyDescent="0.25">
      <c r="A1090">
        <v>87</v>
      </c>
      <c r="B1090" t="s">
        <v>18</v>
      </c>
      <c r="C1090">
        <v>13</v>
      </c>
      <c r="D1090" t="s">
        <v>292</v>
      </c>
      <c r="E1090">
        <v>96681</v>
      </c>
      <c r="F1090" t="s">
        <v>293</v>
      </c>
      <c r="G1090">
        <v>221549</v>
      </c>
      <c r="H1090">
        <v>287099</v>
      </c>
      <c r="I1090" t="s">
        <v>287</v>
      </c>
      <c r="J1090">
        <v>86866</v>
      </c>
      <c r="K1090" t="s">
        <v>287</v>
      </c>
      <c r="L1090">
        <v>55324</v>
      </c>
      <c r="M1090">
        <v>96681</v>
      </c>
      <c r="N1090" t="s">
        <v>28</v>
      </c>
      <c r="O1090">
        <v>0</v>
      </c>
      <c r="P1090" t="s">
        <v>28</v>
      </c>
      <c r="Q1090" t="s">
        <v>28</v>
      </c>
      <c r="R1090" t="s">
        <v>38</v>
      </c>
      <c r="S1090" t="s">
        <v>28</v>
      </c>
      <c r="T1090" t="s">
        <v>28</v>
      </c>
      <c r="U1090" t="s">
        <v>279</v>
      </c>
      <c r="V1090" t="s">
        <v>288</v>
      </c>
      <c r="W1090">
        <v>3</v>
      </c>
      <c r="X1090" t="s">
        <v>289</v>
      </c>
      <c r="Y1090" s="11">
        <v>39223</v>
      </c>
      <c r="Z1090">
        <v>20070521</v>
      </c>
      <c r="AA1090">
        <v>0</v>
      </c>
      <c r="AB1090">
        <v>7605.6</v>
      </c>
      <c r="AC1090" t="s">
        <v>282</v>
      </c>
      <c r="AD1090" t="s">
        <v>283</v>
      </c>
      <c r="AE1090" s="11">
        <v>44823</v>
      </c>
      <c r="AF1090" s="11">
        <v>44823</v>
      </c>
      <c r="AG1090">
        <v>30</v>
      </c>
      <c r="AH1090">
        <v>0</v>
      </c>
      <c r="AI1090" t="s">
        <v>290</v>
      </c>
      <c r="AJ1090" t="s">
        <v>291</v>
      </c>
      <c r="AK1090">
        <v>138</v>
      </c>
      <c r="AL1090" t="s">
        <v>19</v>
      </c>
      <c r="AM1090">
        <v>3</v>
      </c>
      <c r="AN1090" t="s">
        <v>20</v>
      </c>
      <c r="AO1090">
        <v>27</v>
      </c>
      <c r="AP1090" t="s">
        <v>21</v>
      </c>
      <c r="AQ1090" s="35" t="s">
        <v>479</v>
      </c>
      <c r="AR1090" t="s">
        <v>22</v>
      </c>
      <c r="AS1090" t="s">
        <v>38</v>
      </c>
      <c r="AT1090" t="s">
        <v>39</v>
      </c>
      <c r="AU1090" t="s">
        <v>24</v>
      </c>
      <c r="AV1090" t="s">
        <v>84</v>
      </c>
      <c r="AW1090" s="11" t="s">
        <v>126</v>
      </c>
      <c r="AX1090" s="11" t="s">
        <v>130</v>
      </c>
      <c r="AY1090">
        <v>4930.3849069999997</v>
      </c>
      <c r="AZ1090">
        <v>1593782.9246439999</v>
      </c>
      <c r="BA1090" s="42">
        <f t="shared" si="17"/>
        <v>36.588221410560145</v>
      </c>
    </row>
    <row r="1091" spans="1:53" x14ac:dyDescent="0.25">
      <c r="A1091">
        <v>189</v>
      </c>
      <c r="B1091" t="s">
        <v>18</v>
      </c>
      <c r="C1091">
        <v>12</v>
      </c>
      <c r="D1091" t="s">
        <v>285</v>
      </c>
      <c r="E1091">
        <v>96680</v>
      </c>
      <c r="F1091" t="s">
        <v>286</v>
      </c>
      <c r="G1091">
        <v>221543</v>
      </c>
      <c r="H1091">
        <v>287093</v>
      </c>
      <c r="I1091" t="s">
        <v>287</v>
      </c>
      <c r="J1091">
        <v>70272</v>
      </c>
      <c r="K1091" t="s">
        <v>287</v>
      </c>
      <c r="L1091">
        <v>55323</v>
      </c>
      <c r="M1091">
        <v>96680</v>
      </c>
      <c r="N1091" t="s">
        <v>28</v>
      </c>
      <c r="O1091">
        <v>0</v>
      </c>
      <c r="P1091" t="s">
        <v>28</v>
      </c>
      <c r="Q1091" t="s">
        <v>28</v>
      </c>
      <c r="R1091" t="s">
        <v>38</v>
      </c>
      <c r="S1091" t="s">
        <v>28</v>
      </c>
      <c r="T1091" t="s">
        <v>28</v>
      </c>
      <c r="U1091" t="s">
        <v>279</v>
      </c>
      <c r="V1091" t="s">
        <v>288</v>
      </c>
      <c r="W1091">
        <v>3</v>
      </c>
      <c r="X1091" t="s">
        <v>289</v>
      </c>
      <c r="Y1091" s="11">
        <v>32965</v>
      </c>
      <c r="Z1091">
        <v>19900402</v>
      </c>
      <c r="AA1091">
        <v>0</v>
      </c>
      <c r="AB1091">
        <v>7582.6</v>
      </c>
      <c r="AC1091" t="s">
        <v>282</v>
      </c>
      <c r="AD1091" t="s">
        <v>283</v>
      </c>
      <c r="AE1091" s="11">
        <v>44820</v>
      </c>
      <c r="AF1091" s="11">
        <v>44820</v>
      </c>
      <c r="AG1091">
        <v>30</v>
      </c>
      <c r="AH1091">
        <v>0</v>
      </c>
      <c r="AI1091" t="s">
        <v>290</v>
      </c>
      <c r="AJ1091" t="s">
        <v>291</v>
      </c>
      <c r="AK1091">
        <v>138</v>
      </c>
      <c r="AL1091" t="s">
        <v>19</v>
      </c>
      <c r="AM1091">
        <v>3</v>
      </c>
      <c r="AN1091" t="s">
        <v>20</v>
      </c>
      <c r="AO1091">
        <v>27</v>
      </c>
      <c r="AP1091" t="s">
        <v>21</v>
      </c>
      <c r="AQ1091" s="35" t="s">
        <v>479</v>
      </c>
      <c r="AR1091" t="s">
        <v>22</v>
      </c>
      <c r="AS1091" t="s">
        <v>38</v>
      </c>
      <c r="AT1091" t="s">
        <v>39</v>
      </c>
      <c r="AU1091" t="s">
        <v>24</v>
      </c>
      <c r="AV1091" t="s">
        <v>84</v>
      </c>
      <c r="AW1091" s="11" t="s">
        <v>126</v>
      </c>
      <c r="AX1091" s="11" t="s">
        <v>130</v>
      </c>
      <c r="AY1091">
        <v>4930.3849069999997</v>
      </c>
      <c r="AZ1091">
        <v>1593782.9246439999</v>
      </c>
      <c r="BA1091" s="42">
        <f t="shared" si="17"/>
        <v>36.588221410560145</v>
      </c>
    </row>
    <row r="1092" spans="1:53" x14ac:dyDescent="0.25">
      <c r="A1092">
        <v>569</v>
      </c>
      <c r="B1092" t="s">
        <v>18</v>
      </c>
      <c r="C1092">
        <v>14</v>
      </c>
      <c r="D1092" t="s">
        <v>458</v>
      </c>
      <c r="E1092" t="s">
        <v>459</v>
      </c>
      <c r="F1092" t="s">
        <v>460</v>
      </c>
      <c r="G1092">
        <v>222149</v>
      </c>
      <c r="H1092">
        <v>287985</v>
      </c>
      <c r="I1092" t="s">
        <v>287</v>
      </c>
      <c r="J1092">
        <v>88288</v>
      </c>
      <c r="K1092" t="s">
        <v>287</v>
      </c>
      <c r="L1092">
        <v>55401</v>
      </c>
      <c r="M1092">
        <v>0</v>
      </c>
      <c r="N1092" t="s">
        <v>28</v>
      </c>
      <c r="O1092">
        <v>0</v>
      </c>
      <c r="P1092" t="s">
        <v>28</v>
      </c>
      <c r="Q1092" t="s">
        <v>28</v>
      </c>
      <c r="R1092" t="s">
        <v>38</v>
      </c>
      <c r="S1092" t="s">
        <v>28</v>
      </c>
      <c r="T1092" t="s">
        <v>28</v>
      </c>
      <c r="U1092" t="s">
        <v>297</v>
      </c>
      <c r="V1092" t="s">
        <v>288</v>
      </c>
      <c r="W1092">
        <v>3</v>
      </c>
      <c r="X1092" t="s">
        <v>289</v>
      </c>
      <c r="Y1092" s="11">
        <v>42625</v>
      </c>
      <c r="Z1092">
        <v>20160912</v>
      </c>
      <c r="AA1092">
        <v>0</v>
      </c>
      <c r="AB1092">
        <v>123452</v>
      </c>
      <c r="AC1092" t="s">
        <v>282</v>
      </c>
      <c r="AD1092" t="s">
        <v>283</v>
      </c>
      <c r="AE1092" s="11">
        <v>44956</v>
      </c>
      <c r="AF1092" s="11">
        <v>44959</v>
      </c>
      <c r="AG1092">
        <v>30</v>
      </c>
      <c r="AH1092">
        <v>0</v>
      </c>
      <c r="AI1092" t="s">
        <v>461</v>
      </c>
      <c r="AJ1092" t="s">
        <v>284</v>
      </c>
      <c r="AK1092">
        <v>47</v>
      </c>
      <c r="AL1092" t="s">
        <v>19</v>
      </c>
      <c r="AM1092">
        <v>2</v>
      </c>
      <c r="AN1092" t="s">
        <v>20</v>
      </c>
      <c r="AO1092">
        <v>27</v>
      </c>
      <c r="AP1092" t="s">
        <v>21</v>
      </c>
      <c r="AQ1092" s="35" t="s">
        <v>492</v>
      </c>
      <c r="AR1092" t="s">
        <v>29</v>
      </c>
      <c r="AS1092" t="s">
        <v>34</v>
      </c>
      <c r="AT1092" t="s">
        <v>47</v>
      </c>
      <c r="AU1092" t="s">
        <v>24</v>
      </c>
      <c r="AV1092" t="s">
        <v>374</v>
      </c>
      <c r="AW1092" s="11" t="s">
        <v>415</v>
      </c>
      <c r="AX1092" s="11" t="s">
        <v>425</v>
      </c>
      <c r="AY1092">
        <v>4943.1431149999999</v>
      </c>
      <c r="AZ1092">
        <v>1599097.9384949999</v>
      </c>
      <c r="BA1092" s="42">
        <f t="shared" si="17"/>
        <v>36.710237339187323</v>
      </c>
    </row>
    <row r="1093" spans="1:53" x14ac:dyDescent="0.25">
      <c r="A1093">
        <v>731</v>
      </c>
      <c r="B1093" t="s">
        <v>18</v>
      </c>
      <c r="C1093">
        <v>9</v>
      </c>
      <c r="D1093" t="s">
        <v>303</v>
      </c>
      <c r="E1093" t="s">
        <v>304</v>
      </c>
      <c r="F1093" t="s">
        <v>305</v>
      </c>
      <c r="G1093">
        <v>202543</v>
      </c>
      <c r="H1093">
        <v>261950</v>
      </c>
      <c r="I1093" t="s">
        <v>287</v>
      </c>
      <c r="J1093">
        <v>88162</v>
      </c>
      <c r="K1093" t="s">
        <v>287</v>
      </c>
      <c r="L1093">
        <v>54633</v>
      </c>
      <c r="M1093">
        <v>0</v>
      </c>
      <c r="N1093" t="s">
        <v>28</v>
      </c>
      <c r="O1093">
        <v>0</v>
      </c>
      <c r="P1093" t="s">
        <v>28</v>
      </c>
      <c r="Q1093" t="s">
        <v>28</v>
      </c>
      <c r="R1093" t="s">
        <v>38</v>
      </c>
      <c r="S1093" t="s">
        <v>28</v>
      </c>
      <c r="T1093" t="s">
        <v>28</v>
      </c>
      <c r="U1093" t="s">
        <v>297</v>
      </c>
      <c r="V1093" t="s">
        <v>288</v>
      </c>
      <c r="W1093">
        <v>3</v>
      </c>
      <c r="X1093" t="s">
        <v>289</v>
      </c>
      <c r="Y1093" s="11">
        <v>42362</v>
      </c>
      <c r="Z1093">
        <v>20151224</v>
      </c>
      <c r="AA1093">
        <v>0</v>
      </c>
      <c r="AB1093">
        <v>123452</v>
      </c>
      <c r="AC1093" t="s">
        <v>306</v>
      </c>
      <c r="AD1093" t="s">
        <v>283</v>
      </c>
      <c r="AE1093" s="11">
        <v>43901</v>
      </c>
      <c r="AF1093" s="11">
        <v>43901</v>
      </c>
      <c r="AG1093">
        <v>30</v>
      </c>
      <c r="AH1093">
        <v>0</v>
      </c>
      <c r="AI1093" t="s">
        <v>290</v>
      </c>
      <c r="AJ1093" t="s">
        <v>284</v>
      </c>
      <c r="AK1093">
        <v>47</v>
      </c>
      <c r="AL1093" t="s">
        <v>19</v>
      </c>
      <c r="AM1093">
        <v>2</v>
      </c>
      <c r="AN1093" t="s">
        <v>20</v>
      </c>
      <c r="AO1093">
        <v>27</v>
      </c>
      <c r="AP1093" t="s">
        <v>21</v>
      </c>
      <c r="AQ1093" s="35" t="s">
        <v>492</v>
      </c>
      <c r="AR1093" t="s">
        <v>29</v>
      </c>
      <c r="AS1093" t="s">
        <v>34</v>
      </c>
      <c r="AT1093" t="s">
        <v>47</v>
      </c>
      <c r="AU1093" t="s">
        <v>24</v>
      </c>
      <c r="AV1093" t="s">
        <v>374</v>
      </c>
      <c r="AW1093" s="11" t="s">
        <v>415</v>
      </c>
      <c r="AX1093" s="11" t="s">
        <v>425</v>
      </c>
      <c r="AY1093">
        <v>4943.1431149999999</v>
      </c>
      <c r="AZ1093">
        <v>1599097.9384949999</v>
      </c>
      <c r="BA1093" s="42">
        <f t="shared" si="17"/>
        <v>36.710237339187323</v>
      </c>
    </row>
    <row r="1094" spans="1:53" x14ac:dyDescent="0.25">
      <c r="A1094">
        <v>958</v>
      </c>
      <c r="B1094" t="s">
        <v>18</v>
      </c>
      <c r="C1094">
        <v>8</v>
      </c>
      <c r="D1094" t="s">
        <v>300</v>
      </c>
      <c r="E1094" t="s">
        <v>301</v>
      </c>
      <c r="F1094" t="s">
        <v>302</v>
      </c>
      <c r="G1094">
        <v>198571</v>
      </c>
      <c r="H1094">
        <v>256278</v>
      </c>
      <c r="I1094" t="s">
        <v>287</v>
      </c>
      <c r="J1094">
        <v>88289</v>
      </c>
      <c r="K1094" t="s">
        <v>287</v>
      </c>
      <c r="L1094">
        <v>55192</v>
      </c>
      <c r="M1094">
        <v>0</v>
      </c>
      <c r="N1094" t="s">
        <v>28</v>
      </c>
      <c r="O1094">
        <v>0</v>
      </c>
      <c r="P1094" t="s">
        <v>28</v>
      </c>
      <c r="Q1094" t="s">
        <v>28</v>
      </c>
      <c r="R1094" t="s">
        <v>38</v>
      </c>
      <c r="S1094" t="s">
        <v>28</v>
      </c>
      <c r="T1094" t="s">
        <v>28</v>
      </c>
      <c r="U1094" t="s">
        <v>297</v>
      </c>
      <c r="V1094" t="s">
        <v>288</v>
      </c>
      <c r="W1094">
        <v>3</v>
      </c>
      <c r="X1094" t="s">
        <v>289</v>
      </c>
      <c r="Y1094" s="11">
        <v>42625</v>
      </c>
      <c r="Z1094">
        <v>20160912</v>
      </c>
      <c r="AA1094">
        <v>0</v>
      </c>
      <c r="AB1094">
        <v>123452</v>
      </c>
      <c r="AC1094" t="s">
        <v>282</v>
      </c>
      <c r="AD1094" t="s">
        <v>283</v>
      </c>
      <c r="AE1094" s="11">
        <v>43504</v>
      </c>
      <c r="AF1094" s="11">
        <v>43504</v>
      </c>
      <c r="AG1094">
        <v>30</v>
      </c>
      <c r="AH1094">
        <v>0</v>
      </c>
      <c r="AI1094" t="s">
        <v>290</v>
      </c>
      <c r="AJ1094" t="s">
        <v>284</v>
      </c>
      <c r="AK1094">
        <v>47</v>
      </c>
      <c r="AL1094" t="s">
        <v>19</v>
      </c>
      <c r="AM1094">
        <v>2</v>
      </c>
      <c r="AN1094" t="s">
        <v>20</v>
      </c>
      <c r="AO1094">
        <v>27</v>
      </c>
      <c r="AP1094" t="s">
        <v>21</v>
      </c>
      <c r="AQ1094" s="35" t="s">
        <v>492</v>
      </c>
      <c r="AR1094" t="s">
        <v>29</v>
      </c>
      <c r="AS1094" t="s">
        <v>34</v>
      </c>
      <c r="AT1094" t="s">
        <v>47</v>
      </c>
      <c r="AU1094" t="s">
        <v>24</v>
      </c>
      <c r="AV1094" t="s">
        <v>374</v>
      </c>
      <c r="AW1094" s="11" t="s">
        <v>415</v>
      </c>
      <c r="AX1094" t="s">
        <v>425</v>
      </c>
      <c r="AY1094">
        <v>4943.1431149999999</v>
      </c>
      <c r="AZ1094">
        <v>1599097.9384949999</v>
      </c>
      <c r="BA1094" s="42">
        <f t="shared" si="17"/>
        <v>36.710237339187323</v>
      </c>
    </row>
    <row r="1095" spans="1:53" x14ac:dyDescent="0.25">
      <c r="A1095">
        <v>1185</v>
      </c>
      <c r="B1095" t="s">
        <v>18</v>
      </c>
      <c r="C1095">
        <v>7</v>
      </c>
      <c r="D1095" t="s">
        <v>294</v>
      </c>
      <c r="E1095" t="s">
        <v>295</v>
      </c>
      <c r="F1095" t="s">
        <v>296</v>
      </c>
      <c r="G1095">
        <v>193154</v>
      </c>
      <c r="H1095">
        <v>246812</v>
      </c>
      <c r="I1095" t="s">
        <v>287</v>
      </c>
      <c r="J1095">
        <v>88161</v>
      </c>
      <c r="K1095" t="s">
        <v>287</v>
      </c>
      <c r="L1095">
        <v>55061</v>
      </c>
      <c r="M1095">
        <v>0</v>
      </c>
      <c r="N1095" t="s">
        <v>28</v>
      </c>
      <c r="O1095">
        <v>0</v>
      </c>
      <c r="P1095" t="s">
        <v>28</v>
      </c>
      <c r="Q1095" t="s">
        <v>28</v>
      </c>
      <c r="R1095" t="s">
        <v>38</v>
      </c>
      <c r="S1095" t="s">
        <v>28</v>
      </c>
      <c r="T1095" t="s">
        <v>28</v>
      </c>
      <c r="U1095" t="s">
        <v>297</v>
      </c>
      <c r="V1095" t="s">
        <v>288</v>
      </c>
      <c r="W1095">
        <v>3</v>
      </c>
      <c r="X1095" t="s">
        <v>289</v>
      </c>
      <c r="Y1095" s="11">
        <v>42362</v>
      </c>
      <c r="Z1095">
        <v>20151224</v>
      </c>
      <c r="AA1095">
        <v>0</v>
      </c>
      <c r="AB1095">
        <v>123452</v>
      </c>
      <c r="AC1095" t="s">
        <v>298</v>
      </c>
      <c r="AD1095" t="s">
        <v>283</v>
      </c>
      <c r="AE1095" s="11">
        <v>42857</v>
      </c>
      <c r="AF1095" s="11">
        <v>42857</v>
      </c>
      <c r="AG1095">
        <v>30</v>
      </c>
      <c r="AH1095">
        <v>0</v>
      </c>
      <c r="AI1095" t="s">
        <v>28</v>
      </c>
      <c r="AJ1095" t="s">
        <v>284</v>
      </c>
      <c r="AK1095">
        <v>47</v>
      </c>
      <c r="AL1095" t="s">
        <v>19</v>
      </c>
      <c r="AM1095">
        <v>2</v>
      </c>
      <c r="AN1095" t="s">
        <v>20</v>
      </c>
      <c r="AO1095">
        <v>27</v>
      </c>
      <c r="AP1095" t="s">
        <v>21</v>
      </c>
      <c r="AQ1095" s="35" t="s">
        <v>492</v>
      </c>
      <c r="AR1095" t="s">
        <v>29</v>
      </c>
      <c r="AS1095" t="s">
        <v>34</v>
      </c>
      <c r="AT1095" t="s">
        <v>47</v>
      </c>
      <c r="AU1095" t="s">
        <v>24</v>
      </c>
      <c r="AV1095" t="s">
        <v>374</v>
      </c>
      <c r="AW1095" s="11" t="s">
        <v>415</v>
      </c>
      <c r="AX1095" s="11" t="s">
        <v>425</v>
      </c>
      <c r="AY1095">
        <v>4943.1431149999999</v>
      </c>
      <c r="AZ1095">
        <v>1599097.9384949999</v>
      </c>
      <c r="BA1095" s="42">
        <f t="shared" si="17"/>
        <v>36.710237339187323</v>
      </c>
    </row>
    <row r="1096" spans="1:53" x14ac:dyDescent="0.25">
      <c r="A1096">
        <v>1369</v>
      </c>
      <c r="B1096" t="s">
        <v>18</v>
      </c>
      <c r="C1096">
        <v>2</v>
      </c>
      <c r="D1096" t="s">
        <v>463</v>
      </c>
      <c r="E1096">
        <v>46085</v>
      </c>
      <c r="F1096" t="s">
        <v>464</v>
      </c>
      <c r="G1096">
        <v>98485</v>
      </c>
      <c r="H1096">
        <v>84904</v>
      </c>
      <c r="I1096" t="s">
        <v>277</v>
      </c>
      <c r="J1096">
        <v>4601</v>
      </c>
      <c r="K1096" t="s">
        <v>277</v>
      </c>
      <c r="L1096">
        <v>4325</v>
      </c>
      <c r="M1096">
        <v>46085</v>
      </c>
      <c r="N1096" t="s">
        <v>28</v>
      </c>
      <c r="O1096">
        <v>0</v>
      </c>
      <c r="P1096" t="s">
        <v>28</v>
      </c>
      <c r="Q1096" t="s">
        <v>28</v>
      </c>
      <c r="R1096" t="s">
        <v>278</v>
      </c>
      <c r="S1096" t="s">
        <v>28</v>
      </c>
      <c r="T1096" t="s">
        <v>28</v>
      </c>
      <c r="U1096" t="s">
        <v>465</v>
      </c>
      <c r="V1096" t="s">
        <v>288</v>
      </c>
      <c r="W1096">
        <v>3</v>
      </c>
      <c r="X1096" t="s">
        <v>289</v>
      </c>
      <c r="Y1096" s="11">
        <v>25099</v>
      </c>
      <c r="Z1096">
        <v>19680918</v>
      </c>
      <c r="AA1096">
        <v>0</v>
      </c>
      <c r="AB1096">
        <v>1687.5</v>
      </c>
      <c r="AC1096" t="s">
        <v>466</v>
      </c>
      <c r="AD1096" t="s">
        <v>283</v>
      </c>
      <c r="AE1096" s="11">
        <v>35765</v>
      </c>
      <c r="AF1096" s="11">
        <v>35765</v>
      </c>
      <c r="AG1096">
        <v>0</v>
      </c>
      <c r="AH1096">
        <v>0</v>
      </c>
      <c r="AI1096" t="s">
        <v>467</v>
      </c>
      <c r="AJ1096" t="s">
        <v>291</v>
      </c>
      <c r="AK1096">
        <v>47</v>
      </c>
      <c r="AL1096" t="s">
        <v>19</v>
      </c>
      <c r="AM1096">
        <v>2</v>
      </c>
      <c r="AN1096" t="s">
        <v>20</v>
      </c>
      <c r="AO1096">
        <v>27</v>
      </c>
      <c r="AP1096" t="s">
        <v>21</v>
      </c>
      <c r="AQ1096" s="35" t="s">
        <v>492</v>
      </c>
      <c r="AR1096" t="s">
        <v>29</v>
      </c>
      <c r="AS1096" t="s">
        <v>34</v>
      </c>
      <c r="AT1096" t="s">
        <v>47</v>
      </c>
      <c r="AU1096" t="s">
        <v>24</v>
      </c>
      <c r="AV1096" t="s">
        <v>374</v>
      </c>
      <c r="AW1096" s="11" t="s">
        <v>415</v>
      </c>
      <c r="AX1096" s="11" t="s">
        <v>425</v>
      </c>
      <c r="AY1096">
        <v>4943.1431149999999</v>
      </c>
      <c r="AZ1096">
        <v>1599097.9384949999</v>
      </c>
      <c r="BA1096" s="42">
        <f t="shared" si="17"/>
        <v>36.710237339187323</v>
      </c>
    </row>
    <row r="1097" spans="1:53" x14ac:dyDescent="0.25">
      <c r="A1097">
        <v>567</v>
      </c>
      <c r="B1097" t="s">
        <v>18</v>
      </c>
      <c r="C1097">
        <v>14</v>
      </c>
      <c r="D1097" t="s">
        <v>458</v>
      </c>
      <c r="E1097" t="s">
        <v>459</v>
      </c>
      <c r="F1097" t="s">
        <v>460</v>
      </c>
      <c r="G1097">
        <v>222149</v>
      </c>
      <c r="H1097">
        <v>287985</v>
      </c>
      <c r="I1097" t="s">
        <v>287</v>
      </c>
      <c r="J1097">
        <v>88288</v>
      </c>
      <c r="K1097" t="s">
        <v>287</v>
      </c>
      <c r="L1097">
        <v>55401</v>
      </c>
      <c r="M1097">
        <v>0</v>
      </c>
      <c r="N1097" t="s">
        <v>28</v>
      </c>
      <c r="O1097">
        <v>0</v>
      </c>
      <c r="P1097" t="s">
        <v>28</v>
      </c>
      <c r="Q1097" t="s">
        <v>28</v>
      </c>
      <c r="R1097" t="s">
        <v>38</v>
      </c>
      <c r="S1097" t="s">
        <v>28</v>
      </c>
      <c r="T1097" t="s">
        <v>28</v>
      </c>
      <c r="U1097" t="s">
        <v>297</v>
      </c>
      <c r="V1097" t="s">
        <v>288</v>
      </c>
      <c r="W1097">
        <v>3</v>
      </c>
      <c r="X1097" t="s">
        <v>289</v>
      </c>
      <c r="Y1097" s="11">
        <v>42625</v>
      </c>
      <c r="Z1097">
        <v>20160912</v>
      </c>
      <c r="AA1097">
        <v>0</v>
      </c>
      <c r="AB1097">
        <v>123452</v>
      </c>
      <c r="AC1097" t="s">
        <v>282</v>
      </c>
      <c r="AD1097" t="s">
        <v>283</v>
      </c>
      <c r="AE1097" s="11">
        <v>44956</v>
      </c>
      <c r="AF1097" s="11">
        <v>44959</v>
      </c>
      <c r="AG1097">
        <v>30</v>
      </c>
      <c r="AH1097">
        <v>0</v>
      </c>
      <c r="AI1097" t="s">
        <v>461</v>
      </c>
      <c r="AJ1097" t="s">
        <v>284</v>
      </c>
      <c r="AK1097">
        <v>45</v>
      </c>
      <c r="AL1097" t="s">
        <v>19</v>
      </c>
      <c r="AM1097">
        <v>2</v>
      </c>
      <c r="AN1097" t="s">
        <v>20</v>
      </c>
      <c r="AO1097">
        <v>27</v>
      </c>
      <c r="AP1097" t="s">
        <v>21</v>
      </c>
      <c r="AQ1097" s="35" t="s">
        <v>492</v>
      </c>
      <c r="AR1097" t="s">
        <v>34</v>
      </c>
      <c r="AS1097" t="s">
        <v>38</v>
      </c>
      <c r="AT1097" t="s">
        <v>43</v>
      </c>
      <c r="AU1097" t="s">
        <v>24</v>
      </c>
      <c r="AV1097" t="s">
        <v>374</v>
      </c>
      <c r="AW1097" s="11" t="s">
        <v>415</v>
      </c>
      <c r="AX1097" s="11" t="s">
        <v>423</v>
      </c>
      <c r="AY1097">
        <v>6239.1457810000002</v>
      </c>
      <c r="AZ1097">
        <v>1599801.140955</v>
      </c>
      <c r="BA1097" s="42">
        <f t="shared" si="17"/>
        <v>36.72638064634986</v>
      </c>
    </row>
    <row r="1098" spans="1:53" x14ac:dyDescent="0.25">
      <c r="A1098">
        <v>726</v>
      </c>
      <c r="B1098" t="s">
        <v>18</v>
      </c>
      <c r="C1098">
        <v>9</v>
      </c>
      <c r="D1098" t="s">
        <v>303</v>
      </c>
      <c r="E1098" t="s">
        <v>304</v>
      </c>
      <c r="F1098" t="s">
        <v>305</v>
      </c>
      <c r="G1098">
        <v>202543</v>
      </c>
      <c r="H1098">
        <v>261950</v>
      </c>
      <c r="I1098" t="s">
        <v>287</v>
      </c>
      <c r="J1098">
        <v>88162</v>
      </c>
      <c r="K1098" t="s">
        <v>287</v>
      </c>
      <c r="L1098">
        <v>54633</v>
      </c>
      <c r="M1098">
        <v>0</v>
      </c>
      <c r="N1098" t="s">
        <v>28</v>
      </c>
      <c r="O1098">
        <v>0</v>
      </c>
      <c r="P1098" t="s">
        <v>28</v>
      </c>
      <c r="Q1098" t="s">
        <v>28</v>
      </c>
      <c r="R1098" t="s">
        <v>38</v>
      </c>
      <c r="S1098" t="s">
        <v>28</v>
      </c>
      <c r="T1098" t="s">
        <v>28</v>
      </c>
      <c r="U1098" t="s">
        <v>297</v>
      </c>
      <c r="V1098" t="s">
        <v>288</v>
      </c>
      <c r="W1098">
        <v>3</v>
      </c>
      <c r="X1098" t="s">
        <v>289</v>
      </c>
      <c r="Y1098" s="11">
        <v>42362</v>
      </c>
      <c r="Z1098">
        <v>20151224</v>
      </c>
      <c r="AA1098">
        <v>0</v>
      </c>
      <c r="AB1098">
        <v>123452</v>
      </c>
      <c r="AC1098" t="s">
        <v>306</v>
      </c>
      <c r="AD1098" t="s">
        <v>283</v>
      </c>
      <c r="AE1098" s="11">
        <v>43901</v>
      </c>
      <c r="AF1098" s="11">
        <v>43901</v>
      </c>
      <c r="AG1098">
        <v>30</v>
      </c>
      <c r="AH1098">
        <v>0</v>
      </c>
      <c r="AI1098" t="s">
        <v>290</v>
      </c>
      <c r="AJ1098" t="s">
        <v>284</v>
      </c>
      <c r="AK1098">
        <v>45</v>
      </c>
      <c r="AL1098" t="s">
        <v>19</v>
      </c>
      <c r="AM1098">
        <v>2</v>
      </c>
      <c r="AN1098" t="s">
        <v>20</v>
      </c>
      <c r="AO1098">
        <v>27</v>
      </c>
      <c r="AP1098" t="s">
        <v>21</v>
      </c>
      <c r="AQ1098" s="35" t="s">
        <v>492</v>
      </c>
      <c r="AR1098" t="s">
        <v>34</v>
      </c>
      <c r="AS1098" t="s">
        <v>38</v>
      </c>
      <c r="AT1098" t="s">
        <v>43</v>
      </c>
      <c r="AU1098" t="s">
        <v>24</v>
      </c>
      <c r="AV1098" t="s">
        <v>374</v>
      </c>
      <c r="AW1098" s="11" t="s">
        <v>415</v>
      </c>
      <c r="AX1098" s="11" t="s">
        <v>423</v>
      </c>
      <c r="AY1098">
        <v>6239.1457810000002</v>
      </c>
      <c r="AZ1098">
        <v>1599801.140955</v>
      </c>
      <c r="BA1098" s="42">
        <f t="shared" si="17"/>
        <v>36.72638064634986</v>
      </c>
    </row>
    <row r="1099" spans="1:53" x14ac:dyDescent="0.25">
      <c r="A1099">
        <v>953</v>
      </c>
      <c r="B1099" t="s">
        <v>18</v>
      </c>
      <c r="C1099">
        <v>8</v>
      </c>
      <c r="D1099" t="s">
        <v>300</v>
      </c>
      <c r="E1099" t="s">
        <v>301</v>
      </c>
      <c r="F1099" t="s">
        <v>302</v>
      </c>
      <c r="G1099">
        <v>198571</v>
      </c>
      <c r="H1099">
        <v>256278</v>
      </c>
      <c r="I1099" t="s">
        <v>287</v>
      </c>
      <c r="J1099">
        <v>88289</v>
      </c>
      <c r="K1099" t="s">
        <v>287</v>
      </c>
      <c r="L1099">
        <v>55192</v>
      </c>
      <c r="M1099">
        <v>0</v>
      </c>
      <c r="N1099" t="s">
        <v>28</v>
      </c>
      <c r="O1099">
        <v>0</v>
      </c>
      <c r="P1099" t="s">
        <v>28</v>
      </c>
      <c r="Q1099" t="s">
        <v>28</v>
      </c>
      <c r="R1099" t="s">
        <v>38</v>
      </c>
      <c r="S1099" t="s">
        <v>28</v>
      </c>
      <c r="T1099" t="s">
        <v>28</v>
      </c>
      <c r="U1099" t="s">
        <v>297</v>
      </c>
      <c r="V1099" t="s">
        <v>288</v>
      </c>
      <c r="W1099">
        <v>3</v>
      </c>
      <c r="X1099" t="s">
        <v>289</v>
      </c>
      <c r="Y1099" s="11">
        <v>42625</v>
      </c>
      <c r="Z1099">
        <v>20160912</v>
      </c>
      <c r="AA1099">
        <v>0</v>
      </c>
      <c r="AB1099">
        <v>123452</v>
      </c>
      <c r="AC1099" t="s">
        <v>282</v>
      </c>
      <c r="AD1099" t="s">
        <v>283</v>
      </c>
      <c r="AE1099" s="11">
        <v>43504</v>
      </c>
      <c r="AF1099" s="11">
        <v>43504</v>
      </c>
      <c r="AG1099">
        <v>30</v>
      </c>
      <c r="AH1099">
        <v>0</v>
      </c>
      <c r="AI1099" t="s">
        <v>290</v>
      </c>
      <c r="AJ1099" t="s">
        <v>284</v>
      </c>
      <c r="AK1099">
        <v>45</v>
      </c>
      <c r="AL1099" t="s">
        <v>19</v>
      </c>
      <c r="AM1099">
        <v>2</v>
      </c>
      <c r="AN1099" t="s">
        <v>20</v>
      </c>
      <c r="AO1099">
        <v>27</v>
      </c>
      <c r="AP1099" t="s">
        <v>21</v>
      </c>
      <c r="AQ1099" s="35" t="s">
        <v>492</v>
      </c>
      <c r="AR1099" t="s">
        <v>34</v>
      </c>
      <c r="AS1099" t="s">
        <v>38</v>
      </c>
      <c r="AT1099" t="s">
        <v>43</v>
      </c>
      <c r="AU1099" t="s">
        <v>24</v>
      </c>
      <c r="AV1099" t="s">
        <v>374</v>
      </c>
      <c r="AW1099" s="11" t="s">
        <v>415</v>
      </c>
      <c r="AX1099" s="11" t="s">
        <v>423</v>
      </c>
      <c r="AY1099">
        <v>6239.1457810000002</v>
      </c>
      <c r="AZ1099">
        <v>1599801.140955</v>
      </c>
      <c r="BA1099" s="42">
        <f t="shared" si="17"/>
        <v>36.72638064634986</v>
      </c>
    </row>
    <row r="1100" spans="1:53" x14ac:dyDescent="0.25">
      <c r="A1100">
        <v>1180</v>
      </c>
      <c r="B1100" t="s">
        <v>18</v>
      </c>
      <c r="C1100">
        <v>7</v>
      </c>
      <c r="D1100" t="s">
        <v>294</v>
      </c>
      <c r="E1100" t="s">
        <v>295</v>
      </c>
      <c r="F1100" t="s">
        <v>296</v>
      </c>
      <c r="G1100">
        <v>193154</v>
      </c>
      <c r="H1100">
        <v>246812</v>
      </c>
      <c r="I1100" t="s">
        <v>287</v>
      </c>
      <c r="J1100">
        <v>88161</v>
      </c>
      <c r="K1100" t="s">
        <v>287</v>
      </c>
      <c r="L1100">
        <v>55061</v>
      </c>
      <c r="M1100">
        <v>0</v>
      </c>
      <c r="N1100" t="s">
        <v>28</v>
      </c>
      <c r="O1100">
        <v>0</v>
      </c>
      <c r="P1100" t="s">
        <v>28</v>
      </c>
      <c r="Q1100" t="s">
        <v>28</v>
      </c>
      <c r="R1100" t="s">
        <v>38</v>
      </c>
      <c r="S1100" t="s">
        <v>28</v>
      </c>
      <c r="T1100" t="s">
        <v>28</v>
      </c>
      <c r="U1100" t="s">
        <v>297</v>
      </c>
      <c r="V1100" t="s">
        <v>288</v>
      </c>
      <c r="W1100">
        <v>3</v>
      </c>
      <c r="X1100" t="s">
        <v>289</v>
      </c>
      <c r="Y1100" s="11">
        <v>42362</v>
      </c>
      <c r="Z1100">
        <v>20151224</v>
      </c>
      <c r="AA1100">
        <v>0</v>
      </c>
      <c r="AB1100">
        <v>123452</v>
      </c>
      <c r="AC1100" t="s">
        <v>298</v>
      </c>
      <c r="AD1100" t="s">
        <v>283</v>
      </c>
      <c r="AE1100" s="11">
        <v>42857</v>
      </c>
      <c r="AF1100" s="11">
        <v>42857</v>
      </c>
      <c r="AG1100">
        <v>30</v>
      </c>
      <c r="AH1100">
        <v>0</v>
      </c>
      <c r="AI1100" t="s">
        <v>28</v>
      </c>
      <c r="AJ1100" t="s">
        <v>284</v>
      </c>
      <c r="AK1100">
        <v>45</v>
      </c>
      <c r="AL1100" t="s">
        <v>19</v>
      </c>
      <c r="AM1100">
        <v>2</v>
      </c>
      <c r="AN1100" t="s">
        <v>20</v>
      </c>
      <c r="AO1100">
        <v>27</v>
      </c>
      <c r="AP1100" t="s">
        <v>21</v>
      </c>
      <c r="AQ1100" s="35" t="s">
        <v>492</v>
      </c>
      <c r="AR1100" t="s">
        <v>34</v>
      </c>
      <c r="AS1100" t="s">
        <v>38</v>
      </c>
      <c r="AT1100" t="s">
        <v>43</v>
      </c>
      <c r="AU1100" t="s">
        <v>24</v>
      </c>
      <c r="AV1100" t="s">
        <v>374</v>
      </c>
      <c r="AW1100" s="11" t="s">
        <v>415</v>
      </c>
      <c r="AX1100" s="11" t="s">
        <v>423</v>
      </c>
      <c r="AY1100">
        <v>6239.1457810000002</v>
      </c>
      <c r="AZ1100">
        <v>1599801.140955</v>
      </c>
      <c r="BA1100" s="42">
        <f t="shared" si="17"/>
        <v>36.72638064634986</v>
      </c>
    </row>
    <row r="1101" spans="1:53" x14ac:dyDescent="0.25">
      <c r="A1101">
        <v>1364</v>
      </c>
      <c r="B1101" t="s">
        <v>18</v>
      </c>
      <c r="C1101">
        <v>2</v>
      </c>
      <c r="D1101" t="s">
        <v>463</v>
      </c>
      <c r="E1101">
        <v>46085</v>
      </c>
      <c r="F1101" t="s">
        <v>464</v>
      </c>
      <c r="G1101">
        <v>98485</v>
      </c>
      <c r="H1101">
        <v>84904</v>
      </c>
      <c r="I1101" t="s">
        <v>277</v>
      </c>
      <c r="J1101">
        <v>4601</v>
      </c>
      <c r="K1101" t="s">
        <v>277</v>
      </c>
      <c r="L1101">
        <v>4325</v>
      </c>
      <c r="M1101">
        <v>46085</v>
      </c>
      <c r="N1101" t="s">
        <v>28</v>
      </c>
      <c r="O1101">
        <v>0</v>
      </c>
      <c r="P1101" t="s">
        <v>28</v>
      </c>
      <c r="Q1101" t="s">
        <v>28</v>
      </c>
      <c r="R1101" t="s">
        <v>278</v>
      </c>
      <c r="S1101" t="s">
        <v>28</v>
      </c>
      <c r="T1101" t="s">
        <v>28</v>
      </c>
      <c r="U1101" t="s">
        <v>465</v>
      </c>
      <c r="V1101" t="s">
        <v>288</v>
      </c>
      <c r="W1101">
        <v>3</v>
      </c>
      <c r="X1101" t="s">
        <v>289</v>
      </c>
      <c r="Y1101" s="11">
        <v>25099</v>
      </c>
      <c r="Z1101">
        <v>19680918</v>
      </c>
      <c r="AA1101">
        <v>0</v>
      </c>
      <c r="AB1101">
        <v>1687.5</v>
      </c>
      <c r="AC1101" t="s">
        <v>466</v>
      </c>
      <c r="AD1101" t="s">
        <v>283</v>
      </c>
      <c r="AE1101" s="11">
        <v>35765</v>
      </c>
      <c r="AF1101" s="11">
        <v>35765</v>
      </c>
      <c r="AG1101">
        <v>0</v>
      </c>
      <c r="AH1101">
        <v>0</v>
      </c>
      <c r="AI1101" t="s">
        <v>467</v>
      </c>
      <c r="AJ1101" t="s">
        <v>291</v>
      </c>
      <c r="AK1101">
        <v>45</v>
      </c>
      <c r="AL1101" t="s">
        <v>19</v>
      </c>
      <c r="AM1101">
        <v>2</v>
      </c>
      <c r="AN1101" t="s">
        <v>20</v>
      </c>
      <c r="AO1101">
        <v>27</v>
      </c>
      <c r="AP1101" t="s">
        <v>21</v>
      </c>
      <c r="AQ1101" s="35" t="s">
        <v>492</v>
      </c>
      <c r="AR1101" t="s">
        <v>34</v>
      </c>
      <c r="AS1101" t="s">
        <v>38</v>
      </c>
      <c r="AT1101" t="s">
        <v>43</v>
      </c>
      <c r="AU1101" t="s">
        <v>24</v>
      </c>
      <c r="AV1101" t="s">
        <v>374</v>
      </c>
      <c r="AW1101" s="11" t="s">
        <v>415</v>
      </c>
      <c r="AX1101" s="11" t="s">
        <v>423</v>
      </c>
      <c r="AY1101">
        <v>6239.1457810000002</v>
      </c>
      <c r="AZ1101">
        <v>1599801.140955</v>
      </c>
      <c r="BA1101" s="42">
        <f t="shared" si="17"/>
        <v>36.72638064634986</v>
      </c>
    </row>
    <row r="1102" spans="1:53" x14ac:dyDescent="0.25">
      <c r="A1102">
        <v>1318</v>
      </c>
      <c r="B1102" t="s">
        <v>18</v>
      </c>
      <c r="C1102">
        <v>16</v>
      </c>
      <c r="D1102" t="s">
        <v>462</v>
      </c>
      <c r="E1102" t="s">
        <v>454</v>
      </c>
      <c r="F1102" t="s">
        <v>455</v>
      </c>
      <c r="G1102">
        <v>223436</v>
      </c>
      <c r="H1102">
        <v>290084</v>
      </c>
      <c r="I1102" t="s">
        <v>277</v>
      </c>
      <c r="J1102">
        <v>17738</v>
      </c>
      <c r="K1102" t="s">
        <v>277</v>
      </c>
      <c r="L1102">
        <v>18858</v>
      </c>
      <c r="M1102">
        <v>0</v>
      </c>
      <c r="N1102" t="s">
        <v>28</v>
      </c>
      <c r="O1102">
        <v>0</v>
      </c>
      <c r="P1102" t="s">
        <v>28</v>
      </c>
      <c r="Q1102" t="s">
        <v>28</v>
      </c>
      <c r="R1102" t="s">
        <v>278</v>
      </c>
      <c r="S1102" t="s">
        <v>28</v>
      </c>
      <c r="T1102" t="s">
        <v>28</v>
      </c>
      <c r="U1102" t="s">
        <v>279</v>
      </c>
      <c r="V1102" t="s">
        <v>288</v>
      </c>
      <c r="W1102">
        <v>3</v>
      </c>
      <c r="X1102" t="s">
        <v>289</v>
      </c>
      <c r="Y1102" s="11">
        <v>41597</v>
      </c>
      <c r="Z1102">
        <v>20131119</v>
      </c>
      <c r="AA1102">
        <v>0</v>
      </c>
      <c r="AB1102">
        <v>1128.9000000000001</v>
      </c>
      <c r="AC1102" t="s">
        <v>456</v>
      </c>
      <c r="AD1102" t="s">
        <v>283</v>
      </c>
      <c r="AE1102" s="11">
        <v>45131</v>
      </c>
      <c r="AF1102" s="11">
        <v>45132</v>
      </c>
      <c r="AG1102">
        <v>30</v>
      </c>
      <c r="AH1102">
        <v>0</v>
      </c>
      <c r="AI1102" t="s">
        <v>457</v>
      </c>
      <c r="AJ1102" t="s">
        <v>284</v>
      </c>
      <c r="AK1102">
        <v>182</v>
      </c>
      <c r="AL1102" t="s">
        <v>19</v>
      </c>
      <c r="AM1102">
        <v>3</v>
      </c>
      <c r="AN1102" t="s">
        <v>20</v>
      </c>
      <c r="AO1102">
        <v>27</v>
      </c>
      <c r="AP1102" t="s">
        <v>21</v>
      </c>
      <c r="AQ1102" s="35" t="s">
        <v>488</v>
      </c>
      <c r="AR1102" t="s">
        <v>22</v>
      </c>
      <c r="AS1102" t="s">
        <v>38</v>
      </c>
      <c r="AT1102" t="s">
        <v>39</v>
      </c>
      <c r="AU1102" t="s">
        <v>24</v>
      </c>
      <c r="AV1102" t="s">
        <v>84</v>
      </c>
      <c r="AW1102" s="11" t="s">
        <v>175</v>
      </c>
      <c r="AX1102" t="s">
        <v>179</v>
      </c>
      <c r="AY1102">
        <v>4890.9488970000002</v>
      </c>
      <c r="AZ1102">
        <v>1601321.6949149999</v>
      </c>
      <c r="BA1102" s="42">
        <f t="shared" si="17"/>
        <v>36.761287762052341</v>
      </c>
    </row>
    <row r="1103" spans="1:53" x14ac:dyDescent="0.25">
      <c r="A1103">
        <v>197</v>
      </c>
      <c r="B1103" t="s">
        <v>18</v>
      </c>
      <c r="C1103">
        <v>12</v>
      </c>
      <c r="D1103" t="s">
        <v>285</v>
      </c>
      <c r="E1103">
        <v>96680</v>
      </c>
      <c r="F1103" t="s">
        <v>286</v>
      </c>
      <c r="G1103">
        <v>221543</v>
      </c>
      <c r="H1103">
        <v>287093</v>
      </c>
      <c r="I1103" t="s">
        <v>287</v>
      </c>
      <c r="J1103">
        <v>70272</v>
      </c>
      <c r="K1103" t="s">
        <v>287</v>
      </c>
      <c r="L1103">
        <v>55323</v>
      </c>
      <c r="M1103">
        <v>96680</v>
      </c>
      <c r="N1103" t="s">
        <v>28</v>
      </c>
      <c r="O1103">
        <v>0</v>
      </c>
      <c r="P1103" t="s">
        <v>28</v>
      </c>
      <c r="Q1103" t="s">
        <v>28</v>
      </c>
      <c r="R1103" t="s">
        <v>38</v>
      </c>
      <c r="S1103" t="s">
        <v>28</v>
      </c>
      <c r="T1103" t="s">
        <v>28</v>
      </c>
      <c r="U1103" t="s">
        <v>279</v>
      </c>
      <c r="V1103" t="s">
        <v>288</v>
      </c>
      <c r="W1103">
        <v>3</v>
      </c>
      <c r="X1103" t="s">
        <v>289</v>
      </c>
      <c r="Y1103" s="11">
        <v>32965</v>
      </c>
      <c r="Z1103">
        <v>19900402</v>
      </c>
      <c r="AA1103">
        <v>0</v>
      </c>
      <c r="AB1103">
        <v>7582.6</v>
      </c>
      <c r="AC1103" t="s">
        <v>282</v>
      </c>
      <c r="AD1103" t="s">
        <v>283</v>
      </c>
      <c r="AE1103" s="11">
        <v>44820</v>
      </c>
      <c r="AF1103" s="11">
        <v>44820</v>
      </c>
      <c r="AG1103">
        <v>30</v>
      </c>
      <c r="AH1103">
        <v>0</v>
      </c>
      <c r="AI1103" t="s">
        <v>290</v>
      </c>
      <c r="AJ1103" t="s">
        <v>291</v>
      </c>
      <c r="AK1103">
        <v>182</v>
      </c>
      <c r="AL1103" t="s">
        <v>19</v>
      </c>
      <c r="AM1103">
        <v>3</v>
      </c>
      <c r="AN1103" t="s">
        <v>20</v>
      </c>
      <c r="AO1103">
        <v>27</v>
      </c>
      <c r="AP1103" t="s">
        <v>21</v>
      </c>
      <c r="AQ1103" s="35" t="s">
        <v>488</v>
      </c>
      <c r="AR1103" t="s">
        <v>22</v>
      </c>
      <c r="AS1103" t="s">
        <v>38</v>
      </c>
      <c r="AT1103" t="s">
        <v>39</v>
      </c>
      <c r="AU1103" t="s">
        <v>24</v>
      </c>
      <c r="AV1103" t="s">
        <v>84</v>
      </c>
      <c r="AW1103" s="11" t="s">
        <v>175</v>
      </c>
      <c r="AX1103" s="11" t="s">
        <v>179</v>
      </c>
      <c r="AY1103">
        <v>4909.512025</v>
      </c>
      <c r="AZ1103">
        <v>1601431.272817</v>
      </c>
      <c r="BA1103" s="42">
        <f t="shared" si="17"/>
        <v>36.763803324540866</v>
      </c>
    </row>
    <row r="1104" spans="1:53" x14ac:dyDescent="0.25">
      <c r="A1104">
        <v>150</v>
      </c>
      <c r="B1104" t="s">
        <v>18</v>
      </c>
      <c r="C1104">
        <v>13</v>
      </c>
      <c r="D1104" t="s">
        <v>292</v>
      </c>
      <c r="E1104">
        <v>96681</v>
      </c>
      <c r="F1104" t="s">
        <v>293</v>
      </c>
      <c r="G1104">
        <v>221549</v>
      </c>
      <c r="H1104">
        <v>287099</v>
      </c>
      <c r="I1104" t="s">
        <v>287</v>
      </c>
      <c r="J1104">
        <v>86866</v>
      </c>
      <c r="K1104" t="s">
        <v>287</v>
      </c>
      <c r="L1104">
        <v>55324</v>
      </c>
      <c r="M1104">
        <v>96681</v>
      </c>
      <c r="N1104" t="s">
        <v>28</v>
      </c>
      <c r="O1104">
        <v>0</v>
      </c>
      <c r="P1104" t="s">
        <v>28</v>
      </c>
      <c r="Q1104" t="s">
        <v>28</v>
      </c>
      <c r="R1104" t="s">
        <v>38</v>
      </c>
      <c r="S1104" t="s">
        <v>28</v>
      </c>
      <c r="T1104" t="s">
        <v>28</v>
      </c>
      <c r="U1104" t="s">
        <v>279</v>
      </c>
      <c r="V1104" t="s">
        <v>288</v>
      </c>
      <c r="W1104">
        <v>3</v>
      </c>
      <c r="X1104" t="s">
        <v>289</v>
      </c>
      <c r="Y1104" s="11">
        <v>39223</v>
      </c>
      <c r="Z1104">
        <v>20070521</v>
      </c>
      <c r="AA1104">
        <v>0</v>
      </c>
      <c r="AB1104">
        <v>7605.6</v>
      </c>
      <c r="AC1104" t="s">
        <v>282</v>
      </c>
      <c r="AD1104" t="s">
        <v>283</v>
      </c>
      <c r="AE1104" s="11">
        <v>44823</v>
      </c>
      <c r="AF1104" s="11">
        <v>44823</v>
      </c>
      <c r="AG1104">
        <v>30</v>
      </c>
      <c r="AH1104">
        <v>0</v>
      </c>
      <c r="AI1104" t="s">
        <v>290</v>
      </c>
      <c r="AJ1104" t="s">
        <v>291</v>
      </c>
      <c r="AK1104">
        <v>182</v>
      </c>
      <c r="AL1104" t="s">
        <v>19</v>
      </c>
      <c r="AM1104">
        <v>3</v>
      </c>
      <c r="AN1104" t="s">
        <v>20</v>
      </c>
      <c r="AO1104">
        <v>27</v>
      </c>
      <c r="AP1104" t="s">
        <v>21</v>
      </c>
      <c r="AQ1104" s="35" t="s">
        <v>488</v>
      </c>
      <c r="AR1104" t="s">
        <v>22</v>
      </c>
      <c r="AS1104" t="s">
        <v>38</v>
      </c>
      <c r="AT1104" t="s">
        <v>39</v>
      </c>
      <c r="AU1104" t="s">
        <v>24</v>
      </c>
      <c r="AV1104" t="s">
        <v>84</v>
      </c>
      <c r="AW1104" s="11" t="s">
        <v>175</v>
      </c>
      <c r="AX1104" s="11" t="s">
        <v>179</v>
      </c>
      <c r="AY1104">
        <v>4909.5126929999997</v>
      </c>
      <c r="AZ1104">
        <v>1601431.7867620001</v>
      </c>
      <c r="BA1104" s="42">
        <f t="shared" si="17"/>
        <v>36.763815123094581</v>
      </c>
    </row>
    <row r="1105" spans="1:53" x14ac:dyDescent="0.25">
      <c r="A1105">
        <v>1355</v>
      </c>
      <c r="B1105" t="s">
        <v>18</v>
      </c>
      <c r="C1105">
        <v>2</v>
      </c>
      <c r="D1105" t="s">
        <v>463</v>
      </c>
      <c r="E1105">
        <v>46085</v>
      </c>
      <c r="F1105" t="s">
        <v>464</v>
      </c>
      <c r="G1105">
        <v>98485</v>
      </c>
      <c r="H1105">
        <v>84904</v>
      </c>
      <c r="I1105" t="s">
        <v>277</v>
      </c>
      <c r="J1105">
        <v>4601</v>
      </c>
      <c r="K1105" t="s">
        <v>277</v>
      </c>
      <c r="L1105">
        <v>4325</v>
      </c>
      <c r="M1105">
        <v>46085</v>
      </c>
      <c r="N1105" t="s">
        <v>28</v>
      </c>
      <c r="O1105">
        <v>0</v>
      </c>
      <c r="P1105" t="s">
        <v>28</v>
      </c>
      <c r="Q1105" t="s">
        <v>28</v>
      </c>
      <c r="R1105" t="s">
        <v>278</v>
      </c>
      <c r="S1105" t="s">
        <v>28</v>
      </c>
      <c r="T1105" t="s">
        <v>28</v>
      </c>
      <c r="U1105" t="s">
        <v>465</v>
      </c>
      <c r="V1105" t="s">
        <v>288</v>
      </c>
      <c r="W1105">
        <v>3</v>
      </c>
      <c r="X1105" t="s">
        <v>289</v>
      </c>
      <c r="Y1105" s="11">
        <v>25099</v>
      </c>
      <c r="Z1105">
        <v>19680918</v>
      </c>
      <c r="AA1105">
        <v>0</v>
      </c>
      <c r="AB1105">
        <v>1687.5</v>
      </c>
      <c r="AC1105" t="s">
        <v>466</v>
      </c>
      <c r="AD1105" t="s">
        <v>283</v>
      </c>
      <c r="AE1105" s="11">
        <v>35765</v>
      </c>
      <c r="AF1105" s="11">
        <v>35765</v>
      </c>
      <c r="AG1105">
        <v>0</v>
      </c>
      <c r="AH1105">
        <v>0</v>
      </c>
      <c r="AI1105" t="s">
        <v>467</v>
      </c>
      <c r="AJ1105" t="s">
        <v>291</v>
      </c>
      <c r="AK1105">
        <v>3</v>
      </c>
      <c r="AL1105" t="s">
        <v>19</v>
      </c>
      <c r="AM1105">
        <v>2</v>
      </c>
      <c r="AN1105" t="s">
        <v>20</v>
      </c>
      <c r="AO1105">
        <v>27</v>
      </c>
      <c r="AP1105" t="s">
        <v>21</v>
      </c>
      <c r="AQ1105" s="35" t="s">
        <v>483</v>
      </c>
      <c r="AR1105" t="s">
        <v>34</v>
      </c>
      <c r="AS1105" t="s">
        <v>22</v>
      </c>
      <c r="AT1105" t="s">
        <v>66</v>
      </c>
      <c r="AU1105" t="s">
        <v>24</v>
      </c>
      <c r="AV1105" t="s">
        <v>374</v>
      </c>
      <c r="AW1105" s="11" t="s">
        <v>375</v>
      </c>
      <c r="AX1105" s="11" t="s">
        <v>378</v>
      </c>
      <c r="AY1105">
        <v>4959.548691</v>
      </c>
      <c r="AZ1105">
        <v>1604116.6115000001</v>
      </c>
      <c r="BA1105" s="42">
        <f t="shared" si="17"/>
        <v>36.825450218089991</v>
      </c>
    </row>
    <row r="1106" spans="1:53" x14ac:dyDescent="0.25">
      <c r="A1106">
        <v>525</v>
      </c>
      <c r="B1106" t="s">
        <v>18</v>
      </c>
      <c r="C1106">
        <v>14</v>
      </c>
      <c r="D1106" t="s">
        <v>458</v>
      </c>
      <c r="E1106" t="s">
        <v>459</v>
      </c>
      <c r="F1106" t="s">
        <v>460</v>
      </c>
      <c r="G1106">
        <v>222149</v>
      </c>
      <c r="H1106">
        <v>287985</v>
      </c>
      <c r="I1106" t="s">
        <v>287</v>
      </c>
      <c r="J1106">
        <v>88288</v>
      </c>
      <c r="K1106" t="s">
        <v>287</v>
      </c>
      <c r="L1106">
        <v>55401</v>
      </c>
      <c r="M1106">
        <v>0</v>
      </c>
      <c r="N1106" t="s">
        <v>28</v>
      </c>
      <c r="O1106">
        <v>0</v>
      </c>
      <c r="P1106" t="s">
        <v>28</v>
      </c>
      <c r="Q1106" t="s">
        <v>28</v>
      </c>
      <c r="R1106" t="s">
        <v>38</v>
      </c>
      <c r="S1106" t="s">
        <v>28</v>
      </c>
      <c r="T1106" t="s">
        <v>28</v>
      </c>
      <c r="U1106" t="s">
        <v>297</v>
      </c>
      <c r="V1106" t="s">
        <v>288</v>
      </c>
      <c r="W1106">
        <v>3</v>
      </c>
      <c r="X1106" t="s">
        <v>289</v>
      </c>
      <c r="Y1106" s="11">
        <v>42625</v>
      </c>
      <c r="Z1106">
        <v>20160912</v>
      </c>
      <c r="AA1106">
        <v>0</v>
      </c>
      <c r="AB1106">
        <v>123452</v>
      </c>
      <c r="AC1106" t="s">
        <v>282</v>
      </c>
      <c r="AD1106" t="s">
        <v>283</v>
      </c>
      <c r="AE1106" s="11">
        <v>44956</v>
      </c>
      <c r="AF1106" s="11">
        <v>44959</v>
      </c>
      <c r="AG1106">
        <v>30</v>
      </c>
      <c r="AH1106">
        <v>0</v>
      </c>
      <c r="AI1106" t="s">
        <v>461</v>
      </c>
      <c r="AJ1106" t="s">
        <v>284</v>
      </c>
      <c r="AK1106">
        <v>3</v>
      </c>
      <c r="AL1106" t="s">
        <v>19</v>
      </c>
      <c r="AM1106">
        <v>2</v>
      </c>
      <c r="AN1106" t="s">
        <v>20</v>
      </c>
      <c r="AO1106">
        <v>27</v>
      </c>
      <c r="AP1106" t="s">
        <v>21</v>
      </c>
      <c r="AQ1106" s="35" t="s">
        <v>483</v>
      </c>
      <c r="AR1106" t="s">
        <v>34</v>
      </c>
      <c r="AS1106" t="s">
        <v>22</v>
      </c>
      <c r="AT1106" t="s">
        <v>66</v>
      </c>
      <c r="AU1106" t="s">
        <v>24</v>
      </c>
      <c r="AV1106" t="s">
        <v>374</v>
      </c>
      <c r="AW1106" s="11" t="s">
        <v>375</v>
      </c>
      <c r="AX1106" s="11" t="s">
        <v>378</v>
      </c>
      <c r="AY1106">
        <v>4959.993297</v>
      </c>
      <c r="AZ1106">
        <v>1604195.6457770001</v>
      </c>
      <c r="BA1106" s="42">
        <f t="shared" si="17"/>
        <v>36.827264595431593</v>
      </c>
    </row>
    <row r="1107" spans="1:53" x14ac:dyDescent="0.25">
      <c r="A1107">
        <v>708</v>
      </c>
      <c r="B1107" t="s">
        <v>18</v>
      </c>
      <c r="C1107">
        <v>9</v>
      </c>
      <c r="D1107" t="s">
        <v>303</v>
      </c>
      <c r="E1107" t="s">
        <v>304</v>
      </c>
      <c r="F1107" t="s">
        <v>305</v>
      </c>
      <c r="G1107">
        <v>202543</v>
      </c>
      <c r="H1107">
        <v>261950</v>
      </c>
      <c r="I1107" t="s">
        <v>287</v>
      </c>
      <c r="J1107">
        <v>88162</v>
      </c>
      <c r="K1107" t="s">
        <v>287</v>
      </c>
      <c r="L1107">
        <v>54633</v>
      </c>
      <c r="M1107">
        <v>0</v>
      </c>
      <c r="N1107" t="s">
        <v>28</v>
      </c>
      <c r="O1107">
        <v>0</v>
      </c>
      <c r="P1107" t="s">
        <v>28</v>
      </c>
      <c r="Q1107" t="s">
        <v>28</v>
      </c>
      <c r="R1107" t="s">
        <v>38</v>
      </c>
      <c r="S1107" t="s">
        <v>28</v>
      </c>
      <c r="T1107" t="s">
        <v>28</v>
      </c>
      <c r="U1107" t="s">
        <v>297</v>
      </c>
      <c r="V1107" t="s">
        <v>288</v>
      </c>
      <c r="W1107">
        <v>3</v>
      </c>
      <c r="X1107" t="s">
        <v>289</v>
      </c>
      <c r="Y1107" s="11">
        <v>42362</v>
      </c>
      <c r="Z1107">
        <v>20151224</v>
      </c>
      <c r="AA1107">
        <v>0</v>
      </c>
      <c r="AB1107">
        <v>123452</v>
      </c>
      <c r="AC1107" t="s">
        <v>306</v>
      </c>
      <c r="AD1107" t="s">
        <v>283</v>
      </c>
      <c r="AE1107" s="11">
        <v>43901</v>
      </c>
      <c r="AF1107" s="11">
        <v>43901</v>
      </c>
      <c r="AG1107">
        <v>30</v>
      </c>
      <c r="AH1107">
        <v>0</v>
      </c>
      <c r="AI1107" t="s">
        <v>290</v>
      </c>
      <c r="AJ1107" t="s">
        <v>284</v>
      </c>
      <c r="AK1107">
        <v>3</v>
      </c>
      <c r="AL1107" t="s">
        <v>19</v>
      </c>
      <c r="AM1107">
        <v>2</v>
      </c>
      <c r="AN1107" t="s">
        <v>20</v>
      </c>
      <c r="AO1107">
        <v>27</v>
      </c>
      <c r="AP1107" t="s">
        <v>21</v>
      </c>
      <c r="AQ1107" s="35" t="s">
        <v>483</v>
      </c>
      <c r="AR1107" t="s">
        <v>34</v>
      </c>
      <c r="AS1107" t="s">
        <v>22</v>
      </c>
      <c r="AT1107" t="s">
        <v>66</v>
      </c>
      <c r="AU1107" t="s">
        <v>24</v>
      </c>
      <c r="AV1107" t="s">
        <v>374</v>
      </c>
      <c r="AW1107" s="11" t="s">
        <v>375</v>
      </c>
      <c r="AX1107" s="11" t="s">
        <v>378</v>
      </c>
      <c r="AY1107">
        <v>4959.993297</v>
      </c>
      <c r="AZ1107">
        <v>1604195.6457770001</v>
      </c>
      <c r="BA1107" s="42">
        <f t="shared" si="17"/>
        <v>36.827264595431593</v>
      </c>
    </row>
    <row r="1108" spans="1:53" x14ac:dyDescent="0.25">
      <c r="A1108">
        <v>935</v>
      </c>
      <c r="B1108" t="s">
        <v>18</v>
      </c>
      <c r="C1108">
        <v>8</v>
      </c>
      <c r="D1108" t="s">
        <v>300</v>
      </c>
      <c r="E1108" t="s">
        <v>301</v>
      </c>
      <c r="F1108" t="s">
        <v>302</v>
      </c>
      <c r="G1108">
        <v>198571</v>
      </c>
      <c r="H1108">
        <v>256278</v>
      </c>
      <c r="I1108" t="s">
        <v>287</v>
      </c>
      <c r="J1108">
        <v>88289</v>
      </c>
      <c r="K1108" t="s">
        <v>287</v>
      </c>
      <c r="L1108">
        <v>55192</v>
      </c>
      <c r="M1108">
        <v>0</v>
      </c>
      <c r="N1108" t="s">
        <v>28</v>
      </c>
      <c r="O1108">
        <v>0</v>
      </c>
      <c r="P1108" t="s">
        <v>28</v>
      </c>
      <c r="Q1108" t="s">
        <v>28</v>
      </c>
      <c r="R1108" t="s">
        <v>38</v>
      </c>
      <c r="S1108" t="s">
        <v>28</v>
      </c>
      <c r="T1108" t="s">
        <v>28</v>
      </c>
      <c r="U1108" t="s">
        <v>297</v>
      </c>
      <c r="V1108" t="s">
        <v>288</v>
      </c>
      <c r="W1108">
        <v>3</v>
      </c>
      <c r="X1108" t="s">
        <v>289</v>
      </c>
      <c r="Y1108" s="11">
        <v>42625</v>
      </c>
      <c r="Z1108">
        <v>20160912</v>
      </c>
      <c r="AA1108">
        <v>0</v>
      </c>
      <c r="AB1108">
        <v>123452</v>
      </c>
      <c r="AC1108" t="s">
        <v>282</v>
      </c>
      <c r="AD1108" t="s">
        <v>283</v>
      </c>
      <c r="AE1108" s="11">
        <v>43504</v>
      </c>
      <c r="AF1108" s="11">
        <v>43504</v>
      </c>
      <c r="AG1108">
        <v>30</v>
      </c>
      <c r="AH1108">
        <v>0</v>
      </c>
      <c r="AI1108" t="s">
        <v>290</v>
      </c>
      <c r="AJ1108" t="s">
        <v>284</v>
      </c>
      <c r="AK1108">
        <v>3</v>
      </c>
      <c r="AL1108" t="s">
        <v>19</v>
      </c>
      <c r="AM1108">
        <v>2</v>
      </c>
      <c r="AN1108" t="s">
        <v>20</v>
      </c>
      <c r="AO1108">
        <v>27</v>
      </c>
      <c r="AP1108" t="s">
        <v>21</v>
      </c>
      <c r="AQ1108" s="35" t="s">
        <v>483</v>
      </c>
      <c r="AR1108" t="s">
        <v>34</v>
      </c>
      <c r="AS1108" t="s">
        <v>22</v>
      </c>
      <c r="AT1108" t="s">
        <v>66</v>
      </c>
      <c r="AU1108" t="s">
        <v>24</v>
      </c>
      <c r="AV1108" t="s">
        <v>374</v>
      </c>
      <c r="AW1108" s="11" t="s">
        <v>375</v>
      </c>
      <c r="AX1108" s="11" t="s">
        <v>378</v>
      </c>
      <c r="AY1108">
        <v>4959.993297</v>
      </c>
      <c r="AZ1108">
        <v>1604195.6457770001</v>
      </c>
      <c r="BA1108" s="42">
        <f t="shared" si="17"/>
        <v>36.827264595431593</v>
      </c>
    </row>
    <row r="1109" spans="1:53" x14ac:dyDescent="0.25">
      <c r="A1109">
        <v>1162</v>
      </c>
      <c r="B1109" t="s">
        <v>18</v>
      </c>
      <c r="C1109">
        <v>7</v>
      </c>
      <c r="D1109" t="s">
        <v>294</v>
      </c>
      <c r="E1109" t="s">
        <v>295</v>
      </c>
      <c r="F1109" t="s">
        <v>296</v>
      </c>
      <c r="G1109">
        <v>193154</v>
      </c>
      <c r="H1109">
        <v>246812</v>
      </c>
      <c r="I1109" t="s">
        <v>287</v>
      </c>
      <c r="J1109">
        <v>88161</v>
      </c>
      <c r="K1109" t="s">
        <v>287</v>
      </c>
      <c r="L1109">
        <v>55061</v>
      </c>
      <c r="M1109">
        <v>0</v>
      </c>
      <c r="N1109" t="s">
        <v>28</v>
      </c>
      <c r="O1109">
        <v>0</v>
      </c>
      <c r="P1109" t="s">
        <v>28</v>
      </c>
      <c r="Q1109" t="s">
        <v>28</v>
      </c>
      <c r="R1109" t="s">
        <v>38</v>
      </c>
      <c r="S1109" t="s">
        <v>28</v>
      </c>
      <c r="T1109" t="s">
        <v>28</v>
      </c>
      <c r="U1109" t="s">
        <v>297</v>
      </c>
      <c r="V1109" t="s">
        <v>288</v>
      </c>
      <c r="W1109">
        <v>3</v>
      </c>
      <c r="X1109" t="s">
        <v>289</v>
      </c>
      <c r="Y1109" s="11">
        <v>42362</v>
      </c>
      <c r="Z1109">
        <v>20151224</v>
      </c>
      <c r="AA1109">
        <v>0</v>
      </c>
      <c r="AB1109">
        <v>123452</v>
      </c>
      <c r="AC1109" t="s">
        <v>298</v>
      </c>
      <c r="AD1109" t="s">
        <v>283</v>
      </c>
      <c r="AE1109" s="11">
        <v>42857</v>
      </c>
      <c r="AF1109" s="11">
        <v>42857</v>
      </c>
      <c r="AG1109">
        <v>30</v>
      </c>
      <c r="AH1109">
        <v>0</v>
      </c>
      <c r="AI1109" t="s">
        <v>28</v>
      </c>
      <c r="AJ1109" t="s">
        <v>284</v>
      </c>
      <c r="AK1109">
        <v>3</v>
      </c>
      <c r="AL1109" t="s">
        <v>19</v>
      </c>
      <c r="AM1109">
        <v>2</v>
      </c>
      <c r="AN1109" t="s">
        <v>20</v>
      </c>
      <c r="AO1109">
        <v>27</v>
      </c>
      <c r="AP1109" t="s">
        <v>21</v>
      </c>
      <c r="AQ1109" s="35" t="s">
        <v>483</v>
      </c>
      <c r="AR1109" t="s">
        <v>34</v>
      </c>
      <c r="AS1109" t="s">
        <v>22</v>
      </c>
      <c r="AT1109" t="s">
        <v>66</v>
      </c>
      <c r="AU1109" t="s">
        <v>24</v>
      </c>
      <c r="AV1109" t="s">
        <v>374</v>
      </c>
      <c r="AW1109" s="11" t="s">
        <v>375</v>
      </c>
      <c r="AX1109" s="11" t="s">
        <v>378</v>
      </c>
      <c r="AY1109">
        <v>4959.993297</v>
      </c>
      <c r="AZ1109">
        <v>1604195.6457770001</v>
      </c>
      <c r="BA1109" s="42">
        <f t="shared" si="17"/>
        <v>36.827264595431593</v>
      </c>
    </row>
    <row r="1110" spans="1:53" x14ac:dyDescent="0.25">
      <c r="A1110">
        <v>277</v>
      </c>
      <c r="B1110" t="s">
        <v>18</v>
      </c>
      <c r="C1110">
        <v>11</v>
      </c>
      <c r="D1110" t="s">
        <v>318</v>
      </c>
      <c r="E1110" t="s">
        <v>319</v>
      </c>
      <c r="F1110" t="s">
        <v>320</v>
      </c>
      <c r="G1110">
        <v>211963</v>
      </c>
      <c r="H1110">
        <v>273612</v>
      </c>
      <c r="I1110" t="s">
        <v>287</v>
      </c>
      <c r="J1110">
        <v>88507</v>
      </c>
      <c r="K1110" t="s">
        <v>287</v>
      </c>
      <c r="L1110">
        <v>55338</v>
      </c>
      <c r="M1110">
        <v>0</v>
      </c>
      <c r="N1110" t="s">
        <v>28</v>
      </c>
      <c r="O1110">
        <v>0</v>
      </c>
      <c r="P1110" t="s">
        <v>28</v>
      </c>
      <c r="Q1110" t="s">
        <v>28</v>
      </c>
      <c r="R1110" t="s">
        <v>38</v>
      </c>
      <c r="S1110" t="s">
        <v>28</v>
      </c>
      <c r="T1110" t="s">
        <v>28</v>
      </c>
      <c r="U1110" t="s">
        <v>321</v>
      </c>
      <c r="V1110" t="s">
        <v>322</v>
      </c>
      <c r="W1110">
        <v>9</v>
      </c>
      <c r="X1110" t="s">
        <v>323</v>
      </c>
      <c r="Y1110" s="11">
        <v>43129</v>
      </c>
      <c r="Z1110">
        <v>20180129</v>
      </c>
      <c r="AA1110">
        <v>0</v>
      </c>
      <c r="AB1110">
        <v>0</v>
      </c>
      <c r="AC1110" t="s">
        <v>298</v>
      </c>
      <c r="AD1110" t="s">
        <v>283</v>
      </c>
      <c r="AE1110" s="11">
        <v>44515</v>
      </c>
      <c r="AF1110" s="11">
        <v>44517</v>
      </c>
      <c r="AG1110">
        <v>30</v>
      </c>
      <c r="AH1110">
        <v>0</v>
      </c>
      <c r="AI1110" t="s">
        <v>28</v>
      </c>
      <c r="AJ1110" t="s">
        <v>284</v>
      </c>
      <c r="AK1110">
        <v>116</v>
      </c>
      <c r="AL1110" t="s">
        <v>19</v>
      </c>
      <c r="AM1110">
        <v>3</v>
      </c>
      <c r="AN1110" t="s">
        <v>20</v>
      </c>
      <c r="AO1110">
        <v>27</v>
      </c>
      <c r="AP1110" t="s">
        <v>21</v>
      </c>
      <c r="AQ1110" s="35" t="s">
        <v>472</v>
      </c>
      <c r="AR1110" t="s">
        <v>29</v>
      </c>
      <c r="AS1110" t="s">
        <v>38</v>
      </c>
      <c r="AT1110" t="s">
        <v>51</v>
      </c>
      <c r="AU1110" t="s">
        <v>24</v>
      </c>
      <c r="AV1110" t="s">
        <v>84</v>
      </c>
      <c r="AW1110" s="11" t="s">
        <v>101</v>
      </c>
      <c r="AX1110" t="s">
        <v>106</v>
      </c>
      <c r="AY1110">
        <v>5020.4720450000004</v>
      </c>
      <c r="AZ1110">
        <v>1605025.7237120001</v>
      </c>
      <c r="BA1110" s="42">
        <f t="shared" si="17"/>
        <v>36.846320562718091</v>
      </c>
    </row>
    <row r="1111" spans="1:53" x14ac:dyDescent="0.25">
      <c r="A1111">
        <v>424</v>
      </c>
      <c r="B1111" t="s">
        <v>18</v>
      </c>
      <c r="C1111">
        <v>14</v>
      </c>
      <c r="D1111" t="s">
        <v>458</v>
      </c>
      <c r="E1111" t="s">
        <v>459</v>
      </c>
      <c r="F1111" t="s">
        <v>460</v>
      </c>
      <c r="G1111">
        <v>222149</v>
      </c>
      <c r="H1111">
        <v>287985</v>
      </c>
      <c r="I1111" t="s">
        <v>287</v>
      </c>
      <c r="J1111">
        <v>88288</v>
      </c>
      <c r="K1111" t="s">
        <v>287</v>
      </c>
      <c r="L1111">
        <v>55401</v>
      </c>
      <c r="M1111">
        <v>0</v>
      </c>
      <c r="N1111" t="s">
        <v>28</v>
      </c>
      <c r="O1111">
        <v>0</v>
      </c>
      <c r="P1111" t="s">
        <v>28</v>
      </c>
      <c r="Q1111" t="s">
        <v>28</v>
      </c>
      <c r="R1111" t="s">
        <v>38</v>
      </c>
      <c r="S1111" t="s">
        <v>28</v>
      </c>
      <c r="T1111" t="s">
        <v>28</v>
      </c>
      <c r="U1111" t="s">
        <v>297</v>
      </c>
      <c r="V1111" t="s">
        <v>288</v>
      </c>
      <c r="W1111">
        <v>3</v>
      </c>
      <c r="X1111" t="s">
        <v>289</v>
      </c>
      <c r="Y1111" s="11">
        <v>42625</v>
      </c>
      <c r="Z1111">
        <v>20160912</v>
      </c>
      <c r="AA1111">
        <v>0</v>
      </c>
      <c r="AB1111">
        <v>123452</v>
      </c>
      <c r="AC1111" t="s">
        <v>282</v>
      </c>
      <c r="AD1111" t="s">
        <v>283</v>
      </c>
      <c r="AE1111" s="11">
        <v>44956</v>
      </c>
      <c r="AF1111" s="11">
        <v>44959</v>
      </c>
      <c r="AG1111">
        <v>30</v>
      </c>
      <c r="AH1111">
        <v>0</v>
      </c>
      <c r="AI1111" t="s">
        <v>461</v>
      </c>
      <c r="AJ1111" t="s">
        <v>284</v>
      </c>
      <c r="AK1111">
        <v>116</v>
      </c>
      <c r="AL1111" t="s">
        <v>19</v>
      </c>
      <c r="AM1111">
        <v>3</v>
      </c>
      <c r="AN1111" t="s">
        <v>20</v>
      </c>
      <c r="AO1111">
        <v>27</v>
      </c>
      <c r="AP1111" t="s">
        <v>21</v>
      </c>
      <c r="AQ1111" s="35" t="s">
        <v>472</v>
      </c>
      <c r="AR1111" t="s">
        <v>29</v>
      </c>
      <c r="AS1111" t="s">
        <v>38</v>
      </c>
      <c r="AT1111" t="s">
        <v>51</v>
      </c>
      <c r="AU1111" t="s">
        <v>24</v>
      </c>
      <c r="AV1111" t="s">
        <v>84</v>
      </c>
      <c r="AW1111" s="11" t="s">
        <v>101</v>
      </c>
      <c r="AX1111" s="11" t="s">
        <v>106</v>
      </c>
      <c r="AY1111">
        <v>5020.4720450000004</v>
      </c>
      <c r="AZ1111">
        <v>1605025.7237120001</v>
      </c>
      <c r="BA1111" s="42">
        <f t="shared" si="17"/>
        <v>36.846320562718091</v>
      </c>
    </row>
    <row r="1112" spans="1:53" x14ac:dyDescent="0.25">
      <c r="A1112">
        <v>669</v>
      </c>
      <c r="B1112" t="s">
        <v>18</v>
      </c>
      <c r="C1112">
        <v>9</v>
      </c>
      <c r="D1112" t="s">
        <v>303</v>
      </c>
      <c r="E1112" t="s">
        <v>304</v>
      </c>
      <c r="F1112" t="s">
        <v>305</v>
      </c>
      <c r="G1112">
        <v>202543</v>
      </c>
      <c r="H1112">
        <v>261950</v>
      </c>
      <c r="I1112" t="s">
        <v>287</v>
      </c>
      <c r="J1112">
        <v>88162</v>
      </c>
      <c r="K1112" t="s">
        <v>287</v>
      </c>
      <c r="L1112">
        <v>54633</v>
      </c>
      <c r="M1112">
        <v>0</v>
      </c>
      <c r="N1112" t="s">
        <v>28</v>
      </c>
      <c r="O1112">
        <v>0</v>
      </c>
      <c r="P1112" t="s">
        <v>28</v>
      </c>
      <c r="Q1112" t="s">
        <v>28</v>
      </c>
      <c r="R1112" t="s">
        <v>38</v>
      </c>
      <c r="S1112" t="s">
        <v>28</v>
      </c>
      <c r="T1112" t="s">
        <v>28</v>
      </c>
      <c r="U1112" t="s">
        <v>297</v>
      </c>
      <c r="V1112" t="s">
        <v>288</v>
      </c>
      <c r="W1112">
        <v>3</v>
      </c>
      <c r="X1112" t="s">
        <v>289</v>
      </c>
      <c r="Y1112" s="11">
        <v>42362</v>
      </c>
      <c r="Z1112">
        <v>20151224</v>
      </c>
      <c r="AA1112">
        <v>0</v>
      </c>
      <c r="AB1112">
        <v>123452</v>
      </c>
      <c r="AC1112" t="s">
        <v>306</v>
      </c>
      <c r="AD1112" t="s">
        <v>283</v>
      </c>
      <c r="AE1112" s="11">
        <v>43901</v>
      </c>
      <c r="AF1112" s="11">
        <v>43901</v>
      </c>
      <c r="AG1112">
        <v>30</v>
      </c>
      <c r="AH1112">
        <v>0</v>
      </c>
      <c r="AI1112" t="s">
        <v>290</v>
      </c>
      <c r="AJ1112" t="s">
        <v>284</v>
      </c>
      <c r="AK1112">
        <v>116</v>
      </c>
      <c r="AL1112" t="s">
        <v>19</v>
      </c>
      <c r="AM1112">
        <v>3</v>
      </c>
      <c r="AN1112" t="s">
        <v>20</v>
      </c>
      <c r="AO1112">
        <v>27</v>
      </c>
      <c r="AP1112" t="s">
        <v>21</v>
      </c>
      <c r="AQ1112" s="35" t="s">
        <v>472</v>
      </c>
      <c r="AR1112" t="s">
        <v>29</v>
      </c>
      <c r="AS1112" t="s">
        <v>38</v>
      </c>
      <c r="AT1112" t="s">
        <v>51</v>
      </c>
      <c r="AU1112" t="s">
        <v>24</v>
      </c>
      <c r="AV1112" t="s">
        <v>84</v>
      </c>
      <c r="AW1112" s="11" t="s">
        <v>101</v>
      </c>
      <c r="AX1112" s="11" t="s">
        <v>106</v>
      </c>
      <c r="AY1112">
        <v>5020.4720450000004</v>
      </c>
      <c r="AZ1112">
        <v>1605025.7237120001</v>
      </c>
      <c r="BA1112" s="42">
        <f t="shared" si="17"/>
        <v>36.846320562718091</v>
      </c>
    </row>
    <row r="1113" spans="1:53" x14ac:dyDescent="0.25">
      <c r="A1113">
        <v>896</v>
      </c>
      <c r="B1113" t="s">
        <v>18</v>
      </c>
      <c r="C1113">
        <v>8</v>
      </c>
      <c r="D1113" t="s">
        <v>300</v>
      </c>
      <c r="E1113" t="s">
        <v>301</v>
      </c>
      <c r="F1113" t="s">
        <v>302</v>
      </c>
      <c r="G1113">
        <v>198571</v>
      </c>
      <c r="H1113">
        <v>256278</v>
      </c>
      <c r="I1113" t="s">
        <v>287</v>
      </c>
      <c r="J1113">
        <v>88289</v>
      </c>
      <c r="K1113" t="s">
        <v>287</v>
      </c>
      <c r="L1113">
        <v>55192</v>
      </c>
      <c r="M1113">
        <v>0</v>
      </c>
      <c r="N1113" t="s">
        <v>28</v>
      </c>
      <c r="O1113">
        <v>0</v>
      </c>
      <c r="P1113" t="s">
        <v>28</v>
      </c>
      <c r="Q1113" t="s">
        <v>28</v>
      </c>
      <c r="R1113" t="s">
        <v>38</v>
      </c>
      <c r="S1113" t="s">
        <v>28</v>
      </c>
      <c r="T1113" t="s">
        <v>28</v>
      </c>
      <c r="U1113" t="s">
        <v>297</v>
      </c>
      <c r="V1113" t="s">
        <v>288</v>
      </c>
      <c r="W1113">
        <v>3</v>
      </c>
      <c r="X1113" t="s">
        <v>289</v>
      </c>
      <c r="Y1113" s="11">
        <v>42625</v>
      </c>
      <c r="Z1113">
        <v>20160912</v>
      </c>
      <c r="AA1113">
        <v>0</v>
      </c>
      <c r="AB1113">
        <v>123452</v>
      </c>
      <c r="AC1113" t="s">
        <v>282</v>
      </c>
      <c r="AD1113" t="s">
        <v>283</v>
      </c>
      <c r="AE1113" s="11">
        <v>43504</v>
      </c>
      <c r="AF1113" s="11">
        <v>43504</v>
      </c>
      <c r="AG1113">
        <v>30</v>
      </c>
      <c r="AH1113">
        <v>0</v>
      </c>
      <c r="AI1113" t="s">
        <v>290</v>
      </c>
      <c r="AJ1113" t="s">
        <v>284</v>
      </c>
      <c r="AK1113">
        <v>116</v>
      </c>
      <c r="AL1113" t="s">
        <v>19</v>
      </c>
      <c r="AM1113">
        <v>3</v>
      </c>
      <c r="AN1113" t="s">
        <v>20</v>
      </c>
      <c r="AO1113">
        <v>27</v>
      </c>
      <c r="AP1113" t="s">
        <v>21</v>
      </c>
      <c r="AQ1113" s="35" t="s">
        <v>472</v>
      </c>
      <c r="AR1113" t="s">
        <v>29</v>
      </c>
      <c r="AS1113" t="s">
        <v>38</v>
      </c>
      <c r="AT1113" t="s">
        <v>51</v>
      </c>
      <c r="AU1113" t="s">
        <v>24</v>
      </c>
      <c r="AV1113" t="s">
        <v>84</v>
      </c>
      <c r="AW1113" s="11" t="s">
        <v>101</v>
      </c>
      <c r="AX1113" s="11" t="s">
        <v>106</v>
      </c>
      <c r="AY1113">
        <v>5020.4720450000004</v>
      </c>
      <c r="AZ1113">
        <v>1605025.7237120001</v>
      </c>
      <c r="BA1113" s="42">
        <f t="shared" si="17"/>
        <v>36.846320562718091</v>
      </c>
    </row>
    <row r="1114" spans="1:53" x14ac:dyDescent="0.25">
      <c r="A1114">
        <v>1123</v>
      </c>
      <c r="B1114" t="s">
        <v>18</v>
      </c>
      <c r="C1114">
        <v>7</v>
      </c>
      <c r="D1114" t="s">
        <v>294</v>
      </c>
      <c r="E1114" t="s">
        <v>295</v>
      </c>
      <c r="F1114" t="s">
        <v>296</v>
      </c>
      <c r="G1114">
        <v>193154</v>
      </c>
      <c r="H1114">
        <v>246812</v>
      </c>
      <c r="I1114" t="s">
        <v>287</v>
      </c>
      <c r="J1114">
        <v>88161</v>
      </c>
      <c r="K1114" t="s">
        <v>287</v>
      </c>
      <c r="L1114">
        <v>55061</v>
      </c>
      <c r="M1114">
        <v>0</v>
      </c>
      <c r="N1114" t="s">
        <v>28</v>
      </c>
      <c r="O1114">
        <v>0</v>
      </c>
      <c r="P1114" t="s">
        <v>28</v>
      </c>
      <c r="Q1114" t="s">
        <v>28</v>
      </c>
      <c r="R1114" t="s">
        <v>38</v>
      </c>
      <c r="S1114" t="s">
        <v>28</v>
      </c>
      <c r="T1114" t="s">
        <v>28</v>
      </c>
      <c r="U1114" t="s">
        <v>297</v>
      </c>
      <c r="V1114" t="s">
        <v>288</v>
      </c>
      <c r="W1114">
        <v>3</v>
      </c>
      <c r="X1114" t="s">
        <v>289</v>
      </c>
      <c r="Y1114" s="11">
        <v>42362</v>
      </c>
      <c r="Z1114">
        <v>20151224</v>
      </c>
      <c r="AA1114">
        <v>0</v>
      </c>
      <c r="AB1114">
        <v>123452</v>
      </c>
      <c r="AC1114" t="s">
        <v>298</v>
      </c>
      <c r="AD1114" t="s">
        <v>283</v>
      </c>
      <c r="AE1114" s="11">
        <v>42857</v>
      </c>
      <c r="AF1114" s="11">
        <v>42857</v>
      </c>
      <c r="AG1114">
        <v>30</v>
      </c>
      <c r="AH1114">
        <v>0</v>
      </c>
      <c r="AI1114" t="s">
        <v>28</v>
      </c>
      <c r="AJ1114" t="s">
        <v>284</v>
      </c>
      <c r="AK1114">
        <v>116</v>
      </c>
      <c r="AL1114" t="s">
        <v>19</v>
      </c>
      <c r="AM1114">
        <v>3</v>
      </c>
      <c r="AN1114" t="s">
        <v>20</v>
      </c>
      <c r="AO1114">
        <v>27</v>
      </c>
      <c r="AP1114" t="s">
        <v>21</v>
      </c>
      <c r="AQ1114" s="35" t="s">
        <v>472</v>
      </c>
      <c r="AR1114" t="s">
        <v>29</v>
      </c>
      <c r="AS1114" t="s">
        <v>38</v>
      </c>
      <c r="AT1114" t="s">
        <v>51</v>
      </c>
      <c r="AU1114" t="s">
        <v>24</v>
      </c>
      <c r="AV1114" t="s">
        <v>84</v>
      </c>
      <c r="AW1114" s="11" t="s">
        <v>101</v>
      </c>
      <c r="AX1114" s="11" t="s">
        <v>106</v>
      </c>
      <c r="AY1114">
        <v>5020.4720450000004</v>
      </c>
      <c r="AZ1114">
        <v>1605025.7237120001</v>
      </c>
      <c r="BA1114" s="42">
        <f t="shared" si="17"/>
        <v>36.846320562718091</v>
      </c>
    </row>
    <row r="1115" spans="1:53" x14ac:dyDescent="0.25">
      <c r="A1115">
        <v>332</v>
      </c>
      <c r="B1115" t="s">
        <v>18</v>
      </c>
      <c r="C1115">
        <v>11</v>
      </c>
      <c r="D1115" t="s">
        <v>318</v>
      </c>
      <c r="E1115" t="s">
        <v>319</v>
      </c>
      <c r="F1115" t="s">
        <v>320</v>
      </c>
      <c r="G1115">
        <v>211963</v>
      </c>
      <c r="H1115">
        <v>273612</v>
      </c>
      <c r="I1115" t="s">
        <v>287</v>
      </c>
      <c r="J1115">
        <v>88507</v>
      </c>
      <c r="K1115" t="s">
        <v>287</v>
      </c>
      <c r="L1115">
        <v>55338</v>
      </c>
      <c r="M1115">
        <v>0</v>
      </c>
      <c r="N1115" t="s">
        <v>28</v>
      </c>
      <c r="O1115">
        <v>0</v>
      </c>
      <c r="P1115" t="s">
        <v>28</v>
      </c>
      <c r="Q1115" t="s">
        <v>28</v>
      </c>
      <c r="R1115" t="s">
        <v>38</v>
      </c>
      <c r="S1115" t="s">
        <v>28</v>
      </c>
      <c r="T1115" t="s">
        <v>28</v>
      </c>
      <c r="U1115" t="s">
        <v>321</v>
      </c>
      <c r="V1115" t="s">
        <v>322</v>
      </c>
      <c r="W1115">
        <v>9</v>
      </c>
      <c r="X1115" t="s">
        <v>323</v>
      </c>
      <c r="Y1115" s="11">
        <v>43129</v>
      </c>
      <c r="Z1115">
        <v>20180129</v>
      </c>
      <c r="AA1115">
        <v>0</v>
      </c>
      <c r="AB1115">
        <v>0</v>
      </c>
      <c r="AC1115" t="s">
        <v>298</v>
      </c>
      <c r="AD1115" t="s">
        <v>283</v>
      </c>
      <c r="AE1115" s="11">
        <v>44515</v>
      </c>
      <c r="AF1115" s="11">
        <v>44517</v>
      </c>
      <c r="AG1115">
        <v>30</v>
      </c>
      <c r="AH1115">
        <v>0</v>
      </c>
      <c r="AI1115" t="s">
        <v>28</v>
      </c>
      <c r="AJ1115" t="s">
        <v>284</v>
      </c>
      <c r="AK1115">
        <v>196</v>
      </c>
      <c r="AL1115" t="s">
        <v>19</v>
      </c>
      <c r="AM1115">
        <v>3</v>
      </c>
      <c r="AN1115" t="s">
        <v>20</v>
      </c>
      <c r="AO1115">
        <v>27</v>
      </c>
      <c r="AP1115" t="s">
        <v>21</v>
      </c>
      <c r="AQ1115" s="35" t="s">
        <v>481</v>
      </c>
      <c r="AR1115" t="s">
        <v>22</v>
      </c>
      <c r="AS1115" t="s">
        <v>34</v>
      </c>
      <c r="AT1115" t="s">
        <v>35</v>
      </c>
      <c r="AU1115" t="s">
        <v>24</v>
      </c>
      <c r="AV1115" t="s">
        <v>84</v>
      </c>
      <c r="AW1115" s="11" t="s">
        <v>192</v>
      </c>
      <c r="AX1115" s="11" t="s">
        <v>194</v>
      </c>
      <c r="AY1115">
        <v>6288.7583279999999</v>
      </c>
      <c r="AZ1115">
        <v>1605534.5969370001</v>
      </c>
      <c r="BA1115" s="42">
        <f t="shared" si="17"/>
        <v>36.858002684504136</v>
      </c>
    </row>
    <row r="1116" spans="1:53" x14ac:dyDescent="0.25">
      <c r="A1116">
        <v>486</v>
      </c>
      <c r="B1116" t="s">
        <v>18</v>
      </c>
      <c r="C1116">
        <v>14</v>
      </c>
      <c r="D1116" t="s">
        <v>458</v>
      </c>
      <c r="E1116" t="s">
        <v>459</v>
      </c>
      <c r="F1116" t="s">
        <v>460</v>
      </c>
      <c r="G1116">
        <v>222149</v>
      </c>
      <c r="H1116">
        <v>287985</v>
      </c>
      <c r="I1116" t="s">
        <v>287</v>
      </c>
      <c r="J1116">
        <v>88288</v>
      </c>
      <c r="K1116" t="s">
        <v>287</v>
      </c>
      <c r="L1116">
        <v>55401</v>
      </c>
      <c r="M1116">
        <v>0</v>
      </c>
      <c r="N1116" t="s">
        <v>28</v>
      </c>
      <c r="O1116">
        <v>0</v>
      </c>
      <c r="P1116" t="s">
        <v>28</v>
      </c>
      <c r="Q1116" t="s">
        <v>28</v>
      </c>
      <c r="R1116" t="s">
        <v>38</v>
      </c>
      <c r="S1116" t="s">
        <v>28</v>
      </c>
      <c r="T1116" t="s">
        <v>28</v>
      </c>
      <c r="U1116" t="s">
        <v>297</v>
      </c>
      <c r="V1116" t="s">
        <v>288</v>
      </c>
      <c r="W1116">
        <v>3</v>
      </c>
      <c r="X1116" t="s">
        <v>289</v>
      </c>
      <c r="Y1116" s="11">
        <v>42625</v>
      </c>
      <c r="Z1116">
        <v>20160912</v>
      </c>
      <c r="AA1116">
        <v>0</v>
      </c>
      <c r="AB1116">
        <v>123452</v>
      </c>
      <c r="AC1116" t="s">
        <v>282</v>
      </c>
      <c r="AD1116" t="s">
        <v>283</v>
      </c>
      <c r="AE1116" s="11">
        <v>44956</v>
      </c>
      <c r="AF1116" s="11">
        <v>44959</v>
      </c>
      <c r="AG1116">
        <v>30</v>
      </c>
      <c r="AH1116">
        <v>0</v>
      </c>
      <c r="AI1116" t="s">
        <v>461</v>
      </c>
      <c r="AJ1116" t="s">
        <v>284</v>
      </c>
      <c r="AK1116">
        <v>196</v>
      </c>
      <c r="AL1116" t="s">
        <v>19</v>
      </c>
      <c r="AM1116">
        <v>3</v>
      </c>
      <c r="AN1116" t="s">
        <v>20</v>
      </c>
      <c r="AO1116">
        <v>27</v>
      </c>
      <c r="AP1116" t="s">
        <v>21</v>
      </c>
      <c r="AQ1116" s="35" t="s">
        <v>481</v>
      </c>
      <c r="AR1116" t="s">
        <v>22</v>
      </c>
      <c r="AS1116" t="s">
        <v>34</v>
      </c>
      <c r="AT1116" t="s">
        <v>35</v>
      </c>
      <c r="AU1116" t="s">
        <v>24</v>
      </c>
      <c r="AV1116" t="s">
        <v>84</v>
      </c>
      <c r="AW1116" s="11" t="s">
        <v>192</v>
      </c>
      <c r="AX1116" s="11" t="s">
        <v>194</v>
      </c>
      <c r="AY1116">
        <v>6288.7583279999999</v>
      </c>
      <c r="AZ1116">
        <v>1605534.5969370001</v>
      </c>
      <c r="BA1116" s="42">
        <f t="shared" si="17"/>
        <v>36.858002684504136</v>
      </c>
    </row>
    <row r="1117" spans="1:53" x14ac:dyDescent="0.25">
      <c r="A1117">
        <v>773</v>
      </c>
      <c r="B1117" t="s">
        <v>18</v>
      </c>
      <c r="C1117">
        <v>9</v>
      </c>
      <c r="D1117" t="s">
        <v>303</v>
      </c>
      <c r="E1117" t="s">
        <v>304</v>
      </c>
      <c r="F1117" t="s">
        <v>305</v>
      </c>
      <c r="G1117">
        <v>202543</v>
      </c>
      <c r="H1117">
        <v>261950</v>
      </c>
      <c r="I1117" t="s">
        <v>287</v>
      </c>
      <c r="J1117">
        <v>88162</v>
      </c>
      <c r="K1117" t="s">
        <v>287</v>
      </c>
      <c r="L1117">
        <v>54633</v>
      </c>
      <c r="M1117">
        <v>0</v>
      </c>
      <c r="N1117" t="s">
        <v>28</v>
      </c>
      <c r="O1117">
        <v>0</v>
      </c>
      <c r="P1117" t="s">
        <v>28</v>
      </c>
      <c r="Q1117" t="s">
        <v>28</v>
      </c>
      <c r="R1117" t="s">
        <v>38</v>
      </c>
      <c r="S1117" t="s">
        <v>28</v>
      </c>
      <c r="T1117" t="s">
        <v>28</v>
      </c>
      <c r="U1117" t="s">
        <v>297</v>
      </c>
      <c r="V1117" t="s">
        <v>288</v>
      </c>
      <c r="W1117">
        <v>3</v>
      </c>
      <c r="X1117" t="s">
        <v>289</v>
      </c>
      <c r="Y1117" s="11">
        <v>42362</v>
      </c>
      <c r="Z1117">
        <v>20151224</v>
      </c>
      <c r="AA1117">
        <v>0</v>
      </c>
      <c r="AB1117">
        <v>123452</v>
      </c>
      <c r="AC1117" t="s">
        <v>306</v>
      </c>
      <c r="AD1117" t="s">
        <v>283</v>
      </c>
      <c r="AE1117" s="11">
        <v>43901</v>
      </c>
      <c r="AF1117" s="11">
        <v>43901</v>
      </c>
      <c r="AG1117">
        <v>30</v>
      </c>
      <c r="AH1117">
        <v>0</v>
      </c>
      <c r="AI1117" t="s">
        <v>290</v>
      </c>
      <c r="AJ1117" t="s">
        <v>284</v>
      </c>
      <c r="AK1117">
        <v>196</v>
      </c>
      <c r="AL1117" t="s">
        <v>19</v>
      </c>
      <c r="AM1117">
        <v>3</v>
      </c>
      <c r="AN1117" t="s">
        <v>20</v>
      </c>
      <c r="AO1117">
        <v>27</v>
      </c>
      <c r="AP1117" t="s">
        <v>21</v>
      </c>
      <c r="AQ1117" s="35" t="s">
        <v>481</v>
      </c>
      <c r="AR1117" t="s">
        <v>22</v>
      </c>
      <c r="AS1117" t="s">
        <v>34</v>
      </c>
      <c r="AT1117" t="s">
        <v>35</v>
      </c>
      <c r="AU1117" t="s">
        <v>24</v>
      </c>
      <c r="AV1117" t="s">
        <v>84</v>
      </c>
      <c r="AW1117" t="s">
        <v>192</v>
      </c>
      <c r="AX1117" t="s">
        <v>194</v>
      </c>
      <c r="AY1117">
        <v>6288.7583279999999</v>
      </c>
      <c r="AZ1117">
        <v>1605534.5969370001</v>
      </c>
      <c r="BA1117" s="42">
        <f t="shared" si="17"/>
        <v>36.858002684504136</v>
      </c>
    </row>
    <row r="1118" spans="1:53" x14ac:dyDescent="0.25">
      <c r="A1118">
        <v>1000</v>
      </c>
      <c r="B1118" t="s">
        <v>18</v>
      </c>
      <c r="C1118">
        <v>8</v>
      </c>
      <c r="D1118" t="s">
        <v>300</v>
      </c>
      <c r="E1118" t="s">
        <v>301</v>
      </c>
      <c r="F1118" t="s">
        <v>302</v>
      </c>
      <c r="G1118">
        <v>198571</v>
      </c>
      <c r="H1118">
        <v>256278</v>
      </c>
      <c r="I1118" t="s">
        <v>287</v>
      </c>
      <c r="J1118">
        <v>88289</v>
      </c>
      <c r="K1118" t="s">
        <v>287</v>
      </c>
      <c r="L1118">
        <v>55192</v>
      </c>
      <c r="M1118">
        <v>0</v>
      </c>
      <c r="N1118" t="s">
        <v>28</v>
      </c>
      <c r="O1118">
        <v>0</v>
      </c>
      <c r="P1118" t="s">
        <v>28</v>
      </c>
      <c r="Q1118" t="s">
        <v>28</v>
      </c>
      <c r="R1118" t="s">
        <v>38</v>
      </c>
      <c r="S1118" t="s">
        <v>28</v>
      </c>
      <c r="T1118" t="s">
        <v>28</v>
      </c>
      <c r="U1118" t="s">
        <v>297</v>
      </c>
      <c r="V1118" t="s">
        <v>288</v>
      </c>
      <c r="W1118">
        <v>3</v>
      </c>
      <c r="X1118" t="s">
        <v>289</v>
      </c>
      <c r="Y1118" s="11">
        <v>42625</v>
      </c>
      <c r="Z1118">
        <v>20160912</v>
      </c>
      <c r="AA1118">
        <v>0</v>
      </c>
      <c r="AB1118">
        <v>123452</v>
      </c>
      <c r="AC1118" t="s">
        <v>282</v>
      </c>
      <c r="AD1118" t="s">
        <v>283</v>
      </c>
      <c r="AE1118" s="11">
        <v>43504</v>
      </c>
      <c r="AF1118" s="11">
        <v>43504</v>
      </c>
      <c r="AG1118">
        <v>30</v>
      </c>
      <c r="AH1118">
        <v>0</v>
      </c>
      <c r="AI1118" t="s">
        <v>290</v>
      </c>
      <c r="AJ1118" t="s">
        <v>284</v>
      </c>
      <c r="AK1118">
        <v>196</v>
      </c>
      <c r="AL1118" t="s">
        <v>19</v>
      </c>
      <c r="AM1118">
        <v>3</v>
      </c>
      <c r="AN1118" t="s">
        <v>20</v>
      </c>
      <c r="AO1118">
        <v>27</v>
      </c>
      <c r="AP1118" t="s">
        <v>21</v>
      </c>
      <c r="AQ1118" s="35" t="s">
        <v>481</v>
      </c>
      <c r="AR1118" t="s">
        <v>22</v>
      </c>
      <c r="AS1118" t="s">
        <v>34</v>
      </c>
      <c r="AT1118" t="s">
        <v>35</v>
      </c>
      <c r="AU1118" t="s">
        <v>24</v>
      </c>
      <c r="AV1118" t="s">
        <v>84</v>
      </c>
      <c r="AW1118" t="s">
        <v>192</v>
      </c>
      <c r="AX1118" t="s">
        <v>194</v>
      </c>
      <c r="AY1118">
        <v>6288.7583279999999</v>
      </c>
      <c r="AZ1118">
        <v>1605534.5969370001</v>
      </c>
      <c r="BA1118" s="42">
        <f t="shared" si="17"/>
        <v>36.858002684504136</v>
      </c>
    </row>
    <row r="1119" spans="1:53" x14ac:dyDescent="0.25">
      <c r="A1119">
        <v>1227</v>
      </c>
      <c r="B1119" t="s">
        <v>18</v>
      </c>
      <c r="C1119">
        <v>7</v>
      </c>
      <c r="D1119" t="s">
        <v>294</v>
      </c>
      <c r="E1119" t="s">
        <v>295</v>
      </c>
      <c r="F1119" t="s">
        <v>296</v>
      </c>
      <c r="G1119">
        <v>193154</v>
      </c>
      <c r="H1119">
        <v>246812</v>
      </c>
      <c r="I1119" t="s">
        <v>287</v>
      </c>
      <c r="J1119">
        <v>88161</v>
      </c>
      <c r="K1119" t="s">
        <v>287</v>
      </c>
      <c r="L1119">
        <v>55061</v>
      </c>
      <c r="M1119">
        <v>0</v>
      </c>
      <c r="N1119" t="s">
        <v>28</v>
      </c>
      <c r="O1119">
        <v>0</v>
      </c>
      <c r="P1119" t="s">
        <v>28</v>
      </c>
      <c r="Q1119" t="s">
        <v>28</v>
      </c>
      <c r="R1119" t="s">
        <v>38</v>
      </c>
      <c r="S1119" t="s">
        <v>28</v>
      </c>
      <c r="T1119" t="s">
        <v>28</v>
      </c>
      <c r="U1119" t="s">
        <v>297</v>
      </c>
      <c r="V1119" t="s">
        <v>288</v>
      </c>
      <c r="W1119">
        <v>3</v>
      </c>
      <c r="X1119" t="s">
        <v>289</v>
      </c>
      <c r="Y1119" s="11">
        <v>42362</v>
      </c>
      <c r="Z1119">
        <v>20151224</v>
      </c>
      <c r="AA1119">
        <v>0</v>
      </c>
      <c r="AB1119">
        <v>123452</v>
      </c>
      <c r="AC1119" t="s">
        <v>298</v>
      </c>
      <c r="AD1119" t="s">
        <v>283</v>
      </c>
      <c r="AE1119" s="11">
        <v>42857</v>
      </c>
      <c r="AF1119" s="11">
        <v>42857</v>
      </c>
      <c r="AG1119">
        <v>30</v>
      </c>
      <c r="AH1119">
        <v>0</v>
      </c>
      <c r="AI1119" t="s">
        <v>28</v>
      </c>
      <c r="AJ1119" t="s">
        <v>284</v>
      </c>
      <c r="AK1119">
        <v>196</v>
      </c>
      <c r="AL1119" t="s">
        <v>19</v>
      </c>
      <c r="AM1119">
        <v>3</v>
      </c>
      <c r="AN1119" t="s">
        <v>20</v>
      </c>
      <c r="AO1119">
        <v>27</v>
      </c>
      <c r="AP1119" t="s">
        <v>21</v>
      </c>
      <c r="AQ1119" s="35" t="s">
        <v>481</v>
      </c>
      <c r="AR1119" t="s">
        <v>22</v>
      </c>
      <c r="AS1119" t="s">
        <v>34</v>
      </c>
      <c r="AT1119" t="s">
        <v>35</v>
      </c>
      <c r="AU1119" t="s">
        <v>24</v>
      </c>
      <c r="AV1119" t="s">
        <v>84</v>
      </c>
      <c r="AW1119" t="s">
        <v>192</v>
      </c>
      <c r="AX1119" t="s">
        <v>194</v>
      </c>
      <c r="AY1119">
        <v>6288.7583279999999</v>
      </c>
      <c r="AZ1119">
        <v>1605534.5969370001</v>
      </c>
      <c r="BA1119" s="42">
        <f t="shared" si="17"/>
        <v>36.858002684504136</v>
      </c>
    </row>
    <row r="1120" spans="1:53" x14ac:dyDescent="0.25">
      <c r="A1120">
        <v>249</v>
      </c>
      <c r="B1120" t="s">
        <v>18</v>
      </c>
      <c r="C1120">
        <v>12</v>
      </c>
      <c r="D1120" t="s">
        <v>285</v>
      </c>
      <c r="E1120">
        <v>96680</v>
      </c>
      <c r="F1120" t="s">
        <v>286</v>
      </c>
      <c r="G1120">
        <v>221543</v>
      </c>
      <c r="H1120">
        <v>287093</v>
      </c>
      <c r="I1120" t="s">
        <v>287</v>
      </c>
      <c r="J1120">
        <v>70272</v>
      </c>
      <c r="K1120" t="s">
        <v>287</v>
      </c>
      <c r="L1120">
        <v>55323</v>
      </c>
      <c r="M1120">
        <v>96680</v>
      </c>
      <c r="N1120" t="s">
        <v>28</v>
      </c>
      <c r="O1120">
        <v>0</v>
      </c>
      <c r="P1120" t="s">
        <v>28</v>
      </c>
      <c r="Q1120" t="s">
        <v>28</v>
      </c>
      <c r="R1120" t="s">
        <v>38</v>
      </c>
      <c r="S1120" t="s">
        <v>28</v>
      </c>
      <c r="T1120" t="s">
        <v>28</v>
      </c>
      <c r="U1120" t="s">
        <v>279</v>
      </c>
      <c r="V1120" t="s">
        <v>288</v>
      </c>
      <c r="W1120">
        <v>3</v>
      </c>
      <c r="X1120" t="s">
        <v>289</v>
      </c>
      <c r="Y1120" s="11">
        <v>32965</v>
      </c>
      <c r="Z1120">
        <v>19900402</v>
      </c>
      <c r="AA1120">
        <v>0</v>
      </c>
      <c r="AB1120">
        <v>7582.6</v>
      </c>
      <c r="AC1120" t="s">
        <v>282</v>
      </c>
      <c r="AD1120" t="s">
        <v>283</v>
      </c>
      <c r="AE1120" s="11">
        <v>44820</v>
      </c>
      <c r="AF1120" s="11">
        <v>44820</v>
      </c>
      <c r="AG1120">
        <v>30</v>
      </c>
      <c r="AH1120">
        <v>0</v>
      </c>
      <c r="AI1120" t="s">
        <v>290</v>
      </c>
      <c r="AJ1120" t="s">
        <v>291</v>
      </c>
      <c r="AK1120">
        <v>206</v>
      </c>
      <c r="AL1120" t="s">
        <v>19</v>
      </c>
      <c r="AM1120">
        <v>3</v>
      </c>
      <c r="AN1120" t="s">
        <v>20</v>
      </c>
      <c r="AO1120">
        <v>27</v>
      </c>
      <c r="AP1120" t="s">
        <v>21</v>
      </c>
      <c r="AQ1120" s="35" t="s">
        <v>481</v>
      </c>
      <c r="AR1120" t="s">
        <v>29</v>
      </c>
      <c r="AS1120" t="s">
        <v>38</v>
      </c>
      <c r="AT1120" t="s">
        <v>51</v>
      </c>
      <c r="AU1120" t="s">
        <v>24</v>
      </c>
      <c r="AV1120" t="s">
        <v>84</v>
      </c>
      <c r="AW1120" t="s">
        <v>192</v>
      </c>
      <c r="AX1120" t="s">
        <v>204</v>
      </c>
      <c r="AY1120">
        <v>4905.6852909999998</v>
      </c>
      <c r="AZ1120">
        <v>1611932.1819539999</v>
      </c>
      <c r="BA1120" s="42">
        <f t="shared" si="17"/>
        <v>37.004871027410466</v>
      </c>
    </row>
    <row r="1121" spans="1:53" x14ac:dyDescent="0.25">
      <c r="A1121">
        <v>1337</v>
      </c>
      <c r="B1121" t="s">
        <v>18</v>
      </c>
      <c r="C1121">
        <v>16</v>
      </c>
      <c r="D1121" t="s">
        <v>462</v>
      </c>
      <c r="E1121" t="s">
        <v>454</v>
      </c>
      <c r="F1121" t="s">
        <v>455</v>
      </c>
      <c r="G1121">
        <v>223436</v>
      </c>
      <c r="H1121">
        <v>290084</v>
      </c>
      <c r="I1121" t="s">
        <v>277</v>
      </c>
      <c r="J1121">
        <v>17738</v>
      </c>
      <c r="K1121" t="s">
        <v>277</v>
      </c>
      <c r="L1121">
        <v>18858</v>
      </c>
      <c r="M1121">
        <v>0</v>
      </c>
      <c r="N1121" t="s">
        <v>28</v>
      </c>
      <c r="O1121">
        <v>0</v>
      </c>
      <c r="P1121" t="s">
        <v>28</v>
      </c>
      <c r="Q1121" t="s">
        <v>28</v>
      </c>
      <c r="R1121" t="s">
        <v>278</v>
      </c>
      <c r="S1121" t="s">
        <v>28</v>
      </c>
      <c r="T1121" t="s">
        <v>28</v>
      </c>
      <c r="U1121" t="s">
        <v>279</v>
      </c>
      <c r="V1121" t="s">
        <v>288</v>
      </c>
      <c r="W1121">
        <v>3</v>
      </c>
      <c r="X1121" t="s">
        <v>289</v>
      </c>
      <c r="Y1121" s="11">
        <v>41597</v>
      </c>
      <c r="Z1121">
        <v>20131119</v>
      </c>
      <c r="AA1121">
        <v>0</v>
      </c>
      <c r="AB1121">
        <v>1128.9000000000001</v>
      </c>
      <c r="AC1121" t="s">
        <v>456</v>
      </c>
      <c r="AD1121" t="s">
        <v>283</v>
      </c>
      <c r="AE1121" s="11">
        <v>45131</v>
      </c>
      <c r="AF1121" s="11">
        <v>45132</v>
      </c>
      <c r="AG1121">
        <v>30</v>
      </c>
      <c r="AH1121">
        <v>0</v>
      </c>
      <c r="AI1121" t="s">
        <v>457</v>
      </c>
      <c r="AJ1121" t="s">
        <v>284</v>
      </c>
      <c r="AK1121">
        <v>206</v>
      </c>
      <c r="AL1121" t="s">
        <v>19</v>
      </c>
      <c r="AM1121">
        <v>3</v>
      </c>
      <c r="AN1121" t="s">
        <v>20</v>
      </c>
      <c r="AO1121">
        <v>27</v>
      </c>
      <c r="AP1121" t="s">
        <v>21</v>
      </c>
      <c r="AQ1121" s="35" t="s">
        <v>481</v>
      </c>
      <c r="AR1121" t="s">
        <v>29</v>
      </c>
      <c r="AS1121" t="s">
        <v>38</v>
      </c>
      <c r="AT1121" t="s">
        <v>51</v>
      </c>
      <c r="AU1121" t="s">
        <v>24</v>
      </c>
      <c r="AV1121" t="s">
        <v>84</v>
      </c>
      <c r="AW1121" t="s">
        <v>192</v>
      </c>
      <c r="AX1121" t="s">
        <v>204</v>
      </c>
      <c r="AY1121">
        <v>4905.6852909999998</v>
      </c>
      <c r="AZ1121">
        <v>1611932.1819539999</v>
      </c>
      <c r="BA1121" s="42">
        <f t="shared" si="17"/>
        <v>37.004871027410466</v>
      </c>
    </row>
    <row r="1122" spans="1:53" x14ac:dyDescent="0.25">
      <c r="A1122">
        <v>166</v>
      </c>
      <c r="B1122" t="s">
        <v>18</v>
      </c>
      <c r="C1122">
        <v>13</v>
      </c>
      <c r="D1122" t="s">
        <v>292</v>
      </c>
      <c r="E1122">
        <v>96681</v>
      </c>
      <c r="F1122" t="s">
        <v>293</v>
      </c>
      <c r="G1122">
        <v>221549</v>
      </c>
      <c r="H1122">
        <v>287099</v>
      </c>
      <c r="I1122" t="s">
        <v>287</v>
      </c>
      <c r="J1122">
        <v>86866</v>
      </c>
      <c r="K1122" t="s">
        <v>287</v>
      </c>
      <c r="L1122">
        <v>55324</v>
      </c>
      <c r="M1122">
        <v>96681</v>
      </c>
      <c r="N1122" t="s">
        <v>28</v>
      </c>
      <c r="O1122">
        <v>0</v>
      </c>
      <c r="P1122" t="s">
        <v>28</v>
      </c>
      <c r="Q1122" t="s">
        <v>28</v>
      </c>
      <c r="R1122" t="s">
        <v>38</v>
      </c>
      <c r="S1122" t="s">
        <v>28</v>
      </c>
      <c r="T1122" t="s">
        <v>28</v>
      </c>
      <c r="U1122" t="s">
        <v>279</v>
      </c>
      <c r="V1122" t="s">
        <v>288</v>
      </c>
      <c r="W1122">
        <v>3</v>
      </c>
      <c r="X1122" t="s">
        <v>289</v>
      </c>
      <c r="Y1122" s="11">
        <v>39223</v>
      </c>
      <c r="Z1122">
        <v>20070521</v>
      </c>
      <c r="AA1122">
        <v>0</v>
      </c>
      <c r="AB1122">
        <v>7605.6</v>
      </c>
      <c r="AC1122" t="s">
        <v>282</v>
      </c>
      <c r="AD1122" t="s">
        <v>283</v>
      </c>
      <c r="AE1122" s="11">
        <v>44823</v>
      </c>
      <c r="AF1122" s="11">
        <v>44823</v>
      </c>
      <c r="AG1122">
        <v>30</v>
      </c>
      <c r="AH1122">
        <v>0</v>
      </c>
      <c r="AI1122" t="s">
        <v>290</v>
      </c>
      <c r="AJ1122" t="s">
        <v>291</v>
      </c>
      <c r="AK1122">
        <v>206</v>
      </c>
      <c r="AL1122" t="s">
        <v>19</v>
      </c>
      <c r="AM1122">
        <v>3</v>
      </c>
      <c r="AN1122" t="s">
        <v>20</v>
      </c>
      <c r="AO1122">
        <v>27</v>
      </c>
      <c r="AP1122" t="s">
        <v>21</v>
      </c>
      <c r="AQ1122" s="35" t="s">
        <v>481</v>
      </c>
      <c r="AR1122" t="s">
        <v>29</v>
      </c>
      <c r="AS1122" t="s">
        <v>38</v>
      </c>
      <c r="AT1122" t="s">
        <v>51</v>
      </c>
      <c r="AU1122" t="s">
        <v>24</v>
      </c>
      <c r="AV1122" t="s">
        <v>84</v>
      </c>
      <c r="AW1122" t="s">
        <v>192</v>
      </c>
      <c r="AX1122" t="s">
        <v>204</v>
      </c>
      <c r="AY1122">
        <v>4905.6851189999998</v>
      </c>
      <c r="AZ1122">
        <v>1611932.18227</v>
      </c>
      <c r="BA1122" s="42">
        <f t="shared" si="17"/>
        <v>37.004871034664831</v>
      </c>
    </row>
    <row r="1123" spans="1:53" x14ac:dyDescent="0.25">
      <c r="A1123">
        <v>299</v>
      </c>
      <c r="B1123" t="s">
        <v>18</v>
      </c>
      <c r="C1123">
        <v>11</v>
      </c>
      <c r="D1123" t="s">
        <v>318</v>
      </c>
      <c r="E1123" t="s">
        <v>319</v>
      </c>
      <c r="F1123" t="s">
        <v>320</v>
      </c>
      <c r="G1123">
        <v>211963</v>
      </c>
      <c r="H1123">
        <v>273612</v>
      </c>
      <c r="I1123" t="s">
        <v>287</v>
      </c>
      <c r="J1123">
        <v>88507</v>
      </c>
      <c r="K1123" t="s">
        <v>287</v>
      </c>
      <c r="L1123">
        <v>55338</v>
      </c>
      <c r="M1123">
        <v>0</v>
      </c>
      <c r="N1123" t="s">
        <v>28</v>
      </c>
      <c r="O1123">
        <v>0</v>
      </c>
      <c r="P1123" t="s">
        <v>28</v>
      </c>
      <c r="Q1123" t="s">
        <v>28</v>
      </c>
      <c r="R1123" t="s">
        <v>38</v>
      </c>
      <c r="S1123" t="s">
        <v>28</v>
      </c>
      <c r="T1123" t="s">
        <v>28</v>
      </c>
      <c r="U1123" t="s">
        <v>321</v>
      </c>
      <c r="V1123" t="s">
        <v>322</v>
      </c>
      <c r="W1123">
        <v>9</v>
      </c>
      <c r="X1123" t="s">
        <v>323</v>
      </c>
      <c r="Y1123" s="11">
        <v>43129</v>
      </c>
      <c r="Z1123">
        <v>20180129</v>
      </c>
      <c r="AA1123">
        <v>0</v>
      </c>
      <c r="AB1123">
        <v>0</v>
      </c>
      <c r="AC1123" t="s">
        <v>298</v>
      </c>
      <c r="AD1123" t="s">
        <v>283</v>
      </c>
      <c r="AE1123" s="11">
        <v>44515</v>
      </c>
      <c r="AF1123" s="11">
        <v>44517</v>
      </c>
      <c r="AG1123">
        <v>30</v>
      </c>
      <c r="AH1123">
        <v>0</v>
      </c>
      <c r="AI1123" t="s">
        <v>28</v>
      </c>
      <c r="AJ1123" t="s">
        <v>284</v>
      </c>
      <c r="AK1123">
        <v>182</v>
      </c>
      <c r="AL1123" t="s">
        <v>19</v>
      </c>
      <c r="AM1123">
        <v>3</v>
      </c>
      <c r="AN1123" t="s">
        <v>20</v>
      </c>
      <c r="AO1123">
        <v>27</v>
      </c>
      <c r="AP1123" t="s">
        <v>21</v>
      </c>
      <c r="AQ1123" s="35" t="s">
        <v>488</v>
      </c>
      <c r="AR1123" t="s">
        <v>22</v>
      </c>
      <c r="AS1123" t="s">
        <v>38</v>
      </c>
      <c r="AT1123" t="s">
        <v>39</v>
      </c>
      <c r="AU1123" t="s">
        <v>24</v>
      </c>
      <c r="AV1123" t="s">
        <v>84</v>
      </c>
      <c r="AW1123" t="s">
        <v>175</v>
      </c>
      <c r="AX1123" t="s">
        <v>179</v>
      </c>
      <c r="AY1123">
        <v>4910.3281200000001</v>
      </c>
      <c r="AZ1123">
        <v>1613951.9798930001</v>
      </c>
      <c r="BA1123" s="42">
        <f t="shared" si="17"/>
        <v>37.051239207828289</v>
      </c>
    </row>
    <row r="1124" spans="1:53" x14ac:dyDescent="0.25">
      <c r="A1124">
        <v>450</v>
      </c>
      <c r="B1124" t="s">
        <v>18</v>
      </c>
      <c r="C1124">
        <v>14</v>
      </c>
      <c r="D1124" t="s">
        <v>458</v>
      </c>
      <c r="E1124" t="s">
        <v>459</v>
      </c>
      <c r="F1124" t="s">
        <v>460</v>
      </c>
      <c r="G1124">
        <v>222149</v>
      </c>
      <c r="H1124">
        <v>287985</v>
      </c>
      <c r="I1124" t="s">
        <v>287</v>
      </c>
      <c r="J1124">
        <v>88288</v>
      </c>
      <c r="K1124" t="s">
        <v>287</v>
      </c>
      <c r="L1124">
        <v>55401</v>
      </c>
      <c r="M1124">
        <v>0</v>
      </c>
      <c r="N1124" t="s">
        <v>28</v>
      </c>
      <c r="O1124">
        <v>0</v>
      </c>
      <c r="P1124" t="s">
        <v>28</v>
      </c>
      <c r="Q1124" t="s">
        <v>28</v>
      </c>
      <c r="R1124" t="s">
        <v>38</v>
      </c>
      <c r="S1124" t="s">
        <v>28</v>
      </c>
      <c r="T1124" t="s">
        <v>28</v>
      </c>
      <c r="U1124" t="s">
        <v>297</v>
      </c>
      <c r="V1124" t="s">
        <v>288</v>
      </c>
      <c r="W1124">
        <v>3</v>
      </c>
      <c r="X1124" t="s">
        <v>289</v>
      </c>
      <c r="Y1124" s="11">
        <v>42625</v>
      </c>
      <c r="Z1124">
        <v>20160912</v>
      </c>
      <c r="AA1124">
        <v>0</v>
      </c>
      <c r="AB1124">
        <v>123452</v>
      </c>
      <c r="AC1124" t="s">
        <v>282</v>
      </c>
      <c r="AD1124" t="s">
        <v>283</v>
      </c>
      <c r="AE1124" s="11">
        <v>44956</v>
      </c>
      <c r="AF1124" s="11">
        <v>44959</v>
      </c>
      <c r="AG1124">
        <v>30</v>
      </c>
      <c r="AH1124">
        <v>0</v>
      </c>
      <c r="AI1124" t="s">
        <v>461</v>
      </c>
      <c r="AJ1124" t="s">
        <v>284</v>
      </c>
      <c r="AK1124">
        <v>182</v>
      </c>
      <c r="AL1124" t="s">
        <v>19</v>
      </c>
      <c r="AM1124">
        <v>3</v>
      </c>
      <c r="AN1124" t="s">
        <v>20</v>
      </c>
      <c r="AO1124">
        <v>27</v>
      </c>
      <c r="AP1124" t="s">
        <v>21</v>
      </c>
      <c r="AQ1124" s="35" t="s">
        <v>488</v>
      </c>
      <c r="AR1124" t="s">
        <v>22</v>
      </c>
      <c r="AS1124" t="s">
        <v>38</v>
      </c>
      <c r="AT1124" t="s">
        <v>39</v>
      </c>
      <c r="AU1124" t="s">
        <v>24</v>
      </c>
      <c r="AV1124" t="s">
        <v>84</v>
      </c>
      <c r="AW1124" t="s">
        <v>175</v>
      </c>
      <c r="AX1124" t="s">
        <v>179</v>
      </c>
      <c r="AY1124">
        <v>4910.3281200000001</v>
      </c>
      <c r="AZ1124">
        <v>1613951.9798930001</v>
      </c>
      <c r="BA1124" s="42">
        <f t="shared" si="17"/>
        <v>37.051239207828289</v>
      </c>
    </row>
    <row r="1125" spans="1:53" x14ac:dyDescent="0.25">
      <c r="A1125">
        <v>720</v>
      </c>
      <c r="B1125" t="s">
        <v>18</v>
      </c>
      <c r="C1125">
        <v>9</v>
      </c>
      <c r="D1125" t="s">
        <v>303</v>
      </c>
      <c r="E1125" t="s">
        <v>304</v>
      </c>
      <c r="F1125" t="s">
        <v>305</v>
      </c>
      <c r="G1125">
        <v>202543</v>
      </c>
      <c r="H1125">
        <v>261950</v>
      </c>
      <c r="I1125" t="s">
        <v>287</v>
      </c>
      <c r="J1125">
        <v>88162</v>
      </c>
      <c r="K1125" t="s">
        <v>287</v>
      </c>
      <c r="L1125">
        <v>54633</v>
      </c>
      <c r="M1125">
        <v>0</v>
      </c>
      <c r="N1125" t="s">
        <v>28</v>
      </c>
      <c r="O1125">
        <v>0</v>
      </c>
      <c r="P1125" t="s">
        <v>28</v>
      </c>
      <c r="Q1125" t="s">
        <v>28</v>
      </c>
      <c r="R1125" t="s">
        <v>38</v>
      </c>
      <c r="S1125" t="s">
        <v>28</v>
      </c>
      <c r="T1125" t="s">
        <v>28</v>
      </c>
      <c r="U1125" t="s">
        <v>297</v>
      </c>
      <c r="V1125" t="s">
        <v>288</v>
      </c>
      <c r="W1125">
        <v>3</v>
      </c>
      <c r="X1125" t="s">
        <v>289</v>
      </c>
      <c r="Y1125" s="11">
        <v>42362</v>
      </c>
      <c r="Z1125">
        <v>20151224</v>
      </c>
      <c r="AA1125">
        <v>0</v>
      </c>
      <c r="AB1125">
        <v>123452</v>
      </c>
      <c r="AC1125" t="s">
        <v>306</v>
      </c>
      <c r="AD1125" t="s">
        <v>283</v>
      </c>
      <c r="AE1125" s="11">
        <v>43901</v>
      </c>
      <c r="AF1125" s="11">
        <v>43901</v>
      </c>
      <c r="AG1125">
        <v>30</v>
      </c>
      <c r="AH1125">
        <v>0</v>
      </c>
      <c r="AI1125" t="s">
        <v>290</v>
      </c>
      <c r="AJ1125" t="s">
        <v>284</v>
      </c>
      <c r="AK1125">
        <v>182</v>
      </c>
      <c r="AL1125" t="s">
        <v>19</v>
      </c>
      <c r="AM1125">
        <v>3</v>
      </c>
      <c r="AN1125" t="s">
        <v>20</v>
      </c>
      <c r="AO1125">
        <v>27</v>
      </c>
      <c r="AP1125" t="s">
        <v>21</v>
      </c>
      <c r="AQ1125" s="35" t="s">
        <v>488</v>
      </c>
      <c r="AR1125" t="s">
        <v>22</v>
      </c>
      <c r="AS1125" t="s">
        <v>38</v>
      </c>
      <c r="AT1125" t="s">
        <v>39</v>
      </c>
      <c r="AU1125" t="s">
        <v>24</v>
      </c>
      <c r="AV1125" t="s">
        <v>84</v>
      </c>
      <c r="AW1125" t="s">
        <v>175</v>
      </c>
      <c r="AX1125" t="s">
        <v>179</v>
      </c>
      <c r="AY1125">
        <v>4910.3281200000001</v>
      </c>
      <c r="AZ1125">
        <v>1613951.9798930001</v>
      </c>
      <c r="BA1125" s="42">
        <f t="shared" si="17"/>
        <v>37.051239207828289</v>
      </c>
    </row>
    <row r="1126" spans="1:53" x14ac:dyDescent="0.25">
      <c r="A1126">
        <v>947</v>
      </c>
      <c r="B1126" t="s">
        <v>18</v>
      </c>
      <c r="C1126">
        <v>8</v>
      </c>
      <c r="D1126" t="s">
        <v>300</v>
      </c>
      <c r="E1126" t="s">
        <v>301</v>
      </c>
      <c r="F1126" t="s">
        <v>302</v>
      </c>
      <c r="G1126">
        <v>198571</v>
      </c>
      <c r="H1126">
        <v>256278</v>
      </c>
      <c r="I1126" t="s">
        <v>287</v>
      </c>
      <c r="J1126">
        <v>88289</v>
      </c>
      <c r="K1126" t="s">
        <v>287</v>
      </c>
      <c r="L1126">
        <v>55192</v>
      </c>
      <c r="M1126">
        <v>0</v>
      </c>
      <c r="N1126" t="s">
        <v>28</v>
      </c>
      <c r="O1126">
        <v>0</v>
      </c>
      <c r="P1126" t="s">
        <v>28</v>
      </c>
      <c r="Q1126" t="s">
        <v>28</v>
      </c>
      <c r="R1126" t="s">
        <v>38</v>
      </c>
      <c r="S1126" t="s">
        <v>28</v>
      </c>
      <c r="T1126" t="s">
        <v>28</v>
      </c>
      <c r="U1126" t="s">
        <v>297</v>
      </c>
      <c r="V1126" t="s">
        <v>288</v>
      </c>
      <c r="W1126">
        <v>3</v>
      </c>
      <c r="X1126" t="s">
        <v>289</v>
      </c>
      <c r="Y1126" s="11">
        <v>42625</v>
      </c>
      <c r="Z1126">
        <v>20160912</v>
      </c>
      <c r="AA1126">
        <v>0</v>
      </c>
      <c r="AB1126">
        <v>123452</v>
      </c>
      <c r="AC1126" t="s">
        <v>282</v>
      </c>
      <c r="AD1126" t="s">
        <v>283</v>
      </c>
      <c r="AE1126" s="11">
        <v>43504</v>
      </c>
      <c r="AF1126" s="11">
        <v>43504</v>
      </c>
      <c r="AG1126">
        <v>30</v>
      </c>
      <c r="AH1126">
        <v>0</v>
      </c>
      <c r="AI1126" t="s">
        <v>290</v>
      </c>
      <c r="AJ1126" t="s">
        <v>284</v>
      </c>
      <c r="AK1126">
        <v>182</v>
      </c>
      <c r="AL1126" t="s">
        <v>19</v>
      </c>
      <c r="AM1126">
        <v>3</v>
      </c>
      <c r="AN1126" t="s">
        <v>20</v>
      </c>
      <c r="AO1126">
        <v>27</v>
      </c>
      <c r="AP1126" t="s">
        <v>21</v>
      </c>
      <c r="AQ1126" s="35" t="s">
        <v>488</v>
      </c>
      <c r="AR1126" t="s">
        <v>22</v>
      </c>
      <c r="AS1126" t="s">
        <v>38</v>
      </c>
      <c r="AT1126" t="s">
        <v>39</v>
      </c>
      <c r="AU1126" t="s">
        <v>24</v>
      </c>
      <c r="AV1126" t="s">
        <v>84</v>
      </c>
      <c r="AW1126" t="s">
        <v>175</v>
      </c>
      <c r="AX1126" t="s">
        <v>179</v>
      </c>
      <c r="AY1126">
        <v>4910.3281200000001</v>
      </c>
      <c r="AZ1126">
        <v>1613951.9798930001</v>
      </c>
      <c r="BA1126" s="42">
        <f t="shared" si="17"/>
        <v>37.051239207828289</v>
      </c>
    </row>
    <row r="1127" spans="1:53" x14ac:dyDescent="0.25">
      <c r="A1127">
        <v>1174</v>
      </c>
      <c r="B1127" t="s">
        <v>18</v>
      </c>
      <c r="C1127">
        <v>7</v>
      </c>
      <c r="D1127" t="s">
        <v>294</v>
      </c>
      <c r="E1127" t="s">
        <v>295</v>
      </c>
      <c r="F1127" t="s">
        <v>296</v>
      </c>
      <c r="G1127">
        <v>193154</v>
      </c>
      <c r="H1127">
        <v>246812</v>
      </c>
      <c r="I1127" t="s">
        <v>287</v>
      </c>
      <c r="J1127">
        <v>88161</v>
      </c>
      <c r="K1127" t="s">
        <v>287</v>
      </c>
      <c r="L1127">
        <v>55061</v>
      </c>
      <c r="M1127">
        <v>0</v>
      </c>
      <c r="N1127" t="s">
        <v>28</v>
      </c>
      <c r="O1127">
        <v>0</v>
      </c>
      <c r="P1127" t="s">
        <v>28</v>
      </c>
      <c r="Q1127" t="s">
        <v>28</v>
      </c>
      <c r="R1127" t="s">
        <v>38</v>
      </c>
      <c r="S1127" t="s">
        <v>28</v>
      </c>
      <c r="T1127" t="s">
        <v>28</v>
      </c>
      <c r="U1127" t="s">
        <v>297</v>
      </c>
      <c r="V1127" t="s">
        <v>288</v>
      </c>
      <c r="W1127">
        <v>3</v>
      </c>
      <c r="X1127" t="s">
        <v>289</v>
      </c>
      <c r="Y1127" s="11">
        <v>42362</v>
      </c>
      <c r="Z1127">
        <v>20151224</v>
      </c>
      <c r="AA1127">
        <v>0</v>
      </c>
      <c r="AB1127">
        <v>123452</v>
      </c>
      <c r="AC1127" t="s">
        <v>298</v>
      </c>
      <c r="AD1127" t="s">
        <v>283</v>
      </c>
      <c r="AE1127" s="11">
        <v>42857</v>
      </c>
      <c r="AF1127" s="11">
        <v>42857</v>
      </c>
      <c r="AG1127">
        <v>30</v>
      </c>
      <c r="AH1127">
        <v>0</v>
      </c>
      <c r="AI1127" t="s">
        <v>28</v>
      </c>
      <c r="AJ1127" t="s">
        <v>284</v>
      </c>
      <c r="AK1127">
        <v>182</v>
      </c>
      <c r="AL1127" t="s">
        <v>19</v>
      </c>
      <c r="AM1127">
        <v>3</v>
      </c>
      <c r="AN1127" t="s">
        <v>20</v>
      </c>
      <c r="AO1127">
        <v>27</v>
      </c>
      <c r="AP1127" t="s">
        <v>21</v>
      </c>
      <c r="AQ1127" s="35" t="s">
        <v>488</v>
      </c>
      <c r="AR1127" t="s">
        <v>22</v>
      </c>
      <c r="AS1127" t="s">
        <v>38</v>
      </c>
      <c r="AT1127" t="s">
        <v>39</v>
      </c>
      <c r="AU1127" t="s">
        <v>24</v>
      </c>
      <c r="AV1127" t="s">
        <v>84</v>
      </c>
      <c r="AW1127" t="s">
        <v>175</v>
      </c>
      <c r="AX1127" t="s">
        <v>179</v>
      </c>
      <c r="AY1127">
        <v>4910.3281200000001</v>
      </c>
      <c r="AZ1127">
        <v>1613951.9798930001</v>
      </c>
      <c r="BA1127" s="42">
        <f t="shared" ref="BA1127:BA1190" si="18">AZ1127/43560</f>
        <v>37.051239207828289</v>
      </c>
    </row>
    <row r="1128" spans="1:53" x14ac:dyDescent="0.25">
      <c r="A1128">
        <v>40</v>
      </c>
      <c r="B1128" t="s">
        <v>18</v>
      </c>
      <c r="C1128">
        <v>15</v>
      </c>
      <c r="D1128" t="s">
        <v>453</v>
      </c>
      <c r="E1128" t="s">
        <v>454</v>
      </c>
      <c r="F1128" t="s">
        <v>455</v>
      </c>
      <c r="G1128">
        <v>223436</v>
      </c>
      <c r="H1128">
        <v>290083</v>
      </c>
      <c r="I1128" t="s">
        <v>277</v>
      </c>
      <c r="J1128">
        <v>17738</v>
      </c>
      <c r="K1128" t="s">
        <v>277</v>
      </c>
      <c r="L1128">
        <v>18858</v>
      </c>
      <c r="M1128">
        <v>0</v>
      </c>
      <c r="N1128" t="s">
        <v>28</v>
      </c>
      <c r="O1128">
        <v>0</v>
      </c>
      <c r="P1128" t="s">
        <v>28</v>
      </c>
      <c r="Q1128" t="s">
        <v>28</v>
      </c>
      <c r="R1128" t="s">
        <v>278</v>
      </c>
      <c r="S1128" t="s">
        <v>28</v>
      </c>
      <c r="T1128" t="s">
        <v>28</v>
      </c>
      <c r="U1128" t="s">
        <v>279</v>
      </c>
      <c r="V1128" t="s">
        <v>280</v>
      </c>
      <c r="W1128">
        <v>3</v>
      </c>
      <c r="X1128" t="s">
        <v>281</v>
      </c>
      <c r="Y1128" s="11">
        <v>41597</v>
      </c>
      <c r="Z1128">
        <v>20131119</v>
      </c>
      <c r="AA1128">
        <v>1</v>
      </c>
      <c r="AB1128">
        <v>8013.5</v>
      </c>
      <c r="AC1128" t="s">
        <v>456</v>
      </c>
      <c r="AD1128" t="s">
        <v>283</v>
      </c>
      <c r="AE1128" s="11">
        <v>45131</v>
      </c>
      <c r="AF1128" s="11">
        <v>45132</v>
      </c>
      <c r="AG1128">
        <v>30</v>
      </c>
      <c r="AH1128">
        <v>0</v>
      </c>
      <c r="AI1128" t="s">
        <v>457</v>
      </c>
      <c r="AJ1128" t="s">
        <v>284</v>
      </c>
      <c r="AK1128">
        <v>93</v>
      </c>
      <c r="AL1128" t="s">
        <v>19</v>
      </c>
      <c r="AM1128">
        <v>3</v>
      </c>
      <c r="AN1128" t="s">
        <v>20</v>
      </c>
      <c r="AO1128">
        <v>26</v>
      </c>
      <c r="AP1128" t="s">
        <v>21</v>
      </c>
      <c r="AQ1128" s="35" t="s">
        <v>480</v>
      </c>
      <c r="AR1128" t="s">
        <v>38</v>
      </c>
      <c r="AS1128" t="s">
        <v>29</v>
      </c>
      <c r="AT1128" t="s">
        <v>57</v>
      </c>
      <c r="AU1128" t="s">
        <v>24</v>
      </c>
      <c r="AV1128" t="s">
        <v>25</v>
      </c>
      <c r="AW1128" t="s">
        <v>61</v>
      </c>
      <c r="AX1128" t="s">
        <v>78</v>
      </c>
      <c r="AY1128">
        <v>4908.4473349999998</v>
      </c>
      <c r="AZ1128">
        <v>1614933.0814779999</v>
      </c>
      <c r="BA1128" s="42">
        <f t="shared" si="18"/>
        <v>37.073762201056013</v>
      </c>
    </row>
    <row r="1129" spans="1:53" x14ac:dyDescent="0.25">
      <c r="A1129">
        <v>139</v>
      </c>
      <c r="B1129" t="s">
        <v>18</v>
      </c>
      <c r="C1129">
        <v>13</v>
      </c>
      <c r="D1129" t="s">
        <v>292</v>
      </c>
      <c r="E1129">
        <v>96681</v>
      </c>
      <c r="F1129" t="s">
        <v>293</v>
      </c>
      <c r="G1129">
        <v>221549</v>
      </c>
      <c r="H1129">
        <v>287099</v>
      </c>
      <c r="I1129" t="s">
        <v>287</v>
      </c>
      <c r="J1129">
        <v>86866</v>
      </c>
      <c r="K1129" t="s">
        <v>287</v>
      </c>
      <c r="L1129">
        <v>55324</v>
      </c>
      <c r="M1129">
        <v>96681</v>
      </c>
      <c r="N1129" t="s">
        <v>28</v>
      </c>
      <c r="O1129">
        <v>0</v>
      </c>
      <c r="P1129" t="s">
        <v>28</v>
      </c>
      <c r="Q1129" t="s">
        <v>28</v>
      </c>
      <c r="R1129" t="s">
        <v>38</v>
      </c>
      <c r="S1129" t="s">
        <v>28</v>
      </c>
      <c r="T1129" t="s">
        <v>28</v>
      </c>
      <c r="U1129" t="s">
        <v>279</v>
      </c>
      <c r="V1129" t="s">
        <v>288</v>
      </c>
      <c r="W1129">
        <v>3</v>
      </c>
      <c r="X1129" t="s">
        <v>289</v>
      </c>
      <c r="Y1129" s="11">
        <v>39223</v>
      </c>
      <c r="Z1129">
        <v>20070521</v>
      </c>
      <c r="AA1129">
        <v>0</v>
      </c>
      <c r="AB1129">
        <v>7605.6</v>
      </c>
      <c r="AC1129" t="s">
        <v>282</v>
      </c>
      <c r="AD1129" t="s">
        <v>283</v>
      </c>
      <c r="AE1129" s="11">
        <v>44823</v>
      </c>
      <c r="AF1129" s="11">
        <v>44823</v>
      </c>
      <c r="AG1129">
        <v>30</v>
      </c>
      <c r="AH1129">
        <v>0</v>
      </c>
      <c r="AI1129" t="s">
        <v>290</v>
      </c>
      <c r="AJ1129" t="s">
        <v>291</v>
      </c>
      <c r="AK1129">
        <v>93</v>
      </c>
      <c r="AL1129" t="s">
        <v>19</v>
      </c>
      <c r="AM1129">
        <v>3</v>
      </c>
      <c r="AN1129" t="s">
        <v>20</v>
      </c>
      <c r="AO1129">
        <v>26</v>
      </c>
      <c r="AP1129" t="s">
        <v>21</v>
      </c>
      <c r="AQ1129" s="35" t="s">
        <v>480</v>
      </c>
      <c r="AR1129" t="s">
        <v>38</v>
      </c>
      <c r="AS1129" t="s">
        <v>29</v>
      </c>
      <c r="AT1129" t="s">
        <v>57</v>
      </c>
      <c r="AU1129" t="s">
        <v>24</v>
      </c>
      <c r="AV1129" t="s">
        <v>25</v>
      </c>
      <c r="AW1129" t="s">
        <v>61</v>
      </c>
      <c r="AX1129" t="s">
        <v>78</v>
      </c>
      <c r="AY1129">
        <v>4908.4473349999998</v>
      </c>
      <c r="AZ1129">
        <v>1614933.0814779999</v>
      </c>
      <c r="BA1129" s="42">
        <f t="shared" si="18"/>
        <v>37.073762201056013</v>
      </c>
    </row>
    <row r="1130" spans="1:53" x14ac:dyDescent="0.25">
      <c r="A1130">
        <v>265</v>
      </c>
      <c r="B1130" t="s">
        <v>18</v>
      </c>
      <c r="C1130">
        <v>12</v>
      </c>
      <c r="D1130" t="s">
        <v>285</v>
      </c>
      <c r="E1130">
        <v>96680</v>
      </c>
      <c r="F1130" t="s">
        <v>286</v>
      </c>
      <c r="G1130">
        <v>221543</v>
      </c>
      <c r="H1130">
        <v>287093</v>
      </c>
      <c r="I1130" t="s">
        <v>287</v>
      </c>
      <c r="J1130">
        <v>70272</v>
      </c>
      <c r="K1130" t="s">
        <v>287</v>
      </c>
      <c r="L1130">
        <v>55323</v>
      </c>
      <c r="M1130">
        <v>96680</v>
      </c>
      <c r="N1130" t="s">
        <v>28</v>
      </c>
      <c r="O1130">
        <v>0</v>
      </c>
      <c r="P1130" t="s">
        <v>28</v>
      </c>
      <c r="Q1130" t="s">
        <v>28</v>
      </c>
      <c r="R1130" t="s">
        <v>38</v>
      </c>
      <c r="S1130" t="s">
        <v>28</v>
      </c>
      <c r="T1130" t="s">
        <v>28</v>
      </c>
      <c r="U1130" t="s">
        <v>279</v>
      </c>
      <c r="V1130" t="s">
        <v>288</v>
      </c>
      <c r="W1130">
        <v>3</v>
      </c>
      <c r="X1130" t="s">
        <v>289</v>
      </c>
      <c r="Y1130" s="11">
        <v>32965</v>
      </c>
      <c r="Z1130">
        <v>19900402</v>
      </c>
      <c r="AA1130">
        <v>0</v>
      </c>
      <c r="AB1130">
        <v>7582.6</v>
      </c>
      <c r="AC1130" t="s">
        <v>282</v>
      </c>
      <c r="AD1130" t="s">
        <v>283</v>
      </c>
      <c r="AE1130" s="11">
        <v>44820</v>
      </c>
      <c r="AF1130" s="11">
        <v>44820</v>
      </c>
      <c r="AG1130">
        <v>30</v>
      </c>
      <c r="AH1130">
        <v>0</v>
      </c>
      <c r="AI1130" t="s">
        <v>290</v>
      </c>
      <c r="AJ1130" t="s">
        <v>291</v>
      </c>
      <c r="AK1130">
        <v>93</v>
      </c>
      <c r="AL1130" t="s">
        <v>19</v>
      </c>
      <c r="AM1130">
        <v>3</v>
      </c>
      <c r="AN1130" t="s">
        <v>20</v>
      </c>
      <c r="AO1130">
        <v>26</v>
      </c>
      <c r="AP1130" t="s">
        <v>21</v>
      </c>
      <c r="AQ1130" s="35" t="s">
        <v>480</v>
      </c>
      <c r="AR1130" t="s">
        <v>38</v>
      </c>
      <c r="AS1130" t="s">
        <v>29</v>
      </c>
      <c r="AT1130" t="s">
        <v>57</v>
      </c>
      <c r="AU1130" t="s">
        <v>24</v>
      </c>
      <c r="AV1130" t="s">
        <v>25</v>
      </c>
      <c r="AW1130" t="s">
        <v>61</v>
      </c>
      <c r="AX1130" t="s">
        <v>78</v>
      </c>
      <c r="AY1130">
        <v>4908.4473349999998</v>
      </c>
      <c r="AZ1130">
        <v>1614933.0814779999</v>
      </c>
      <c r="BA1130" s="42">
        <f t="shared" si="18"/>
        <v>37.073762201056013</v>
      </c>
    </row>
    <row r="1131" spans="1:53" x14ac:dyDescent="0.25">
      <c r="A1131">
        <v>367</v>
      </c>
      <c r="B1131" t="s">
        <v>18</v>
      </c>
      <c r="C1131">
        <v>11</v>
      </c>
      <c r="D1131" t="s">
        <v>318</v>
      </c>
      <c r="E1131" t="s">
        <v>319</v>
      </c>
      <c r="F1131" t="s">
        <v>320</v>
      </c>
      <c r="G1131">
        <v>211963</v>
      </c>
      <c r="H1131">
        <v>273612</v>
      </c>
      <c r="I1131" t="s">
        <v>287</v>
      </c>
      <c r="J1131">
        <v>88507</v>
      </c>
      <c r="K1131" t="s">
        <v>287</v>
      </c>
      <c r="L1131">
        <v>55338</v>
      </c>
      <c r="M1131">
        <v>0</v>
      </c>
      <c r="N1131" t="s">
        <v>28</v>
      </c>
      <c r="O1131">
        <v>0</v>
      </c>
      <c r="P1131" t="s">
        <v>28</v>
      </c>
      <c r="Q1131" t="s">
        <v>28</v>
      </c>
      <c r="R1131" t="s">
        <v>38</v>
      </c>
      <c r="S1131" t="s">
        <v>28</v>
      </c>
      <c r="T1131" t="s">
        <v>28</v>
      </c>
      <c r="U1131" t="s">
        <v>321</v>
      </c>
      <c r="V1131" t="s">
        <v>322</v>
      </c>
      <c r="W1131">
        <v>9</v>
      </c>
      <c r="X1131" t="s">
        <v>323</v>
      </c>
      <c r="Y1131" s="11">
        <v>43129</v>
      </c>
      <c r="Z1131">
        <v>20180129</v>
      </c>
      <c r="AA1131">
        <v>0</v>
      </c>
      <c r="AB1131">
        <v>0</v>
      </c>
      <c r="AC1131" t="s">
        <v>298</v>
      </c>
      <c r="AD1131" t="s">
        <v>283</v>
      </c>
      <c r="AE1131" s="11">
        <v>44515</v>
      </c>
      <c r="AF1131" s="11">
        <v>44517</v>
      </c>
      <c r="AG1131">
        <v>30</v>
      </c>
      <c r="AH1131">
        <v>0</v>
      </c>
      <c r="AI1131" t="s">
        <v>28</v>
      </c>
      <c r="AJ1131" t="s">
        <v>284</v>
      </c>
      <c r="AK1131">
        <v>93</v>
      </c>
      <c r="AL1131" t="s">
        <v>19</v>
      </c>
      <c r="AM1131">
        <v>3</v>
      </c>
      <c r="AN1131" t="s">
        <v>20</v>
      </c>
      <c r="AO1131">
        <v>26</v>
      </c>
      <c r="AP1131" t="s">
        <v>21</v>
      </c>
      <c r="AQ1131" s="35" t="s">
        <v>480</v>
      </c>
      <c r="AR1131" t="s">
        <v>38</v>
      </c>
      <c r="AS1131" t="s">
        <v>29</v>
      </c>
      <c r="AT1131" t="s">
        <v>57</v>
      </c>
      <c r="AU1131" t="s">
        <v>24</v>
      </c>
      <c r="AV1131" t="s">
        <v>25</v>
      </c>
      <c r="AW1131" t="s">
        <v>61</v>
      </c>
      <c r="AX1131" t="s">
        <v>78</v>
      </c>
      <c r="AY1131">
        <v>4908.4473349999998</v>
      </c>
      <c r="AZ1131">
        <v>1614933.0814779999</v>
      </c>
      <c r="BA1131" s="42">
        <f t="shared" si="18"/>
        <v>37.073762201056013</v>
      </c>
    </row>
    <row r="1132" spans="1:53" x14ac:dyDescent="0.25">
      <c r="A1132">
        <v>521</v>
      </c>
      <c r="B1132" t="s">
        <v>18</v>
      </c>
      <c r="C1132">
        <v>14</v>
      </c>
      <c r="D1132" t="s">
        <v>458</v>
      </c>
      <c r="E1132" t="s">
        <v>459</v>
      </c>
      <c r="F1132" t="s">
        <v>460</v>
      </c>
      <c r="G1132">
        <v>222149</v>
      </c>
      <c r="H1132">
        <v>287985</v>
      </c>
      <c r="I1132" t="s">
        <v>287</v>
      </c>
      <c r="J1132">
        <v>88288</v>
      </c>
      <c r="K1132" t="s">
        <v>287</v>
      </c>
      <c r="L1132">
        <v>55401</v>
      </c>
      <c r="M1132">
        <v>0</v>
      </c>
      <c r="N1132" t="s">
        <v>28</v>
      </c>
      <c r="O1132">
        <v>0</v>
      </c>
      <c r="P1132" t="s">
        <v>28</v>
      </c>
      <c r="Q1132" t="s">
        <v>28</v>
      </c>
      <c r="R1132" t="s">
        <v>38</v>
      </c>
      <c r="S1132" t="s">
        <v>28</v>
      </c>
      <c r="T1132" t="s">
        <v>28</v>
      </c>
      <c r="U1132" t="s">
        <v>297</v>
      </c>
      <c r="V1132" t="s">
        <v>288</v>
      </c>
      <c r="W1132">
        <v>3</v>
      </c>
      <c r="X1132" t="s">
        <v>289</v>
      </c>
      <c r="Y1132" s="11">
        <v>42625</v>
      </c>
      <c r="Z1132">
        <v>20160912</v>
      </c>
      <c r="AA1132">
        <v>0</v>
      </c>
      <c r="AB1132">
        <v>123452</v>
      </c>
      <c r="AC1132" t="s">
        <v>282</v>
      </c>
      <c r="AD1132" t="s">
        <v>283</v>
      </c>
      <c r="AE1132" s="11">
        <v>44956</v>
      </c>
      <c r="AF1132" s="11">
        <v>44959</v>
      </c>
      <c r="AG1132">
        <v>30</v>
      </c>
      <c r="AH1132">
        <v>0</v>
      </c>
      <c r="AI1132" t="s">
        <v>461</v>
      </c>
      <c r="AJ1132" t="s">
        <v>284</v>
      </c>
      <c r="AK1132">
        <v>93</v>
      </c>
      <c r="AL1132" t="s">
        <v>19</v>
      </c>
      <c r="AM1132">
        <v>3</v>
      </c>
      <c r="AN1132" t="s">
        <v>20</v>
      </c>
      <c r="AO1132">
        <v>26</v>
      </c>
      <c r="AP1132" t="s">
        <v>21</v>
      </c>
      <c r="AQ1132" s="35" t="s">
        <v>480</v>
      </c>
      <c r="AR1132" t="s">
        <v>38</v>
      </c>
      <c r="AS1132" t="s">
        <v>29</v>
      </c>
      <c r="AT1132" t="s">
        <v>57</v>
      </c>
      <c r="AU1132" t="s">
        <v>24</v>
      </c>
      <c r="AV1132" t="s">
        <v>25</v>
      </c>
      <c r="AW1132" t="s">
        <v>61</v>
      </c>
      <c r="AX1132" t="s">
        <v>78</v>
      </c>
      <c r="AY1132">
        <v>4908.4473349999998</v>
      </c>
      <c r="AZ1132">
        <v>1614933.0814779999</v>
      </c>
      <c r="BA1132" s="42">
        <f t="shared" si="18"/>
        <v>37.073762201056013</v>
      </c>
    </row>
    <row r="1133" spans="1:53" x14ac:dyDescent="0.25">
      <c r="A1133">
        <v>819</v>
      </c>
      <c r="B1133" t="s">
        <v>18</v>
      </c>
      <c r="C1133">
        <v>9</v>
      </c>
      <c r="D1133" t="s">
        <v>303</v>
      </c>
      <c r="E1133" t="s">
        <v>304</v>
      </c>
      <c r="F1133" t="s">
        <v>305</v>
      </c>
      <c r="G1133">
        <v>202543</v>
      </c>
      <c r="H1133">
        <v>261950</v>
      </c>
      <c r="I1133" t="s">
        <v>287</v>
      </c>
      <c r="J1133">
        <v>88162</v>
      </c>
      <c r="K1133" t="s">
        <v>287</v>
      </c>
      <c r="L1133">
        <v>54633</v>
      </c>
      <c r="M1133">
        <v>0</v>
      </c>
      <c r="N1133" t="s">
        <v>28</v>
      </c>
      <c r="O1133">
        <v>0</v>
      </c>
      <c r="P1133" t="s">
        <v>28</v>
      </c>
      <c r="Q1133" t="s">
        <v>28</v>
      </c>
      <c r="R1133" t="s">
        <v>38</v>
      </c>
      <c r="S1133" t="s">
        <v>28</v>
      </c>
      <c r="T1133" t="s">
        <v>28</v>
      </c>
      <c r="U1133" t="s">
        <v>297</v>
      </c>
      <c r="V1133" t="s">
        <v>288</v>
      </c>
      <c r="W1133">
        <v>3</v>
      </c>
      <c r="X1133" t="s">
        <v>289</v>
      </c>
      <c r="Y1133" s="11">
        <v>42362</v>
      </c>
      <c r="Z1133">
        <v>20151224</v>
      </c>
      <c r="AA1133">
        <v>0</v>
      </c>
      <c r="AB1133">
        <v>123452</v>
      </c>
      <c r="AC1133" t="s">
        <v>306</v>
      </c>
      <c r="AD1133" t="s">
        <v>283</v>
      </c>
      <c r="AE1133" s="11">
        <v>43901</v>
      </c>
      <c r="AF1133" s="11">
        <v>43901</v>
      </c>
      <c r="AG1133">
        <v>30</v>
      </c>
      <c r="AH1133">
        <v>0</v>
      </c>
      <c r="AI1133" t="s">
        <v>290</v>
      </c>
      <c r="AJ1133" t="s">
        <v>284</v>
      </c>
      <c r="AK1133">
        <v>93</v>
      </c>
      <c r="AL1133" t="s">
        <v>19</v>
      </c>
      <c r="AM1133">
        <v>3</v>
      </c>
      <c r="AN1133" t="s">
        <v>20</v>
      </c>
      <c r="AO1133">
        <v>26</v>
      </c>
      <c r="AP1133" t="s">
        <v>21</v>
      </c>
      <c r="AQ1133" s="35" t="s">
        <v>480</v>
      </c>
      <c r="AR1133" t="s">
        <v>38</v>
      </c>
      <c r="AS1133" t="s">
        <v>29</v>
      </c>
      <c r="AT1133" t="s">
        <v>57</v>
      </c>
      <c r="AU1133" t="s">
        <v>24</v>
      </c>
      <c r="AV1133" t="s">
        <v>25</v>
      </c>
      <c r="AW1133" t="s">
        <v>61</v>
      </c>
      <c r="AX1133" t="s">
        <v>78</v>
      </c>
      <c r="AY1133">
        <v>4908.4473349999998</v>
      </c>
      <c r="AZ1133">
        <v>1614933.0814779999</v>
      </c>
      <c r="BA1133" s="42">
        <f t="shared" si="18"/>
        <v>37.073762201056013</v>
      </c>
    </row>
    <row r="1134" spans="1:53" x14ac:dyDescent="0.25">
      <c r="A1134">
        <v>1046</v>
      </c>
      <c r="B1134" t="s">
        <v>18</v>
      </c>
      <c r="C1134">
        <v>8</v>
      </c>
      <c r="D1134" t="s">
        <v>300</v>
      </c>
      <c r="E1134" t="s">
        <v>301</v>
      </c>
      <c r="F1134" t="s">
        <v>302</v>
      </c>
      <c r="G1134">
        <v>198571</v>
      </c>
      <c r="H1134">
        <v>256278</v>
      </c>
      <c r="I1134" t="s">
        <v>287</v>
      </c>
      <c r="J1134">
        <v>88289</v>
      </c>
      <c r="K1134" t="s">
        <v>287</v>
      </c>
      <c r="L1134">
        <v>55192</v>
      </c>
      <c r="M1134">
        <v>0</v>
      </c>
      <c r="N1134" t="s">
        <v>28</v>
      </c>
      <c r="O1134">
        <v>0</v>
      </c>
      <c r="P1134" t="s">
        <v>28</v>
      </c>
      <c r="Q1134" t="s">
        <v>28</v>
      </c>
      <c r="R1134" t="s">
        <v>38</v>
      </c>
      <c r="S1134" t="s">
        <v>28</v>
      </c>
      <c r="T1134" t="s">
        <v>28</v>
      </c>
      <c r="U1134" t="s">
        <v>297</v>
      </c>
      <c r="V1134" t="s">
        <v>288</v>
      </c>
      <c r="W1134">
        <v>3</v>
      </c>
      <c r="X1134" t="s">
        <v>289</v>
      </c>
      <c r="Y1134" s="11">
        <v>42625</v>
      </c>
      <c r="Z1134">
        <v>20160912</v>
      </c>
      <c r="AA1134">
        <v>0</v>
      </c>
      <c r="AB1134">
        <v>123452</v>
      </c>
      <c r="AC1134" t="s">
        <v>282</v>
      </c>
      <c r="AD1134" t="s">
        <v>283</v>
      </c>
      <c r="AE1134" s="11">
        <v>43504</v>
      </c>
      <c r="AF1134" s="11">
        <v>43504</v>
      </c>
      <c r="AG1134">
        <v>30</v>
      </c>
      <c r="AH1134">
        <v>0</v>
      </c>
      <c r="AI1134" t="s">
        <v>290</v>
      </c>
      <c r="AJ1134" t="s">
        <v>284</v>
      </c>
      <c r="AK1134">
        <v>93</v>
      </c>
      <c r="AL1134" t="s">
        <v>19</v>
      </c>
      <c r="AM1134">
        <v>3</v>
      </c>
      <c r="AN1134" t="s">
        <v>20</v>
      </c>
      <c r="AO1134">
        <v>26</v>
      </c>
      <c r="AP1134" t="s">
        <v>21</v>
      </c>
      <c r="AQ1134" s="35" t="s">
        <v>480</v>
      </c>
      <c r="AR1134" t="s">
        <v>38</v>
      </c>
      <c r="AS1134" t="s">
        <v>29</v>
      </c>
      <c r="AT1134" t="s">
        <v>57</v>
      </c>
      <c r="AU1134" t="s">
        <v>24</v>
      </c>
      <c r="AV1134" t="s">
        <v>25</v>
      </c>
      <c r="AW1134" t="s">
        <v>61</v>
      </c>
      <c r="AX1134" t="s">
        <v>78</v>
      </c>
      <c r="AY1134">
        <v>4908.4473349999998</v>
      </c>
      <c r="AZ1134">
        <v>1614933.0814779999</v>
      </c>
      <c r="BA1134" s="42">
        <f t="shared" si="18"/>
        <v>37.073762201056013</v>
      </c>
    </row>
    <row r="1135" spans="1:53" x14ac:dyDescent="0.25">
      <c r="A1135">
        <v>1273</v>
      </c>
      <c r="B1135" t="s">
        <v>18</v>
      </c>
      <c r="C1135">
        <v>7</v>
      </c>
      <c r="D1135" t="s">
        <v>294</v>
      </c>
      <c r="E1135" t="s">
        <v>295</v>
      </c>
      <c r="F1135" t="s">
        <v>296</v>
      </c>
      <c r="G1135">
        <v>193154</v>
      </c>
      <c r="H1135">
        <v>246812</v>
      </c>
      <c r="I1135" t="s">
        <v>287</v>
      </c>
      <c r="J1135">
        <v>88161</v>
      </c>
      <c r="K1135" t="s">
        <v>287</v>
      </c>
      <c r="L1135">
        <v>55061</v>
      </c>
      <c r="M1135">
        <v>0</v>
      </c>
      <c r="N1135" t="s">
        <v>28</v>
      </c>
      <c r="O1135">
        <v>0</v>
      </c>
      <c r="P1135" t="s">
        <v>28</v>
      </c>
      <c r="Q1135" t="s">
        <v>28</v>
      </c>
      <c r="R1135" t="s">
        <v>38</v>
      </c>
      <c r="S1135" t="s">
        <v>28</v>
      </c>
      <c r="T1135" t="s">
        <v>28</v>
      </c>
      <c r="U1135" t="s">
        <v>297</v>
      </c>
      <c r="V1135" t="s">
        <v>288</v>
      </c>
      <c r="W1135">
        <v>3</v>
      </c>
      <c r="X1135" t="s">
        <v>289</v>
      </c>
      <c r="Y1135" s="11">
        <v>42362</v>
      </c>
      <c r="Z1135">
        <v>20151224</v>
      </c>
      <c r="AA1135">
        <v>0</v>
      </c>
      <c r="AB1135">
        <v>123452</v>
      </c>
      <c r="AC1135" t="s">
        <v>298</v>
      </c>
      <c r="AD1135" t="s">
        <v>283</v>
      </c>
      <c r="AE1135" s="11">
        <v>42857</v>
      </c>
      <c r="AF1135" s="11">
        <v>42857</v>
      </c>
      <c r="AG1135">
        <v>30</v>
      </c>
      <c r="AH1135">
        <v>0</v>
      </c>
      <c r="AI1135" t="s">
        <v>28</v>
      </c>
      <c r="AJ1135" t="s">
        <v>284</v>
      </c>
      <c r="AK1135">
        <v>93</v>
      </c>
      <c r="AL1135" t="s">
        <v>19</v>
      </c>
      <c r="AM1135">
        <v>3</v>
      </c>
      <c r="AN1135" t="s">
        <v>20</v>
      </c>
      <c r="AO1135">
        <v>26</v>
      </c>
      <c r="AP1135" t="s">
        <v>21</v>
      </c>
      <c r="AQ1135" s="35" t="s">
        <v>480</v>
      </c>
      <c r="AR1135" t="s">
        <v>38</v>
      </c>
      <c r="AS1135" t="s">
        <v>29</v>
      </c>
      <c r="AT1135" t="s">
        <v>57</v>
      </c>
      <c r="AU1135" t="s">
        <v>24</v>
      </c>
      <c r="AV1135" t="s">
        <v>25</v>
      </c>
      <c r="AW1135" t="s">
        <v>61</v>
      </c>
      <c r="AX1135" t="s">
        <v>78</v>
      </c>
      <c r="AY1135">
        <v>4908.4473349999998</v>
      </c>
      <c r="AZ1135">
        <v>1614933.0814779999</v>
      </c>
      <c r="BA1135" s="42">
        <f t="shared" si="18"/>
        <v>37.073762201056013</v>
      </c>
    </row>
    <row r="1136" spans="1:53" x14ac:dyDescent="0.25">
      <c r="A1136">
        <v>291</v>
      </c>
      <c r="B1136" t="s">
        <v>18</v>
      </c>
      <c r="C1136">
        <v>11</v>
      </c>
      <c r="D1136" t="s">
        <v>318</v>
      </c>
      <c r="E1136" t="s">
        <v>319</v>
      </c>
      <c r="F1136" t="s">
        <v>320</v>
      </c>
      <c r="G1136">
        <v>211963</v>
      </c>
      <c r="H1136">
        <v>273612</v>
      </c>
      <c r="I1136" t="s">
        <v>287</v>
      </c>
      <c r="J1136">
        <v>88507</v>
      </c>
      <c r="K1136" t="s">
        <v>287</v>
      </c>
      <c r="L1136">
        <v>55338</v>
      </c>
      <c r="M1136">
        <v>0</v>
      </c>
      <c r="N1136" t="s">
        <v>28</v>
      </c>
      <c r="O1136">
        <v>0</v>
      </c>
      <c r="P1136" t="s">
        <v>28</v>
      </c>
      <c r="Q1136" t="s">
        <v>28</v>
      </c>
      <c r="R1136" t="s">
        <v>38</v>
      </c>
      <c r="S1136" t="s">
        <v>28</v>
      </c>
      <c r="T1136" t="s">
        <v>28</v>
      </c>
      <c r="U1136" t="s">
        <v>321</v>
      </c>
      <c r="V1136" t="s">
        <v>322</v>
      </c>
      <c r="W1136">
        <v>9</v>
      </c>
      <c r="X1136" t="s">
        <v>323</v>
      </c>
      <c r="Y1136" s="11">
        <v>43129</v>
      </c>
      <c r="Z1136">
        <v>20180129</v>
      </c>
      <c r="AA1136">
        <v>0</v>
      </c>
      <c r="AB1136">
        <v>0</v>
      </c>
      <c r="AC1136" t="s">
        <v>298</v>
      </c>
      <c r="AD1136" t="s">
        <v>283</v>
      </c>
      <c r="AE1136" s="11">
        <v>44515</v>
      </c>
      <c r="AF1136" s="11">
        <v>44517</v>
      </c>
      <c r="AG1136">
        <v>30</v>
      </c>
      <c r="AH1136">
        <v>0</v>
      </c>
      <c r="AI1136" t="s">
        <v>28</v>
      </c>
      <c r="AJ1136" t="s">
        <v>284</v>
      </c>
      <c r="AK1136">
        <v>138</v>
      </c>
      <c r="AL1136" t="s">
        <v>19</v>
      </c>
      <c r="AM1136">
        <v>3</v>
      </c>
      <c r="AN1136" t="s">
        <v>20</v>
      </c>
      <c r="AO1136">
        <v>27</v>
      </c>
      <c r="AP1136" t="s">
        <v>21</v>
      </c>
      <c r="AQ1136" s="35" t="s">
        <v>479</v>
      </c>
      <c r="AR1136" t="s">
        <v>22</v>
      </c>
      <c r="AS1136" t="s">
        <v>38</v>
      </c>
      <c r="AT1136" t="s">
        <v>39</v>
      </c>
      <c r="AU1136" t="s">
        <v>24</v>
      </c>
      <c r="AV1136" t="s">
        <v>84</v>
      </c>
      <c r="AW1136" t="s">
        <v>126</v>
      </c>
      <c r="AX1136" t="s">
        <v>130</v>
      </c>
      <c r="AY1136">
        <v>4958.7392250000003</v>
      </c>
      <c r="AZ1136">
        <v>1614943.1468160001</v>
      </c>
      <c r="BA1136" s="42">
        <f t="shared" si="18"/>
        <v>37.073993269421493</v>
      </c>
    </row>
    <row r="1137" spans="1:53" x14ac:dyDescent="0.25">
      <c r="A1137">
        <v>441</v>
      </c>
      <c r="B1137" t="s">
        <v>18</v>
      </c>
      <c r="C1137">
        <v>14</v>
      </c>
      <c r="D1137" t="s">
        <v>458</v>
      </c>
      <c r="E1137" t="s">
        <v>459</v>
      </c>
      <c r="F1137" t="s">
        <v>460</v>
      </c>
      <c r="G1137">
        <v>222149</v>
      </c>
      <c r="H1137">
        <v>287985</v>
      </c>
      <c r="I1137" t="s">
        <v>287</v>
      </c>
      <c r="J1137">
        <v>88288</v>
      </c>
      <c r="K1137" t="s">
        <v>287</v>
      </c>
      <c r="L1137">
        <v>55401</v>
      </c>
      <c r="M1137">
        <v>0</v>
      </c>
      <c r="N1137" t="s">
        <v>28</v>
      </c>
      <c r="O1137">
        <v>0</v>
      </c>
      <c r="P1137" t="s">
        <v>28</v>
      </c>
      <c r="Q1137" t="s">
        <v>28</v>
      </c>
      <c r="R1137" t="s">
        <v>38</v>
      </c>
      <c r="S1137" t="s">
        <v>28</v>
      </c>
      <c r="T1137" t="s">
        <v>28</v>
      </c>
      <c r="U1137" t="s">
        <v>297</v>
      </c>
      <c r="V1137" t="s">
        <v>288</v>
      </c>
      <c r="W1137">
        <v>3</v>
      </c>
      <c r="X1137" t="s">
        <v>289</v>
      </c>
      <c r="Y1137" s="11">
        <v>42625</v>
      </c>
      <c r="Z1137">
        <v>20160912</v>
      </c>
      <c r="AA1137">
        <v>0</v>
      </c>
      <c r="AB1137">
        <v>123452</v>
      </c>
      <c r="AC1137" t="s">
        <v>282</v>
      </c>
      <c r="AD1137" t="s">
        <v>283</v>
      </c>
      <c r="AE1137" s="11">
        <v>44956</v>
      </c>
      <c r="AF1137" s="11">
        <v>44959</v>
      </c>
      <c r="AG1137">
        <v>30</v>
      </c>
      <c r="AH1137">
        <v>0</v>
      </c>
      <c r="AI1137" t="s">
        <v>461</v>
      </c>
      <c r="AJ1137" t="s">
        <v>284</v>
      </c>
      <c r="AK1137">
        <v>138</v>
      </c>
      <c r="AL1137" t="s">
        <v>19</v>
      </c>
      <c r="AM1137">
        <v>3</v>
      </c>
      <c r="AN1137" t="s">
        <v>20</v>
      </c>
      <c r="AO1137">
        <v>27</v>
      </c>
      <c r="AP1137" t="s">
        <v>21</v>
      </c>
      <c r="AQ1137" s="35" t="s">
        <v>479</v>
      </c>
      <c r="AR1137" t="s">
        <v>22</v>
      </c>
      <c r="AS1137" t="s">
        <v>38</v>
      </c>
      <c r="AT1137" t="s">
        <v>39</v>
      </c>
      <c r="AU1137" t="s">
        <v>24</v>
      </c>
      <c r="AV1137" t="s">
        <v>84</v>
      </c>
      <c r="AW1137" t="s">
        <v>126</v>
      </c>
      <c r="AX1137" t="s">
        <v>130</v>
      </c>
      <c r="AY1137">
        <v>4958.7392250000003</v>
      </c>
      <c r="AZ1137">
        <v>1614943.1468160001</v>
      </c>
      <c r="BA1137" s="42">
        <f t="shared" si="18"/>
        <v>37.073993269421493</v>
      </c>
    </row>
    <row r="1138" spans="1:53" x14ac:dyDescent="0.25">
      <c r="A1138">
        <v>687</v>
      </c>
      <c r="B1138" t="s">
        <v>18</v>
      </c>
      <c r="C1138">
        <v>9</v>
      </c>
      <c r="D1138" t="s">
        <v>303</v>
      </c>
      <c r="E1138" t="s">
        <v>304</v>
      </c>
      <c r="F1138" t="s">
        <v>305</v>
      </c>
      <c r="G1138">
        <v>202543</v>
      </c>
      <c r="H1138">
        <v>261950</v>
      </c>
      <c r="I1138" t="s">
        <v>287</v>
      </c>
      <c r="J1138">
        <v>88162</v>
      </c>
      <c r="K1138" t="s">
        <v>287</v>
      </c>
      <c r="L1138">
        <v>54633</v>
      </c>
      <c r="M1138">
        <v>0</v>
      </c>
      <c r="N1138" t="s">
        <v>28</v>
      </c>
      <c r="O1138">
        <v>0</v>
      </c>
      <c r="P1138" t="s">
        <v>28</v>
      </c>
      <c r="Q1138" t="s">
        <v>28</v>
      </c>
      <c r="R1138" t="s">
        <v>38</v>
      </c>
      <c r="S1138" t="s">
        <v>28</v>
      </c>
      <c r="T1138" t="s">
        <v>28</v>
      </c>
      <c r="U1138" t="s">
        <v>297</v>
      </c>
      <c r="V1138" t="s">
        <v>288</v>
      </c>
      <c r="W1138">
        <v>3</v>
      </c>
      <c r="X1138" t="s">
        <v>289</v>
      </c>
      <c r="Y1138" s="11">
        <v>42362</v>
      </c>
      <c r="Z1138">
        <v>20151224</v>
      </c>
      <c r="AA1138">
        <v>0</v>
      </c>
      <c r="AB1138">
        <v>123452</v>
      </c>
      <c r="AC1138" t="s">
        <v>306</v>
      </c>
      <c r="AD1138" t="s">
        <v>283</v>
      </c>
      <c r="AE1138" s="11">
        <v>43901</v>
      </c>
      <c r="AF1138" s="11">
        <v>43901</v>
      </c>
      <c r="AG1138">
        <v>30</v>
      </c>
      <c r="AH1138">
        <v>0</v>
      </c>
      <c r="AI1138" t="s">
        <v>290</v>
      </c>
      <c r="AJ1138" t="s">
        <v>284</v>
      </c>
      <c r="AK1138">
        <v>138</v>
      </c>
      <c r="AL1138" t="s">
        <v>19</v>
      </c>
      <c r="AM1138">
        <v>3</v>
      </c>
      <c r="AN1138" t="s">
        <v>20</v>
      </c>
      <c r="AO1138">
        <v>27</v>
      </c>
      <c r="AP1138" t="s">
        <v>21</v>
      </c>
      <c r="AQ1138" s="35" t="s">
        <v>479</v>
      </c>
      <c r="AR1138" t="s">
        <v>22</v>
      </c>
      <c r="AS1138" t="s">
        <v>38</v>
      </c>
      <c r="AT1138" t="s">
        <v>39</v>
      </c>
      <c r="AU1138" t="s">
        <v>24</v>
      </c>
      <c r="AV1138" t="s">
        <v>84</v>
      </c>
      <c r="AW1138" t="s">
        <v>126</v>
      </c>
      <c r="AX1138" t="s">
        <v>130</v>
      </c>
      <c r="AY1138">
        <v>4958.7392250000003</v>
      </c>
      <c r="AZ1138">
        <v>1614943.1468160001</v>
      </c>
      <c r="BA1138" s="42">
        <f t="shared" si="18"/>
        <v>37.073993269421493</v>
      </c>
    </row>
    <row r="1139" spans="1:53" x14ac:dyDescent="0.25">
      <c r="A1139">
        <v>914</v>
      </c>
      <c r="B1139" t="s">
        <v>18</v>
      </c>
      <c r="C1139">
        <v>8</v>
      </c>
      <c r="D1139" t="s">
        <v>300</v>
      </c>
      <c r="E1139" t="s">
        <v>301</v>
      </c>
      <c r="F1139" t="s">
        <v>302</v>
      </c>
      <c r="G1139">
        <v>198571</v>
      </c>
      <c r="H1139">
        <v>256278</v>
      </c>
      <c r="I1139" t="s">
        <v>287</v>
      </c>
      <c r="J1139">
        <v>88289</v>
      </c>
      <c r="K1139" t="s">
        <v>287</v>
      </c>
      <c r="L1139">
        <v>55192</v>
      </c>
      <c r="M1139">
        <v>0</v>
      </c>
      <c r="N1139" t="s">
        <v>28</v>
      </c>
      <c r="O1139">
        <v>0</v>
      </c>
      <c r="P1139" t="s">
        <v>28</v>
      </c>
      <c r="Q1139" t="s">
        <v>28</v>
      </c>
      <c r="R1139" t="s">
        <v>38</v>
      </c>
      <c r="S1139" t="s">
        <v>28</v>
      </c>
      <c r="T1139" t="s">
        <v>28</v>
      </c>
      <c r="U1139" t="s">
        <v>297</v>
      </c>
      <c r="V1139" t="s">
        <v>288</v>
      </c>
      <c r="W1139">
        <v>3</v>
      </c>
      <c r="X1139" t="s">
        <v>289</v>
      </c>
      <c r="Y1139" s="11">
        <v>42625</v>
      </c>
      <c r="Z1139">
        <v>20160912</v>
      </c>
      <c r="AA1139">
        <v>0</v>
      </c>
      <c r="AB1139">
        <v>123452</v>
      </c>
      <c r="AC1139" t="s">
        <v>282</v>
      </c>
      <c r="AD1139" t="s">
        <v>283</v>
      </c>
      <c r="AE1139" s="11">
        <v>43504</v>
      </c>
      <c r="AF1139" s="11">
        <v>43504</v>
      </c>
      <c r="AG1139">
        <v>30</v>
      </c>
      <c r="AH1139">
        <v>0</v>
      </c>
      <c r="AI1139" t="s">
        <v>290</v>
      </c>
      <c r="AJ1139" t="s">
        <v>284</v>
      </c>
      <c r="AK1139">
        <v>138</v>
      </c>
      <c r="AL1139" t="s">
        <v>19</v>
      </c>
      <c r="AM1139">
        <v>3</v>
      </c>
      <c r="AN1139" t="s">
        <v>20</v>
      </c>
      <c r="AO1139">
        <v>27</v>
      </c>
      <c r="AP1139" t="s">
        <v>21</v>
      </c>
      <c r="AQ1139" s="35" t="s">
        <v>479</v>
      </c>
      <c r="AR1139" t="s">
        <v>22</v>
      </c>
      <c r="AS1139" t="s">
        <v>38</v>
      </c>
      <c r="AT1139" t="s">
        <v>39</v>
      </c>
      <c r="AU1139" t="s">
        <v>24</v>
      </c>
      <c r="AV1139" t="s">
        <v>84</v>
      </c>
      <c r="AW1139" t="s">
        <v>126</v>
      </c>
      <c r="AX1139" t="s">
        <v>130</v>
      </c>
      <c r="AY1139">
        <v>4958.7392250000003</v>
      </c>
      <c r="AZ1139">
        <v>1614943.1468160001</v>
      </c>
      <c r="BA1139" s="42">
        <f t="shared" si="18"/>
        <v>37.073993269421493</v>
      </c>
    </row>
    <row r="1140" spans="1:53" x14ac:dyDescent="0.25">
      <c r="A1140">
        <v>1141</v>
      </c>
      <c r="B1140" t="s">
        <v>18</v>
      </c>
      <c r="C1140">
        <v>7</v>
      </c>
      <c r="D1140" t="s">
        <v>294</v>
      </c>
      <c r="E1140" t="s">
        <v>295</v>
      </c>
      <c r="F1140" t="s">
        <v>296</v>
      </c>
      <c r="G1140">
        <v>193154</v>
      </c>
      <c r="H1140">
        <v>246812</v>
      </c>
      <c r="I1140" t="s">
        <v>287</v>
      </c>
      <c r="J1140">
        <v>88161</v>
      </c>
      <c r="K1140" t="s">
        <v>287</v>
      </c>
      <c r="L1140">
        <v>55061</v>
      </c>
      <c r="M1140">
        <v>0</v>
      </c>
      <c r="N1140" t="s">
        <v>28</v>
      </c>
      <c r="O1140">
        <v>0</v>
      </c>
      <c r="P1140" t="s">
        <v>28</v>
      </c>
      <c r="Q1140" t="s">
        <v>28</v>
      </c>
      <c r="R1140" t="s">
        <v>38</v>
      </c>
      <c r="S1140" t="s">
        <v>28</v>
      </c>
      <c r="T1140" t="s">
        <v>28</v>
      </c>
      <c r="U1140" t="s">
        <v>297</v>
      </c>
      <c r="V1140" t="s">
        <v>288</v>
      </c>
      <c r="W1140">
        <v>3</v>
      </c>
      <c r="X1140" t="s">
        <v>289</v>
      </c>
      <c r="Y1140" s="11">
        <v>42362</v>
      </c>
      <c r="Z1140">
        <v>20151224</v>
      </c>
      <c r="AA1140">
        <v>0</v>
      </c>
      <c r="AB1140">
        <v>123452</v>
      </c>
      <c r="AC1140" t="s">
        <v>298</v>
      </c>
      <c r="AD1140" t="s">
        <v>283</v>
      </c>
      <c r="AE1140" s="11">
        <v>42857</v>
      </c>
      <c r="AF1140" s="11">
        <v>42857</v>
      </c>
      <c r="AG1140">
        <v>30</v>
      </c>
      <c r="AH1140">
        <v>0</v>
      </c>
      <c r="AI1140" t="s">
        <v>28</v>
      </c>
      <c r="AJ1140" t="s">
        <v>284</v>
      </c>
      <c r="AK1140">
        <v>138</v>
      </c>
      <c r="AL1140" t="s">
        <v>19</v>
      </c>
      <c r="AM1140">
        <v>3</v>
      </c>
      <c r="AN1140" t="s">
        <v>20</v>
      </c>
      <c r="AO1140">
        <v>27</v>
      </c>
      <c r="AP1140" t="s">
        <v>21</v>
      </c>
      <c r="AQ1140" s="35" t="s">
        <v>479</v>
      </c>
      <c r="AR1140" t="s">
        <v>22</v>
      </c>
      <c r="AS1140" t="s">
        <v>38</v>
      </c>
      <c r="AT1140" t="s">
        <v>39</v>
      </c>
      <c r="AU1140" t="s">
        <v>24</v>
      </c>
      <c r="AV1140" t="s">
        <v>84</v>
      </c>
      <c r="AW1140" t="s">
        <v>126</v>
      </c>
      <c r="AX1140" t="s">
        <v>130</v>
      </c>
      <c r="AY1140">
        <v>4958.7392250000003</v>
      </c>
      <c r="AZ1140">
        <v>1614943.1468160001</v>
      </c>
      <c r="BA1140" s="42">
        <f t="shared" si="18"/>
        <v>37.073993269421493</v>
      </c>
    </row>
    <row r="1141" spans="1:53" x14ac:dyDescent="0.25">
      <c r="A1141">
        <v>337</v>
      </c>
      <c r="B1141" t="s">
        <v>18</v>
      </c>
      <c r="C1141">
        <v>11</v>
      </c>
      <c r="D1141" t="s">
        <v>318</v>
      </c>
      <c r="E1141" t="s">
        <v>319</v>
      </c>
      <c r="F1141" t="s">
        <v>320</v>
      </c>
      <c r="G1141">
        <v>211963</v>
      </c>
      <c r="H1141">
        <v>273612</v>
      </c>
      <c r="I1141" t="s">
        <v>287</v>
      </c>
      <c r="J1141">
        <v>88507</v>
      </c>
      <c r="K1141" t="s">
        <v>287</v>
      </c>
      <c r="L1141">
        <v>55338</v>
      </c>
      <c r="M1141">
        <v>0</v>
      </c>
      <c r="N1141" t="s">
        <v>28</v>
      </c>
      <c r="O1141">
        <v>0</v>
      </c>
      <c r="P1141" t="s">
        <v>28</v>
      </c>
      <c r="Q1141" t="s">
        <v>28</v>
      </c>
      <c r="R1141" t="s">
        <v>38</v>
      </c>
      <c r="S1141" t="s">
        <v>28</v>
      </c>
      <c r="T1141" t="s">
        <v>28</v>
      </c>
      <c r="U1141" t="s">
        <v>321</v>
      </c>
      <c r="V1141" t="s">
        <v>322</v>
      </c>
      <c r="W1141">
        <v>9</v>
      </c>
      <c r="X1141" t="s">
        <v>323</v>
      </c>
      <c r="Y1141" s="11">
        <v>43129</v>
      </c>
      <c r="Z1141">
        <v>20180129</v>
      </c>
      <c r="AA1141">
        <v>0</v>
      </c>
      <c r="AB1141">
        <v>0</v>
      </c>
      <c r="AC1141" t="s">
        <v>298</v>
      </c>
      <c r="AD1141" t="s">
        <v>283</v>
      </c>
      <c r="AE1141" s="11">
        <v>44515</v>
      </c>
      <c r="AF1141" s="11">
        <v>44517</v>
      </c>
      <c r="AG1141">
        <v>30</v>
      </c>
      <c r="AH1141">
        <v>0</v>
      </c>
      <c r="AI1141" t="s">
        <v>28</v>
      </c>
      <c r="AJ1141" t="s">
        <v>284</v>
      </c>
      <c r="AK1141">
        <v>186</v>
      </c>
      <c r="AL1141" t="s">
        <v>19</v>
      </c>
      <c r="AM1141">
        <v>3</v>
      </c>
      <c r="AN1141" t="s">
        <v>20</v>
      </c>
      <c r="AO1141">
        <v>27</v>
      </c>
      <c r="AP1141" t="s">
        <v>21</v>
      </c>
      <c r="AQ1141" s="35" t="s">
        <v>488</v>
      </c>
      <c r="AR1141" t="s">
        <v>34</v>
      </c>
      <c r="AS1141" t="s">
        <v>38</v>
      </c>
      <c r="AT1141" t="s">
        <v>43</v>
      </c>
      <c r="AU1141" t="s">
        <v>24</v>
      </c>
      <c r="AV1141" t="s">
        <v>84</v>
      </c>
      <c r="AW1141" t="s">
        <v>175</v>
      </c>
      <c r="AX1141" t="s">
        <v>183</v>
      </c>
      <c r="AY1141">
        <v>5666.1383040000001</v>
      </c>
      <c r="AZ1141">
        <v>1626736.253147</v>
      </c>
      <c r="BA1141" s="42">
        <f t="shared" si="18"/>
        <v>37.344725737993571</v>
      </c>
    </row>
    <row r="1142" spans="1:53" x14ac:dyDescent="0.25">
      <c r="A1142">
        <v>492</v>
      </c>
      <c r="B1142" t="s">
        <v>18</v>
      </c>
      <c r="C1142">
        <v>14</v>
      </c>
      <c r="D1142" t="s">
        <v>458</v>
      </c>
      <c r="E1142" t="s">
        <v>459</v>
      </c>
      <c r="F1142" t="s">
        <v>460</v>
      </c>
      <c r="G1142">
        <v>222149</v>
      </c>
      <c r="H1142">
        <v>287985</v>
      </c>
      <c r="I1142" t="s">
        <v>287</v>
      </c>
      <c r="J1142">
        <v>88288</v>
      </c>
      <c r="K1142" t="s">
        <v>287</v>
      </c>
      <c r="L1142">
        <v>55401</v>
      </c>
      <c r="M1142">
        <v>0</v>
      </c>
      <c r="N1142" t="s">
        <v>28</v>
      </c>
      <c r="O1142">
        <v>0</v>
      </c>
      <c r="P1142" t="s">
        <v>28</v>
      </c>
      <c r="Q1142" t="s">
        <v>28</v>
      </c>
      <c r="R1142" t="s">
        <v>38</v>
      </c>
      <c r="S1142" t="s">
        <v>28</v>
      </c>
      <c r="T1142" t="s">
        <v>28</v>
      </c>
      <c r="U1142" t="s">
        <v>297</v>
      </c>
      <c r="V1142" t="s">
        <v>288</v>
      </c>
      <c r="W1142">
        <v>3</v>
      </c>
      <c r="X1142" t="s">
        <v>289</v>
      </c>
      <c r="Y1142" s="11">
        <v>42625</v>
      </c>
      <c r="Z1142">
        <v>20160912</v>
      </c>
      <c r="AA1142">
        <v>0</v>
      </c>
      <c r="AB1142">
        <v>123452</v>
      </c>
      <c r="AC1142" t="s">
        <v>282</v>
      </c>
      <c r="AD1142" t="s">
        <v>283</v>
      </c>
      <c r="AE1142" s="11">
        <v>44956</v>
      </c>
      <c r="AF1142" s="11">
        <v>44959</v>
      </c>
      <c r="AG1142">
        <v>30</v>
      </c>
      <c r="AH1142">
        <v>0</v>
      </c>
      <c r="AI1142" t="s">
        <v>461</v>
      </c>
      <c r="AJ1142" t="s">
        <v>284</v>
      </c>
      <c r="AK1142">
        <v>186</v>
      </c>
      <c r="AL1142" t="s">
        <v>19</v>
      </c>
      <c r="AM1142">
        <v>3</v>
      </c>
      <c r="AN1142" t="s">
        <v>20</v>
      </c>
      <c r="AO1142">
        <v>27</v>
      </c>
      <c r="AP1142" t="s">
        <v>21</v>
      </c>
      <c r="AQ1142" s="35" t="s">
        <v>488</v>
      </c>
      <c r="AR1142" t="s">
        <v>34</v>
      </c>
      <c r="AS1142" t="s">
        <v>38</v>
      </c>
      <c r="AT1142" t="s">
        <v>43</v>
      </c>
      <c r="AU1142" t="s">
        <v>24</v>
      </c>
      <c r="AV1142" t="s">
        <v>84</v>
      </c>
      <c r="AW1142" t="s">
        <v>175</v>
      </c>
      <c r="AX1142" t="s">
        <v>183</v>
      </c>
      <c r="AY1142">
        <v>5666.1383040000001</v>
      </c>
      <c r="AZ1142">
        <v>1626736.253147</v>
      </c>
      <c r="BA1142" s="42">
        <f t="shared" si="18"/>
        <v>37.344725737993571</v>
      </c>
    </row>
    <row r="1143" spans="1:53" x14ac:dyDescent="0.25">
      <c r="A1143">
        <v>779</v>
      </c>
      <c r="B1143" t="s">
        <v>18</v>
      </c>
      <c r="C1143">
        <v>9</v>
      </c>
      <c r="D1143" t="s">
        <v>303</v>
      </c>
      <c r="E1143" t="s">
        <v>304</v>
      </c>
      <c r="F1143" t="s">
        <v>305</v>
      </c>
      <c r="G1143">
        <v>202543</v>
      </c>
      <c r="H1143">
        <v>261950</v>
      </c>
      <c r="I1143" t="s">
        <v>287</v>
      </c>
      <c r="J1143">
        <v>88162</v>
      </c>
      <c r="K1143" t="s">
        <v>287</v>
      </c>
      <c r="L1143">
        <v>54633</v>
      </c>
      <c r="M1143">
        <v>0</v>
      </c>
      <c r="N1143" t="s">
        <v>28</v>
      </c>
      <c r="O1143">
        <v>0</v>
      </c>
      <c r="P1143" t="s">
        <v>28</v>
      </c>
      <c r="Q1143" t="s">
        <v>28</v>
      </c>
      <c r="R1143" t="s">
        <v>38</v>
      </c>
      <c r="S1143" t="s">
        <v>28</v>
      </c>
      <c r="T1143" t="s">
        <v>28</v>
      </c>
      <c r="U1143" t="s">
        <v>297</v>
      </c>
      <c r="V1143" t="s">
        <v>288</v>
      </c>
      <c r="W1143">
        <v>3</v>
      </c>
      <c r="X1143" t="s">
        <v>289</v>
      </c>
      <c r="Y1143" s="11">
        <v>42362</v>
      </c>
      <c r="Z1143">
        <v>20151224</v>
      </c>
      <c r="AA1143">
        <v>0</v>
      </c>
      <c r="AB1143">
        <v>123452</v>
      </c>
      <c r="AC1143" t="s">
        <v>306</v>
      </c>
      <c r="AD1143" t="s">
        <v>283</v>
      </c>
      <c r="AE1143" s="11">
        <v>43901</v>
      </c>
      <c r="AF1143" s="11">
        <v>43901</v>
      </c>
      <c r="AG1143">
        <v>30</v>
      </c>
      <c r="AH1143">
        <v>0</v>
      </c>
      <c r="AI1143" t="s">
        <v>290</v>
      </c>
      <c r="AJ1143" t="s">
        <v>284</v>
      </c>
      <c r="AK1143">
        <v>186</v>
      </c>
      <c r="AL1143" t="s">
        <v>19</v>
      </c>
      <c r="AM1143">
        <v>3</v>
      </c>
      <c r="AN1143" t="s">
        <v>20</v>
      </c>
      <c r="AO1143">
        <v>27</v>
      </c>
      <c r="AP1143" t="s">
        <v>21</v>
      </c>
      <c r="AQ1143" s="35" t="s">
        <v>488</v>
      </c>
      <c r="AR1143" t="s">
        <v>34</v>
      </c>
      <c r="AS1143" t="s">
        <v>38</v>
      </c>
      <c r="AT1143" t="s">
        <v>43</v>
      </c>
      <c r="AU1143" t="s">
        <v>24</v>
      </c>
      <c r="AV1143" t="s">
        <v>84</v>
      </c>
      <c r="AW1143" t="s">
        <v>175</v>
      </c>
      <c r="AX1143" t="s">
        <v>183</v>
      </c>
      <c r="AY1143">
        <v>5666.1383040000001</v>
      </c>
      <c r="AZ1143">
        <v>1626736.253147</v>
      </c>
      <c r="BA1143" s="42">
        <f t="shared" si="18"/>
        <v>37.344725737993571</v>
      </c>
    </row>
    <row r="1144" spans="1:53" x14ac:dyDescent="0.25">
      <c r="A1144">
        <v>1006</v>
      </c>
      <c r="B1144" t="s">
        <v>18</v>
      </c>
      <c r="C1144">
        <v>8</v>
      </c>
      <c r="D1144" t="s">
        <v>300</v>
      </c>
      <c r="E1144" t="s">
        <v>301</v>
      </c>
      <c r="F1144" t="s">
        <v>302</v>
      </c>
      <c r="G1144">
        <v>198571</v>
      </c>
      <c r="H1144">
        <v>256278</v>
      </c>
      <c r="I1144" t="s">
        <v>287</v>
      </c>
      <c r="J1144">
        <v>88289</v>
      </c>
      <c r="K1144" t="s">
        <v>287</v>
      </c>
      <c r="L1144">
        <v>55192</v>
      </c>
      <c r="M1144">
        <v>0</v>
      </c>
      <c r="N1144" t="s">
        <v>28</v>
      </c>
      <c r="O1144">
        <v>0</v>
      </c>
      <c r="P1144" t="s">
        <v>28</v>
      </c>
      <c r="Q1144" t="s">
        <v>28</v>
      </c>
      <c r="R1144" t="s">
        <v>38</v>
      </c>
      <c r="S1144" t="s">
        <v>28</v>
      </c>
      <c r="T1144" t="s">
        <v>28</v>
      </c>
      <c r="U1144" t="s">
        <v>297</v>
      </c>
      <c r="V1144" t="s">
        <v>288</v>
      </c>
      <c r="W1144">
        <v>3</v>
      </c>
      <c r="X1144" t="s">
        <v>289</v>
      </c>
      <c r="Y1144" s="11">
        <v>42625</v>
      </c>
      <c r="Z1144">
        <v>20160912</v>
      </c>
      <c r="AA1144">
        <v>0</v>
      </c>
      <c r="AB1144">
        <v>123452</v>
      </c>
      <c r="AC1144" t="s">
        <v>282</v>
      </c>
      <c r="AD1144" t="s">
        <v>283</v>
      </c>
      <c r="AE1144" s="11">
        <v>43504</v>
      </c>
      <c r="AF1144" s="11">
        <v>43504</v>
      </c>
      <c r="AG1144">
        <v>30</v>
      </c>
      <c r="AH1144">
        <v>0</v>
      </c>
      <c r="AI1144" t="s">
        <v>290</v>
      </c>
      <c r="AJ1144" t="s">
        <v>284</v>
      </c>
      <c r="AK1144">
        <v>186</v>
      </c>
      <c r="AL1144" t="s">
        <v>19</v>
      </c>
      <c r="AM1144">
        <v>3</v>
      </c>
      <c r="AN1144" t="s">
        <v>20</v>
      </c>
      <c r="AO1144">
        <v>27</v>
      </c>
      <c r="AP1144" t="s">
        <v>21</v>
      </c>
      <c r="AQ1144" s="35" t="s">
        <v>488</v>
      </c>
      <c r="AR1144" t="s">
        <v>34</v>
      </c>
      <c r="AS1144" t="s">
        <v>38</v>
      </c>
      <c r="AT1144" t="s">
        <v>43</v>
      </c>
      <c r="AU1144" t="s">
        <v>24</v>
      </c>
      <c r="AV1144" t="s">
        <v>84</v>
      </c>
      <c r="AW1144" t="s">
        <v>175</v>
      </c>
      <c r="AX1144" t="s">
        <v>183</v>
      </c>
      <c r="AY1144">
        <v>5666.1383040000001</v>
      </c>
      <c r="AZ1144">
        <v>1626736.253147</v>
      </c>
      <c r="BA1144" s="42">
        <f t="shared" si="18"/>
        <v>37.344725737993571</v>
      </c>
    </row>
    <row r="1145" spans="1:53" x14ac:dyDescent="0.25">
      <c r="A1145">
        <v>1233</v>
      </c>
      <c r="B1145" t="s">
        <v>18</v>
      </c>
      <c r="C1145">
        <v>7</v>
      </c>
      <c r="D1145" t="s">
        <v>294</v>
      </c>
      <c r="E1145" t="s">
        <v>295</v>
      </c>
      <c r="F1145" t="s">
        <v>296</v>
      </c>
      <c r="G1145">
        <v>193154</v>
      </c>
      <c r="H1145">
        <v>246812</v>
      </c>
      <c r="I1145" t="s">
        <v>287</v>
      </c>
      <c r="J1145">
        <v>88161</v>
      </c>
      <c r="K1145" t="s">
        <v>287</v>
      </c>
      <c r="L1145">
        <v>55061</v>
      </c>
      <c r="M1145">
        <v>0</v>
      </c>
      <c r="N1145" t="s">
        <v>28</v>
      </c>
      <c r="O1145">
        <v>0</v>
      </c>
      <c r="P1145" t="s">
        <v>28</v>
      </c>
      <c r="Q1145" t="s">
        <v>28</v>
      </c>
      <c r="R1145" t="s">
        <v>38</v>
      </c>
      <c r="S1145" t="s">
        <v>28</v>
      </c>
      <c r="T1145" t="s">
        <v>28</v>
      </c>
      <c r="U1145" t="s">
        <v>297</v>
      </c>
      <c r="V1145" t="s">
        <v>288</v>
      </c>
      <c r="W1145">
        <v>3</v>
      </c>
      <c r="X1145" t="s">
        <v>289</v>
      </c>
      <c r="Y1145" s="11">
        <v>42362</v>
      </c>
      <c r="Z1145">
        <v>20151224</v>
      </c>
      <c r="AA1145">
        <v>0</v>
      </c>
      <c r="AB1145">
        <v>123452</v>
      </c>
      <c r="AC1145" t="s">
        <v>298</v>
      </c>
      <c r="AD1145" t="s">
        <v>283</v>
      </c>
      <c r="AE1145" s="11">
        <v>42857</v>
      </c>
      <c r="AF1145" s="11">
        <v>42857</v>
      </c>
      <c r="AG1145">
        <v>30</v>
      </c>
      <c r="AH1145">
        <v>0</v>
      </c>
      <c r="AI1145" t="s">
        <v>28</v>
      </c>
      <c r="AJ1145" t="s">
        <v>284</v>
      </c>
      <c r="AK1145">
        <v>186</v>
      </c>
      <c r="AL1145" t="s">
        <v>19</v>
      </c>
      <c r="AM1145">
        <v>3</v>
      </c>
      <c r="AN1145" t="s">
        <v>20</v>
      </c>
      <c r="AO1145">
        <v>27</v>
      </c>
      <c r="AP1145" t="s">
        <v>21</v>
      </c>
      <c r="AQ1145" s="35" t="s">
        <v>488</v>
      </c>
      <c r="AR1145" t="s">
        <v>34</v>
      </c>
      <c r="AS1145" t="s">
        <v>38</v>
      </c>
      <c r="AT1145" t="s">
        <v>43</v>
      </c>
      <c r="AU1145" t="s">
        <v>24</v>
      </c>
      <c r="AV1145" t="s">
        <v>84</v>
      </c>
      <c r="AW1145" t="s">
        <v>175</v>
      </c>
      <c r="AX1145" t="s">
        <v>183</v>
      </c>
      <c r="AY1145">
        <v>5666.1383040000001</v>
      </c>
      <c r="AZ1145">
        <v>1626736.253147</v>
      </c>
      <c r="BA1145" s="42">
        <f t="shared" si="18"/>
        <v>37.344725737993571</v>
      </c>
    </row>
    <row r="1146" spans="1:53" x14ac:dyDescent="0.25">
      <c r="A1146">
        <v>561</v>
      </c>
      <c r="B1146" t="s">
        <v>18</v>
      </c>
      <c r="C1146">
        <v>14</v>
      </c>
      <c r="D1146" t="s">
        <v>458</v>
      </c>
      <c r="E1146" t="s">
        <v>459</v>
      </c>
      <c r="F1146" t="s">
        <v>460</v>
      </c>
      <c r="G1146">
        <v>222149</v>
      </c>
      <c r="H1146">
        <v>287985</v>
      </c>
      <c r="I1146" t="s">
        <v>287</v>
      </c>
      <c r="J1146">
        <v>88288</v>
      </c>
      <c r="K1146" t="s">
        <v>287</v>
      </c>
      <c r="L1146">
        <v>55401</v>
      </c>
      <c r="M1146">
        <v>0</v>
      </c>
      <c r="N1146" t="s">
        <v>28</v>
      </c>
      <c r="O1146">
        <v>0</v>
      </c>
      <c r="P1146" t="s">
        <v>28</v>
      </c>
      <c r="Q1146" t="s">
        <v>28</v>
      </c>
      <c r="R1146" t="s">
        <v>38</v>
      </c>
      <c r="S1146" t="s">
        <v>28</v>
      </c>
      <c r="T1146" t="s">
        <v>28</v>
      </c>
      <c r="U1146" t="s">
        <v>297</v>
      </c>
      <c r="V1146" t="s">
        <v>288</v>
      </c>
      <c r="W1146">
        <v>3</v>
      </c>
      <c r="X1146" t="s">
        <v>289</v>
      </c>
      <c r="Y1146" s="11">
        <v>42625</v>
      </c>
      <c r="Z1146">
        <v>20160912</v>
      </c>
      <c r="AA1146">
        <v>0</v>
      </c>
      <c r="AB1146">
        <v>123452</v>
      </c>
      <c r="AC1146" t="s">
        <v>282</v>
      </c>
      <c r="AD1146" t="s">
        <v>283</v>
      </c>
      <c r="AE1146" s="11">
        <v>44956</v>
      </c>
      <c r="AF1146" s="11">
        <v>44959</v>
      </c>
      <c r="AG1146">
        <v>30</v>
      </c>
      <c r="AH1146">
        <v>0</v>
      </c>
      <c r="AI1146" t="s">
        <v>461</v>
      </c>
      <c r="AJ1146" t="s">
        <v>284</v>
      </c>
      <c r="AK1146">
        <v>39</v>
      </c>
      <c r="AL1146" t="s">
        <v>19</v>
      </c>
      <c r="AM1146">
        <v>2</v>
      </c>
      <c r="AN1146" t="s">
        <v>20</v>
      </c>
      <c r="AO1146">
        <v>27</v>
      </c>
      <c r="AP1146" t="s">
        <v>21</v>
      </c>
      <c r="AQ1146" s="35" t="s">
        <v>492</v>
      </c>
      <c r="AR1146" t="s">
        <v>22</v>
      </c>
      <c r="AS1146" t="s">
        <v>34</v>
      </c>
      <c r="AT1146" t="s">
        <v>35</v>
      </c>
      <c r="AU1146" t="s">
        <v>24</v>
      </c>
      <c r="AV1146" t="s">
        <v>374</v>
      </c>
      <c r="AW1146" t="s">
        <v>415</v>
      </c>
      <c r="AX1146" t="s">
        <v>417</v>
      </c>
      <c r="AY1146">
        <v>4986.6459949999999</v>
      </c>
      <c r="AZ1146">
        <v>1628741.422675</v>
      </c>
      <c r="BA1146" s="42">
        <f t="shared" si="18"/>
        <v>37.390758096303948</v>
      </c>
    </row>
    <row r="1147" spans="1:53" x14ac:dyDescent="0.25">
      <c r="A1147">
        <v>733</v>
      </c>
      <c r="B1147" t="s">
        <v>18</v>
      </c>
      <c r="C1147">
        <v>9</v>
      </c>
      <c r="D1147" t="s">
        <v>303</v>
      </c>
      <c r="E1147" t="s">
        <v>304</v>
      </c>
      <c r="F1147" t="s">
        <v>305</v>
      </c>
      <c r="G1147">
        <v>202543</v>
      </c>
      <c r="H1147">
        <v>261950</v>
      </c>
      <c r="I1147" t="s">
        <v>287</v>
      </c>
      <c r="J1147">
        <v>88162</v>
      </c>
      <c r="K1147" t="s">
        <v>287</v>
      </c>
      <c r="L1147">
        <v>54633</v>
      </c>
      <c r="M1147">
        <v>0</v>
      </c>
      <c r="N1147" t="s">
        <v>28</v>
      </c>
      <c r="O1147">
        <v>0</v>
      </c>
      <c r="P1147" t="s">
        <v>28</v>
      </c>
      <c r="Q1147" t="s">
        <v>28</v>
      </c>
      <c r="R1147" t="s">
        <v>38</v>
      </c>
      <c r="S1147" t="s">
        <v>28</v>
      </c>
      <c r="T1147" t="s">
        <v>28</v>
      </c>
      <c r="U1147" t="s">
        <v>297</v>
      </c>
      <c r="V1147" t="s">
        <v>288</v>
      </c>
      <c r="W1147">
        <v>3</v>
      </c>
      <c r="X1147" t="s">
        <v>289</v>
      </c>
      <c r="Y1147" s="11">
        <v>42362</v>
      </c>
      <c r="Z1147">
        <v>20151224</v>
      </c>
      <c r="AA1147">
        <v>0</v>
      </c>
      <c r="AB1147">
        <v>123452</v>
      </c>
      <c r="AC1147" t="s">
        <v>306</v>
      </c>
      <c r="AD1147" t="s">
        <v>283</v>
      </c>
      <c r="AE1147" s="11">
        <v>43901</v>
      </c>
      <c r="AF1147" s="11">
        <v>43901</v>
      </c>
      <c r="AG1147">
        <v>30</v>
      </c>
      <c r="AH1147">
        <v>0</v>
      </c>
      <c r="AI1147" t="s">
        <v>290</v>
      </c>
      <c r="AJ1147" t="s">
        <v>284</v>
      </c>
      <c r="AK1147">
        <v>39</v>
      </c>
      <c r="AL1147" t="s">
        <v>19</v>
      </c>
      <c r="AM1147">
        <v>2</v>
      </c>
      <c r="AN1147" t="s">
        <v>20</v>
      </c>
      <c r="AO1147">
        <v>27</v>
      </c>
      <c r="AP1147" t="s">
        <v>21</v>
      </c>
      <c r="AQ1147" s="35" t="s">
        <v>492</v>
      </c>
      <c r="AR1147" t="s">
        <v>22</v>
      </c>
      <c r="AS1147" t="s">
        <v>34</v>
      </c>
      <c r="AT1147" t="s">
        <v>35</v>
      </c>
      <c r="AU1147" t="s">
        <v>24</v>
      </c>
      <c r="AV1147" t="s">
        <v>374</v>
      </c>
      <c r="AW1147" t="s">
        <v>415</v>
      </c>
      <c r="AX1147" t="s">
        <v>417</v>
      </c>
      <c r="AY1147">
        <v>4986.6459949999999</v>
      </c>
      <c r="AZ1147">
        <v>1628741.422675</v>
      </c>
      <c r="BA1147" s="42">
        <f t="shared" si="18"/>
        <v>37.390758096303948</v>
      </c>
    </row>
    <row r="1148" spans="1:53" x14ac:dyDescent="0.25">
      <c r="A1148">
        <v>960</v>
      </c>
      <c r="B1148" t="s">
        <v>18</v>
      </c>
      <c r="C1148">
        <v>8</v>
      </c>
      <c r="D1148" t="s">
        <v>300</v>
      </c>
      <c r="E1148" t="s">
        <v>301</v>
      </c>
      <c r="F1148" t="s">
        <v>302</v>
      </c>
      <c r="G1148">
        <v>198571</v>
      </c>
      <c r="H1148">
        <v>256278</v>
      </c>
      <c r="I1148" t="s">
        <v>287</v>
      </c>
      <c r="J1148">
        <v>88289</v>
      </c>
      <c r="K1148" t="s">
        <v>287</v>
      </c>
      <c r="L1148">
        <v>55192</v>
      </c>
      <c r="M1148">
        <v>0</v>
      </c>
      <c r="N1148" t="s">
        <v>28</v>
      </c>
      <c r="O1148">
        <v>0</v>
      </c>
      <c r="P1148" t="s">
        <v>28</v>
      </c>
      <c r="Q1148" t="s">
        <v>28</v>
      </c>
      <c r="R1148" t="s">
        <v>38</v>
      </c>
      <c r="S1148" t="s">
        <v>28</v>
      </c>
      <c r="T1148" t="s">
        <v>28</v>
      </c>
      <c r="U1148" t="s">
        <v>297</v>
      </c>
      <c r="V1148" t="s">
        <v>288</v>
      </c>
      <c r="W1148">
        <v>3</v>
      </c>
      <c r="X1148" t="s">
        <v>289</v>
      </c>
      <c r="Y1148" s="11">
        <v>42625</v>
      </c>
      <c r="Z1148">
        <v>20160912</v>
      </c>
      <c r="AA1148">
        <v>0</v>
      </c>
      <c r="AB1148">
        <v>123452</v>
      </c>
      <c r="AC1148" t="s">
        <v>282</v>
      </c>
      <c r="AD1148" t="s">
        <v>283</v>
      </c>
      <c r="AE1148" s="11">
        <v>43504</v>
      </c>
      <c r="AF1148" s="11">
        <v>43504</v>
      </c>
      <c r="AG1148">
        <v>30</v>
      </c>
      <c r="AH1148">
        <v>0</v>
      </c>
      <c r="AI1148" t="s">
        <v>290</v>
      </c>
      <c r="AJ1148" t="s">
        <v>284</v>
      </c>
      <c r="AK1148">
        <v>39</v>
      </c>
      <c r="AL1148" t="s">
        <v>19</v>
      </c>
      <c r="AM1148">
        <v>2</v>
      </c>
      <c r="AN1148" t="s">
        <v>20</v>
      </c>
      <c r="AO1148">
        <v>27</v>
      </c>
      <c r="AP1148" t="s">
        <v>21</v>
      </c>
      <c r="AQ1148" s="35" t="s">
        <v>492</v>
      </c>
      <c r="AR1148" t="s">
        <v>22</v>
      </c>
      <c r="AS1148" t="s">
        <v>34</v>
      </c>
      <c r="AT1148" t="s">
        <v>35</v>
      </c>
      <c r="AU1148" t="s">
        <v>24</v>
      </c>
      <c r="AV1148" t="s">
        <v>374</v>
      </c>
      <c r="AW1148" t="s">
        <v>415</v>
      </c>
      <c r="AX1148" t="s">
        <v>417</v>
      </c>
      <c r="AY1148">
        <v>4986.6459949999999</v>
      </c>
      <c r="AZ1148">
        <v>1628741.422675</v>
      </c>
      <c r="BA1148" s="42">
        <f t="shared" si="18"/>
        <v>37.390758096303948</v>
      </c>
    </row>
    <row r="1149" spans="1:53" x14ac:dyDescent="0.25">
      <c r="A1149">
        <v>1187</v>
      </c>
      <c r="B1149" t="s">
        <v>18</v>
      </c>
      <c r="C1149">
        <v>7</v>
      </c>
      <c r="D1149" t="s">
        <v>294</v>
      </c>
      <c r="E1149" t="s">
        <v>295</v>
      </c>
      <c r="F1149" t="s">
        <v>296</v>
      </c>
      <c r="G1149">
        <v>193154</v>
      </c>
      <c r="H1149">
        <v>246812</v>
      </c>
      <c r="I1149" t="s">
        <v>287</v>
      </c>
      <c r="J1149">
        <v>88161</v>
      </c>
      <c r="K1149" t="s">
        <v>287</v>
      </c>
      <c r="L1149">
        <v>55061</v>
      </c>
      <c r="M1149">
        <v>0</v>
      </c>
      <c r="N1149" t="s">
        <v>28</v>
      </c>
      <c r="O1149">
        <v>0</v>
      </c>
      <c r="P1149" t="s">
        <v>28</v>
      </c>
      <c r="Q1149" t="s">
        <v>28</v>
      </c>
      <c r="R1149" t="s">
        <v>38</v>
      </c>
      <c r="S1149" t="s">
        <v>28</v>
      </c>
      <c r="T1149" t="s">
        <v>28</v>
      </c>
      <c r="U1149" t="s">
        <v>297</v>
      </c>
      <c r="V1149" t="s">
        <v>288</v>
      </c>
      <c r="W1149">
        <v>3</v>
      </c>
      <c r="X1149" t="s">
        <v>289</v>
      </c>
      <c r="Y1149" s="11">
        <v>42362</v>
      </c>
      <c r="Z1149">
        <v>20151224</v>
      </c>
      <c r="AA1149">
        <v>0</v>
      </c>
      <c r="AB1149">
        <v>123452</v>
      </c>
      <c r="AC1149" t="s">
        <v>298</v>
      </c>
      <c r="AD1149" t="s">
        <v>283</v>
      </c>
      <c r="AE1149" s="11">
        <v>42857</v>
      </c>
      <c r="AF1149" s="11">
        <v>42857</v>
      </c>
      <c r="AG1149">
        <v>30</v>
      </c>
      <c r="AH1149">
        <v>0</v>
      </c>
      <c r="AI1149" t="s">
        <v>28</v>
      </c>
      <c r="AJ1149" t="s">
        <v>284</v>
      </c>
      <c r="AK1149">
        <v>39</v>
      </c>
      <c r="AL1149" t="s">
        <v>19</v>
      </c>
      <c r="AM1149">
        <v>2</v>
      </c>
      <c r="AN1149" t="s">
        <v>20</v>
      </c>
      <c r="AO1149">
        <v>27</v>
      </c>
      <c r="AP1149" t="s">
        <v>21</v>
      </c>
      <c r="AQ1149" s="35" t="s">
        <v>492</v>
      </c>
      <c r="AR1149" t="s">
        <v>22</v>
      </c>
      <c r="AS1149" t="s">
        <v>34</v>
      </c>
      <c r="AT1149" t="s">
        <v>35</v>
      </c>
      <c r="AU1149" t="s">
        <v>24</v>
      </c>
      <c r="AV1149" t="s">
        <v>374</v>
      </c>
      <c r="AW1149" t="s">
        <v>415</v>
      </c>
      <c r="AX1149" t="s">
        <v>417</v>
      </c>
      <c r="AY1149">
        <v>4986.6459949999999</v>
      </c>
      <c r="AZ1149">
        <v>1628741.422675</v>
      </c>
      <c r="BA1149" s="42">
        <f t="shared" si="18"/>
        <v>37.390758096303948</v>
      </c>
    </row>
    <row r="1150" spans="1:53" x14ac:dyDescent="0.25">
      <c r="A1150">
        <v>1371</v>
      </c>
      <c r="B1150" t="s">
        <v>18</v>
      </c>
      <c r="C1150">
        <v>2</v>
      </c>
      <c r="D1150" t="s">
        <v>463</v>
      </c>
      <c r="E1150">
        <v>46085</v>
      </c>
      <c r="F1150" t="s">
        <v>464</v>
      </c>
      <c r="G1150">
        <v>98485</v>
      </c>
      <c r="H1150">
        <v>84904</v>
      </c>
      <c r="I1150" t="s">
        <v>277</v>
      </c>
      <c r="J1150">
        <v>4601</v>
      </c>
      <c r="K1150" t="s">
        <v>277</v>
      </c>
      <c r="L1150">
        <v>4325</v>
      </c>
      <c r="M1150">
        <v>46085</v>
      </c>
      <c r="N1150" t="s">
        <v>28</v>
      </c>
      <c r="O1150">
        <v>0</v>
      </c>
      <c r="P1150" t="s">
        <v>28</v>
      </c>
      <c r="Q1150" t="s">
        <v>28</v>
      </c>
      <c r="R1150" t="s">
        <v>278</v>
      </c>
      <c r="S1150" t="s">
        <v>28</v>
      </c>
      <c r="T1150" t="s">
        <v>28</v>
      </c>
      <c r="U1150" t="s">
        <v>465</v>
      </c>
      <c r="V1150" t="s">
        <v>288</v>
      </c>
      <c r="W1150">
        <v>3</v>
      </c>
      <c r="X1150" t="s">
        <v>289</v>
      </c>
      <c r="Y1150" s="11">
        <v>25099</v>
      </c>
      <c r="Z1150">
        <v>19680918</v>
      </c>
      <c r="AA1150">
        <v>0</v>
      </c>
      <c r="AB1150">
        <v>1687.5</v>
      </c>
      <c r="AC1150" t="s">
        <v>466</v>
      </c>
      <c r="AD1150" t="s">
        <v>283</v>
      </c>
      <c r="AE1150" s="11">
        <v>35765</v>
      </c>
      <c r="AF1150" s="11">
        <v>35765</v>
      </c>
      <c r="AG1150">
        <v>0</v>
      </c>
      <c r="AH1150">
        <v>0</v>
      </c>
      <c r="AI1150" t="s">
        <v>467</v>
      </c>
      <c r="AJ1150" t="s">
        <v>291</v>
      </c>
      <c r="AK1150">
        <v>39</v>
      </c>
      <c r="AL1150" t="s">
        <v>19</v>
      </c>
      <c r="AM1150">
        <v>2</v>
      </c>
      <c r="AN1150" t="s">
        <v>20</v>
      </c>
      <c r="AO1150">
        <v>27</v>
      </c>
      <c r="AP1150" t="s">
        <v>21</v>
      </c>
      <c r="AQ1150" s="35" t="s">
        <v>492</v>
      </c>
      <c r="AR1150" t="s">
        <v>22</v>
      </c>
      <c r="AS1150" t="s">
        <v>34</v>
      </c>
      <c r="AT1150" t="s">
        <v>35</v>
      </c>
      <c r="AU1150" t="s">
        <v>24</v>
      </c>
      <c r="AV1150" t="s">
        <v>374</v>
      </c>
      <c r="AW1150" t="s">
        <v>415</v>
      </c>
      <c r="AX1150" t="s">
        <v>417</v>
      </c>
      <c r="AY1150">
        <v>4986.6459949999999</v>
      </c>
      <c r="AZ1150">
        <v>1628741.422675</v>
      </c>
      <c r="BA1150" s="42">
        <f t="shared" si="18"/>
        <v>37.390758096303948</v>
      </c>
    </row>
    <row r="1151" spans="1:53" x14ac:dyDescent="0.25">
      <c r="A1151">
        <v>160</v>
      </c>
      <c r="B1151" t="s">
        <v>18</v>
      </c>
      <c r="C1151">
        <v>13</v>
      </c>
      <c r="D1151" t="s">
        <v>292</v>
      </c>
      <c r="E1151">
        <v>96681</v>
      </c>
      <c r="F1151" t="s">
        <v>293</v>
      </c>
      <c r="G1151">
        <v>221549</v>
      </c>
      <c r="H1151">
        <v>287099</v>
      </c>
      <c r="I1151" t="s">
        <v>287</v>
      </c>
      <c r="J1151">
        <v>86866</v>
      </c>
      <c r="K1151" t="s">
        <v>287</v>
      </c>
      <c r="L1151">
        <v>55324</v>
      </c>
      <c r="M1151">
        <v>96681</v>
      </c>
      <c r="N1151" t="s">
        <v>28</v>
      </c>
      <c r="O1151">
        <v>0</v>
      </c>
      <c r="P1151" t="s">
        <v>28</v>
      </c>
      <c r="Q1151" t="s">
        <v>28</v>
      </c>
      <c r="R1151" t="s">
        <v>38</v>
      </c>
      <c r="S1151" t="s">
        <v>28</v>
      </c>
      <c r="T1151" t="s">
        <v>28</v>
      </c>
      <c r="U1151" t="s">
        <v>279</v>
      </c>
      <c r="V1151" t="s">
        <v>288</v>
      </c>
      <c r="W1151">
        <v>3</v>
      </c>
      <c r="X1151" t="s">
        <v>289</v>
      </c>
      <c r="Y1151" s="11">
        <v>39223</v>
      </c>
      <c r="Z1151">
        <v>20070521</v>
      </c>
      <c r="AA1151">
        <v>0</v>
      </c>
      <c r="AB1151">
        <v>7605.6</v>
      </c>
      <c r="AC1151" t="s">
        <v>282</v>
      </c>
      <c r="AD1151" t="s">
        <v>283</v>
      </c>
      <c r="AE1151" s="11">
        <v>44823</v>
      </c>
      <c r="AF1151" s="11">
        <v>44823</v>
      </c>
      <c r="AG1151">
        <v>30</v>
      </c>
      <c r="AH1151">
        <v>0</v>
      </c>
      <c r="AI1151" t="s">
        <v>290</v>
      </c>
      <c r="AJ1151" t="s">
        <v>291</v>
      </c>
      <c r="AK1151">
        <v>194</v>
      </c>
      <c r="AL1151" t="s">
        <v>19</v>
      </c>
      <c r="AM1151">
        <v>3</v>
      </c>
      <c r="AN1151" t="s">
        <v>20</v>
      </c>
      <c r="AO1151">
        <v>27</v>
      </c>
      <c r="AP1151" t="s">
        <v>21</v>
      </c>
      <c r="AQ1151" s="35" t="s">
        <v>488</v>
      </c>
      <c r="AR1151" t="s">
        <v>38</v>
      </c>
      <c r="AS1151" t="s">
        <v>38</v>
      </c>
      <c r="AT1151" t="s">
        <v>59</v>
      </c>
      <c r="AU1151" t="s">
        <v>24</v>
      </c>
      <c r="AV1151" t="s">
        <v>84</v>
      </c>
      <c r="AW1151" t="s">
        <v>175</v>
      </c>
      <c r="AX1151" t="s">
        <v>191</v>
      </c>
      <c r="AY1151">
        <v>4926.8457619999999</v>
      </c>
      <c r="AZ1151">
        <v>1628917.140502</v>
      </c>
      <c r="BA1151" s="42">
        <f t="shared" si="18"/>
        <v>37.394792022543619</v>
      </c>
    </row>
    <row r="1152" spans="1:53" x14ac:dyDescent="0.25">
      <c r="A1152">
        <v>252</v>
      </c>
      <c r="B1152" t="s">
        <v>18</v>
      </c>
      <c r="C1152">
        <v>12</v>
      </c>
      <c r="D1152" t="s">
        <v>285</v>
      </c>
      <c r="E1152">
        <v>96680</v>
      </c>
      <c r="F1152" t="s">
        <v>286</v>
      </c>
      <c r="G1152">
        <v>221543</v>
      </c>
      <c r="H1152">
        <v>287093</v>
      </c>
      <c r="I1152" t="s">
        <v>287</v>
      </c>
      <c r="J1152">
        <v>70272</v>
      </c>
      <c r="K1152" t="s">
        <v>287</v>
      </c>
      <c r="L1152">
        <v>55323</v>
      </c>
      <c r="M1152">
        <v>96680</v>
      </c>
      <c r="N1152" t="s">
        <v>28</v>
      </c>
      <c r="O1152">
        <v>0</v>
      </c>
      <c r="P1152" t="s">
        <v>28</v>
      </c>
      <c r="Q1152" t="s">
        <v>28</v>
      </c>
      <c r="R1152" t="s">
        <v>38</v>
      </c>
      <c r="S1152" t="s">
        <v>28</v>
      </c>
      <c r="T1152" t="s">
        <v>28</v>
      </c>
      <c r="U1152" t="s">
        <v>279</v>
      </c>
      <c r="V1152" t="s">
        <v>288</v>
      </c>
      <c r="W1152">
        <v>3</v>
      </c>
      <c r="X1152" t="s">
        <v>289</v>
      </c>
      <c r="Y1152" s="11">
        <v>32965</v>
      </c>
      <c r="Z1152">
        <v>19900402</v>
      </c>
      <c r="AA1152">
        <v>0</v>
      </c>
      <c r="AB1152">
        <v>7582.6</v>
      </c>
      <c r="AC1152" t="s">
        <v>282</v>
      </c>
      <c r="AD1152" t="s">
        <v>283</v>
      </c>
      <c r="AE1152" s="11">
        <v>44820</v>
      </c>
      <c r="AF1152" s="11">
        <v>44820</v>
      </c>
      <c r="AG1152">
        <v>30</v>
      </c>
      <c r="AH1152">
        <v>0</v>
      </c>
      <c r="AI1152" t="s">
        <v>290</v>
      </c>
      <c r="AJ1152" t="s">
        <v>291</v>
      </c>
      <c r="AK1152">
        <v>194</v>
      </c>
      <c r="AL1152" t="s">
        <v>19</v>
      </c>
      <c r="AM1152">
        <v>3</v>
      </c>
      <c r="AN1152" t="s">
        <v>20</v>
      </c>
      <c r="AO1152">
        <v>27</v>
      </c>
      <c r="AP1152" t="s">
        <v>21</v>
      </c>
      <c r="AQ1152" s="35" t="s">
        <v>488</v>
      </c>
      <c r="AR1152" t="s">
        <v>38</v>
      </c>
      <c r="AS1152" t="s">
        <v>38</v>
      </c>
      <c r="AT1152" t="s">
        <v>59</v>
      </c>
      <c r="AU1152" t="s">
        <v>24</v>
      </c>
      <c r="AV1152" t="s">
        <v>84</v>
      </c>
      <c r="AW1152" t="s">
        <v>175</v>
      </c>
      <c r="AX1152" t="s">
        <v>191</v>
      </c>
      <c r="AY1152">
        <v>4926.845937</v>
      </c>
      <c r="AZ1152">
        <v>1628917.141633</v>
      </c>
      <c r="BA1152" s="42">
        <f t="shared" si="18"/>
        <v>37.394792048507803</v>
      </c>
    </row>
    <row r="1153" spans="1:53" x14ac:dyDescent="0.25">
      <c r="A1153">
        <v>1340</v>
      </c>
      <c r="B1153" t="s">
        <v>18</v>
      </c>
      <c r="C1153">
        <v>16</v>
      </c>
      <c r="D1153" t="s">
        <v>462</v>
      </c>
      <c r="E1153" t="s">
        <v>454</v>
      </c>
      <c r="F1153" t="s">
        <v>455</v>
      </c>
      <c r="G1153">
        <v>223436</v>
      </c>
      <c r="H1153">
        <v>290084</v>
      </c>
      <c r="I1153" t="s">
        <v>277</v>
      </c>
      <c r="J1153">
        <v>17738</v>
      </c>
      <c r="K1153" t="s">
        <v>277</v>
      </c>
      <c r="L1153">
        <v>18858</v>
      </c>
      <c r="M1153">
        <v>0</v>
      </c>
      <c r="N1153" t="s">
        <v>28</v>
      </c>
      <c r="O1153">
        <v>0</v>
      </c>
      <c r="P1153" t="s">
        <v>28</v>
      </c>
      <c r="Q1153" t="s">
        <v>28</v>
      </c>
      <c r="R1153" t="s">
        <v>278</v>
      </c>
      <c r="S1153" t="s">
        <v>28</v>
      </c>
      <c r="T1153" t="s">
        <v>28</v>
      </c>
      <c r="U1153" t="s">
        <v>279</v>
      </c>
      <c r="V1153" t="s">
        <v>288</v>
      </c>
      <c r="W1153">
        <v>3</v>
      </c>
      <c r="X1153" t="s">
        <v>289</v>
      </c>
      <c r="Y1153" s="11">
        <v>41597</v>
      </c>
      <c r="Z1153">
        <v>20131119</v>
      </c>
      <c r="AA1153">
        <v>0</v>
      </c>
      <c r="AB1153">
        <v>1128.9000000000001</v>
      </c>
      <c r="AC1153" t="s">
        <v>456</v>
      </c>
      <c r="AD1153" t="s">
        <v>283</v>
      </c>
      <c r="AE1153" s="11">
        <v>45131</v>
      </c>
      <c r="AF1153" s="11">
        <v>45132</v>
      </c>
      <c r="AG1153">
        <v>30</v>
      </c>
      <c r="AH1153">
        <v>0</v>
      </c>
      <c r="AI1153" t="s">
        <v>457</v>
      </c>
      <c r="AJ1153" t="s">
        <v>284</v>
      </c>
      <c r="AK1153">
        <v>194</v>
      </c>
      <c r="AL1153" t="s">
        <v>19</v>
      </c>
      <c r="AM1153">
        <v>3</v>
      </c>
      <c r="AN1153" t="s">
        <v>20</v>
      </c>
      <c r="AO1153">
        <v>27</v>
      </c>
      <c r="AP1153" t="s">
        <v>21</v>
      </c>
      <c r="AQ1153" s="35" t="s">
        <v>488</v>
      </c>
      <c r="AR1153" t="s">
        <v>38</v>
      </c>
      <c r="AS1153" t="s">
        <v>38</v>
      </c>
      <c r="AT1153" t="s">
        <v>59</v>
      </c>
      <c r="AU1153" t="s">
        <v>24</v>
      </c>
      <c r="AV1153" t="s">
        <v>84</v>
      </c>
      <c r="AW1153" t="s">
        <v>175</v>
      </c>
      <c r="AX1153" t="s">
        <v>191</v>
      </c>
      <c r="AY1153">
        <v>4926.845937</v>
      </c>
      <c r="AZ1153">
        <v>1628917.141633</v>
      </c>
      <c r="BA1153" s="42">
        <f t="shared" si="18"/>
        <v>37.394792048507803</v>
      </c>
    </row>
    <row r="1154" spans="1:53" x14ac:dyDescent="0.25">
      <c r="A1154">
        <v>351</v>
      </c>
      <c r="B1154" t="s">
        <v>18</v>
      </c>
      <c r="C1154">
        <v>11</v>
      </c>
      <c r="D1154" t="s">
        <v>318</v>
      </c>
      <c r="E1154" t="s">
        <v>319</v>
      </c>
      <c r="F1154" t="s">
        <v>320</v>
      </c>
      <c r="G1154">
        <v>211963</v>
      </c>
      <c r="H1154">
        <v>273612</v>
      </c>
      <c r="I1154" t="s">
        <v>287</v>
      </c>
      <c r="J1154">
        <v>88507</v>
      </c>
      <c r="K1154" t="s">
        <v>287</v>
      </c>
      <c r="L1154">
        <v>55338</v>
      </c>
      <c r="M1154">
        <v>0</v>
      </c>
      <c r="N1154" t="s">
        <v>28</v>
      </c>
      <c r="O1154">
        <v>0</v>
      </c>
      <c r="P1154" t="s">
        <v>28</v>
      </c>
      <c r="Q1154" t="s">
        <v>28</v>
      </c>
      <c r="R1154" t="s">
        <v>38</v>
      </c>
      <c r="S1154" t="s">
        <v>28</v>
      </c>
      <c r="T1154" t="s">
        <v>28</v>
      </c>
      <c r="U1154" t="s">
        <v>321</v>
      </c>
      <c r="V1154" t="s">
        <v>322</v>
      </c>
      <c r="W1154">
        <v>9</v>
      </c>
      <c r="X1154" t="s">
        <v>323</v>
      </c>
      <c r="Y1154" s="11">
        <v>43129</v>
      </c>
      <c r="Z1154">
        <v>20180129</v>
      </c>
      <c r="AA1154">
        <v>0</v>
      </c>
      <c r="AB1154">
        <v>0</v>
      </c>
      <c r="AC1154" t="s">
        <v>298</v>
      </c>
      <c r="AD1154" t="s">
        <v>283</v>
      </c>
      <c r="AE1154" s="11">
        <v>44515</v>
      </c>
      <c r="AF1154" s="11">
        <v>44517</v>
      </c>
      <c r="AG1154">
        <v>30</v>
      </c>
      <c r="AH1154">
        <v>0</v>
      </c>
      <c r="AI1154" t="s">
        <v>28</v>
      </c>
      <c r="AJ1154" t="s">
        <v>284</v>
      </c>
      <c r="AK1154">
        <v>206</v>
      </c>
      <c r="AL1154" t="s">
        <v>19</v>
      </c>
      <c r="AM1154">
        <v>3</v>
      </c>
      <c r="AN1154" t="s">
        <v>20</v>
      </c>
      <c r="AO1154">
        <v>27</v>
      </c>
      <c r="AP1154" t="s">
        <v>21</v>
      </c>
      <c r="AQ1154" s="35" t="s">
        <v>481</v>
      </c>
      <c r="AR1154" t="s">
        <v>29</v>
      </c>
      <c r="AS1154" t="s">
        <v>38</v>
      </c>
      <c r="AT1154" t="s">
        <v>51</v>
      </c>
      <c r="AU1154" t="s">
        <v>24</v>
      </c>
      <c r="AV1154" t="s">
        <v>84</v>
      </c>
      <c r="AW1154" t="s">
        <v>192</v>
      </c>
      <c r="AX1154" t="s">
        <v>204</v>
      </c>
      <c r="AY1154">
        <v>4935.8386410000003</v>
      </c>
      <c r="AZ1154">
        <v>1629931.0055740001</v>
      </c>
      <c r="BA1154" s="42">
        <f t="shared" si="18"/>
        <v>37.418067161937557</v>
      </c>
    </row>
    <row r="1155" spans="1:53" x14ac:dyDescent="0.25">
      <c r="A1155">
        <v>506</v>
      </c>
      <c r="B1155" t="s">
        <v>18</v>
      </c>
      <c r="C1155">
        <v>14</v>
      </c>
      <c r="D1155" t="s">
        <v>458</v>
      </c>
      <c r="E1155" t="s">
        <v>459</v>
      </c>
      <c r="F1155" t="s">
        <v>460</v>
      </c>
      <c r="G1155">
        <v>222149</v>
      </c>
      <c r="H1155">
        <v>287985</v>
      </c>
      <c r="I1155" t="s">
        <v>287</v>
      </c>
      <c r="J1155">
        <v>88288</v>
      </c>
      <c r="K1155" t="s">
        <v>287</v>
      </c>
      <c r="L1155">
        <v>55401</v>
      </c>
      <c r="M1155">
        <v>0</v>
      </c>
      <c r="N1155" t="s">
        <v>28</v>
      </c>
      <c r="O1155">
        <v>0</v>
      </c>
      <c r="P1155" t="s">
        <v>28</v>
      </c>
      <c r="Q1155" t="s">
        <v>28</v>
      </c>
      <c r="R1155" t="s">
        <v>38</v>
      </c>
      <c r="S1155" t="s">
        <v>28</v>
      </c>
      <c r="T1155" t="s">
        <v>28</v>
      </c>
      <c r="U1155" t="s">
        <v>297</v>
      </c>
      <c r="V1155" t="s">
        <v>288</v>
      </c>
      <c r="W1155">
        <v>3</v>
      </c>
      <c r="X1155" t="s">
        <v>289</v>
      </c>
      <c r="Y1155" s="11">
        <v>42625</v>
      </c>
      <c r="Z1155">
        <v>20160912</v>
      </c>
      <c r="AA1155">
        <v>0</v>
      </c>
      <c r="AB1155">
        <v>123452</v>
      </c>
      <c r="AC1155" t="s">
        <v>282</v>
      </c>
      <c r="AD1155" t="s">
        <v>283</v>
      </c>
      <c r="AE1155" s="11">
        <v>44956</v>
      </c>
      <c r="AF1155" s="11">
        <v>44959</v>
      </c>
      <c r="AG1155">
        <v>30</v>
      </c>
      <c r="AH1155">
        <v>0</v>
      </c>
      <c r="AI1155" t="s">
        <v>461</v>
      </c>
      <c r="AJ1155" t="s">
        <v>284</v>
      </c>
      <c r="AK1155">
        <v>206</v>
      </c>
      <c r="AL1155" t="s">
        <v>19</v>
      </c>
      <c r="AM1155">
        <v>3</v>
      </c>
      <c r="AN1155" t="s">
        <v>20</v>
      </c>
      <c r="AO1155">
        <v>27</v>
      </c>
      <c r="AP1155" t="s">
        <v>21</v>
      </c>
      <c r="AQ1155" s="35" t="s">
        <v>481</v>
      </c>
      <c r="AR1155" t="s">
        <v>29</v>
      </c>
      <c r="AS1155" t="s">
        <v>38</v>
      </c>
      <c r="AT1155" t="s">
        <v>51</v>
      </c>
      <c r="AU1155" t="s">
        <v>24</v>
      </c>
      <c r="AV1155" t="s">
        <v>84</v>
      </c>
      <c r="AW1155" t="s">
        <v>192</v>
      </c>
      <c r="AX1155" t="s">
        <v>204</v>
      </c>
      <c r="AY1155">
        <v>4935.8386410000003</v>
      </c>
      <c r="AZ1155">
        <v>1629931.0055740001</v>
      </c>
      <c r="BA1155" s="42">
        <f t="shared" si="18"/>
        <v>37.418067161937557</v>
      </c>
    </row>
    <row r="1156" spans="1:53" x14ac:dyDescent="0.25">
      <c r="A1156">
        <v>793</v>
      </c>
      <c r="B1156" t="s">
        <v>18</v>
      </c>
      <c r="C1156">
        <v>9</v>
      </c>
      <c r="D1156" t="s">
        <v>303</v>
      </c>
      <c r="E1156" t="s">
        <v>304</v>
      </c>
      <c r="F1156" t="s">
        <v>305</v>
      </c>
      <c r="G1156">
        <v>202543</v>
      </c>
      <c r="H1156">
        <v>261950</v>
      </c>
      <c r="I1156" t="s">
        <v>287</v>
      </c>
      <c r="J1156">
        <v>88162</v>
      </c>
      <c r="K1156" t="s">
        <v>287</v>
      </c>
      <c r="L1156">
        <v>54633</v>
      </c>
      <c r="M1156">
        <v>0</v>
      </c>
      <c r="N1156" t="s">
        <v>28</v>
      </c>
      <c r="O1156">
        <v>0</v>
      </c>
      <c r="P1156" t="s">
        <v>28</v>
      </c>
      <c r="Q1156" t="s">
        <v>28</v>
      </c>
      <c r="R1156" t="s">
        <v>38</v>
      </c>
      <c r="S1156" t="s">
        <v>28</v>
      </c>
      <c r="T1156" t="s">
        <v>28</v>
      </c>
      <c r="U1156" t="s">
        <v>297</v>
      </c>
      <c r="V1156" t="s">
        <v>288</v>
      </c>
      <c r="W1156">
        <v>3</v>
      </c>
      <c r="X1156" t="s">
        <v>289</v>
      </c>
      <c r="Y1156" s="11">
        <v>42362</v>
      </c>
      <c r="Z1156">
        <v>20151224</v>
      </c>
      <c r="AA1156">
        <v>0</v>
      </c>
      <c r="AB1156">
        <v>123452</v>
      </c>
      <c r="AC1156" t="s">
        <v>306</v>
      </c>
      <c r="AD1156" t="s">
        <v>283</v>
      </c>
      <c r="AE1156" s="11">
        <v>43901</v>
      </c>
      <c r="AF1156" s="11">
        <v>43901</v>
      </c>
      <c r="AG1156">
        <v>30</v>
      </c>
      <c r="AH1156">
        <v>0</v>
      </c>
      <c r="AI1156" t="s">
        <v>290</v>
      </c>
      <c r="AJ1156" t="s">
        <v>284</v>
      </c>
      <c r="AK1156">
        <v>206</v>
      </c>
      <c r="AL1156" t="s">
        <v>19</v>
      </c>
      <c r="AM1156">
        <v>3</v>
      </c>
      <c r="AN1156" t="s">
        <v>20</v>
      </c>
      <c r="AO1156">
        <v>27</v>
      </c>
      <c r="AP1156" t="s">
        <v>21</v>
      </c>
      <c r="AQ1156" s="35" t="s">
        <v>481</v>
      </c>
      <c r="AR1156" t="s">
        <v>29</v>
      </c>
      <c r="AS1156" t="s">
        <v>38</v>
      </c>
      <c r="AT1156" t="s">
        <v>51</v>
      </c>
      <c r="AU1156" t="s">
        <v>24</v>
      </c>
      <c r="AV1156" t="s">
        <v>84</v>
      </c>
      <c r="AW1156" t="s">
        <v>192</v>
      </c>
      <c r="AX1156" t="s">
        <v>204</v>
      </c>
      <c r="AY1156">
        <v>4935.8386410000003</v>
      </c>
      <c r="AZ1156">
        <v>1629931.0055740001</v>
      </c>
      <c r="BA1156" s="42">
        <f t="shared" si="18"/>
        <v>37.418067161937557</v>
      </c>
    </row>
    <row r="1157" spans="1:53" x14ac:dyDescent="0.25">
      <c r="A1157">
        <v>1020</v>
      </c>
      <c r="B1157" t="s">
        <v>18</v>
      </c>
      <c r="C1157">
        <v>8</v>
      </c>
      <c r="D1157" t="s">
        <v>300</v>
      </c>
      <c r="E1157" t="s">
        <v>301</v>
      </c>
      <c r="F1157" t="s">
        <v>302</v>
      </c>
      <c r="G1157">
        <v>198571</v>
      </c>
      <c r="H1157">
        <v>256278</v>
      </c>
      <c r="I1157" t="s">
        <v>287</v>
      </c>
      <c r="J1157">
        <v>88289</v>
      </c>
      <c r="K1157" t="s">
        <v>287</v>
      </c>
      <c r="L1157">
        <v>55192</v>
      </c>
      <c r="M1157">
        <v>0</v>
      </c>
      <c r="N1157" t="s">
        <v>28</v>
      </c>
      <c r="O1157">
        <v>0</v>
      </c>
      <c r="P1157" t="s">
        <v>28</v>
      </c>
      <c r="Q1157" t="s">
        <v>28</v>
      </c>
      <c r="R1157" t="s">
        <v>38</v>
      </c>
      <c r="S1157" t="s">
        <v>28</v>
      </c>
      <c r="T1157" t="s">
        <v>28</v>
      </c>
      <c r="U1157" t="s">
        <v>297</v>
      </c>
      <c r="V1157" t="s">
        <v>288</v>
      </c>
      <c r="W1157">
        <v>3</v>
      </c>
      <c r="X1157" t="s">
        <v>289</v>
      </c>
      <c r="Y1157" s="11">
        <v>42625</v>
      </c>
      <c r="Z1157">
        <v>20160912</v>
      </c>
      <c r="AA1157">
        <v>0</v>
      </c>
      <c r="AB1157">
        <v>123452</v>
      </c>
      <c r="AC1157" t="s">
        <v>282</v>
      </c>
      <c r="AD1157" t="s">
        <v>283</v>
      </c>
      <c r="AE1157" s="11">
        <v>43504</v>
      </c>
      <c r="AF1157" s="11">
        <v>43504</v>
      </c>
      <c r="AG1157">
        <v>30</v>
      </c>
      <c r="AH1157">
        <v>0</v>
      </c>
      <c r="AI1157" t="s">
        <v>290</v>
      </c>
      <c r="AJ1157" t="s">
        <v>284</v>
      </c>
      <c r="AK1157">
        <v>206</v>
      </c>
      <c r="AL1157" t="s">
        <v>19</v>
      </c>
      <c r="AM1157">
        <v>3</v>
      </c>
      <c r="AN1157" t="s">
        <v>20</v>
      </c>
      <c r="AO1157">
        <v>27</v>
      </c>
      <c r="AP1157" t="s">
        <v>21</v>
      </c>
      <c r="AQ1157" s="35" t="s">
        <v>481</v>
      </c>
      <c r="AR1157" t="s">
        <v>29</v>
      </c>
      <c r="AS1157" t="s">
        <v>38</v>
      </c>
      <c r="AT1157" t="s">
        <v>51</v>
      </c>
      <c r="AU1157" t="s">
        <v>24</v>
      </c>
      <c r="AV1157" t="s">
        <v>84</v>
      </c>
      <c r="AW1157" t="s">
        <v>192</v>
      </c>
      <c r="AX1157" t="s">
        <v>204</v>
      </c>
      <c r="AY1157">
        <v>4935.8386410000003</v>
      </c>
      <c r="AZ1157">
        <v>1629931.0055740001</v>
      </c>
      <c r="BA1157" s="42">
        <f t="shared" si="18"/>
        <v>37.418067161937557</v>
      </c>
    </row>
    <row r="1158" spans="1:53" x14ac:dyDescent="0.25">
      <c r="A1158">
        <v>1247</v>
      </c>
      <c r="B1158" t="s">
        <v>18</v>
      </c>
      <c r="C1158">
        <v>7</v>
      </c>
      <c r="D1158" t="s">
        <v>294</v>
      </c>
      <c r="E1158" t="s">
        <v>295</v>
      </c>
      <c r="F1158" t="s">
        <v>296</v>
      </c>
      <c r="G1158">
        <v>193154</v>
      </c>
      <c r="H1158">
        <v>246812</v>
      </c>
      <c r="I1158" t="s">
        <v>287</v>
      </c>
      <c r="J1158">
        <v>88161</v>
      </c>
      <c r="K1158" t="s">
        <v>287</v>
      </c>
      <c r="L1158">
        <v>55061</v>
      </c>
      <c r="M1158">
        <v>0</v>
      </c>
      <c r="N1158" t="s">
        <v>28</v>
      </c>
      <c r="O1158">
        <v>0</v>
      </c>
      <c r="P1158" t="s">
        <v>28</v>
      </c>
      <c r="Q1158" t="s">
        <v>28</v>
      </c>
      <c r="R1158" t="s">
        <v>38</v>
      </c>
      <c r="S1158" t="s">
        <v>28</v>
      </c>
      <c r="T1158" t="s">
        <v>28</v>
      </c>
      <c r="U1158" t="s">
        <v>297</v>
      </c>
      <c r="V1158" t="s">
        <v>288</v>
      </c>
      <c r="W1158">
        <v>3</v>
      </c>
      <c r="X1158" t="s">
        <v>289</v>
      </c>
      <c r="Y1158" s="11">
        <v>42362</v>
      </c>
      <c r="Z1158">
        <v>20151224</v>
      </c>
      <c r="AA1158">
        <v>0</v>
      </c>
      <c r="AB1158">
        <v>123452</v>
      </c>
      <c r="AC1158" t="s">
        <v>298</v>
      </c>
      <c r="AD1158" t="s">
        <v>283</v>
      </c>
      <c r="AE1158" s="11">
        <v>42857</v>
      </c>
      <c r="AF1158" s="11">
        <v>42857</v>
      </c>
      <c r="AG1158">
        <v>30</v>
      </c>
      <c r="AH1158">
        <v>0</v>
      </c>
      <c r="AI1158" t="s">
        <v>28</v>
      </c>
      <c r="AJ1158" t="s">
        <v>284</v>
      </c>
      <c r="AK1158">
        <v>206</v>
      </c>
      <c r="AL1158" t="s">
        <v>19</v>
      </c>
      <c r="AM1158">
        <v>3</v>
      </c>
      <c r="AN1158" t="s">
        <v>20</v>
      </c>
      <c r="AO1158">
        <v>27</v>
      </c>
      <c r="AP1158" t="s">
        <v>21</v>
      </c>
      <c r="AQ1158" s="35" t="s">
        <v>481</v>
      </c>
      <c r="AR1158" t="s">
        <v>29</v>
      </c>
      <c r="AS1158" t="s">
        <v>38</v>
      </c>
      <c r="AT1158" t="s">
        <v>51</v>
      </c>
      <c r="AU1158" t="s">
        <v>24</v>
      </c>
      <c r="AV1158" t="s">
        <v>84</v>
      </c>
      <c r="AW1158" t="s">
        <v>192</v>
      </c>
      <c r="AX1158" t="s">
        <v>204</v>
      </c>
      <c r="AY1158">
        <v>4935.8386410000003</v>
      </c>
      <c r="AZ1158">
        <v>1629931.0055740001</v>
      </c>
      <c r="BA1158" s="42">
        <f t="shared" si="18"/>
        <v>37.418067161937557</v>
      </c>
    </row>
    <row r="1159" spans="1:53" x14ac:dyDescent="0.25">
      <c r="A1159">
        <v>132</v>
      </c>
      <c r="B1159" t="s">
        <v>18</v>
      </c>
      <c r="C1159">
        <v>13</v>
      </c>
      <c r="D1159" t="s">
        <v>292</v>
      </c>
      <c r="E1159">
        <v>96681</v>
      </c>
      <c r="F1159" t="s">
        <v>293</v>
      </c>
      <c r="G1159">
        <v>221549</v>
      </c>
      <c r="H1159">
        <v>287099</v>
      </c>
      <c r="I1159" t="s">
        <v>287</v>
      </c>
      <c r="J1159">
        <v>86866</v>
      </c>
      <c r="K1159" t="s">
        <v>287</v>
      </c>
      <c r="L1159">
        <v>55324</v>
      </c>
      <c r="M1159">
        <v>96681</v>
      </c>
      <c r="N1159" t="s">
        <v>28</v>
      </c>
      <c r="O1159">
        <v>0</v>
      </c>
      <c r="P1159" t="s">
        <v>28</v>
      </c>
      <c r="Q1159" t="s">
        <v>28</v>
      </c>
      <c r="R1159" t="s">
        <v>38</v>
      </c>
      <c r="S1159" t="s">
        <v>28</v>
      </c>
      <c r="T1159" t="s">
        <v>28</v>
      </c>
      <c r="U1159" t="s">
        <v>279</v>
      </c>
      <c r="V1159" t="s">
        <v>288</v>
      </c>
      <c r="W1159">
        <v>3</v>
      </c>
      <c r="X1159" t="s">
        <v>289</v>
      </c>
      <c r="Y1159" s="11">
        <v>39223</v>
      </c>
      <c r="Z1159">
        <v>20070521</v>
      </c>
      <c r="AA1159">
        <v>0</v>
      </c>
      <c r="AB1159">
        <v>7605.6</v>
      </c>
      <c r="AC1159" t="s">
        <v>282</v>
      </c>
      <c r="AD1159" t="s">
        <v>283</v>
      </c>
      <c r="AE1159" s="11">
        <v>44823</v>
      </c>
      <c r="AF1159" s="11">
        <v>44823</v>
      </c>
      <c r="AG1159">
        <v>30</v>
      </c>
      <c r="AH1159">
        <v>0</v>
      </c>
      <c r="AI1159" t="s">
        <v>290</v>
      </c>
      <c r="AJ1159" t="s">
        <v>291</v>
      </c>
      <c r="AK1159">
        <v>78</v>
      </c>
      <c r="AL1159" t="s">
        <v>19</v>
      </c>
      <c r="AM1159">
        <v>3</v>
      </c>
      <c r="AN1159" t="s">
        <v>20</v>
      </c>
      <c r="AO1159">
        <v>26</v>
      </c>
      <c r="AP1159" t="s">
        <v>21</v>
      </c>
      <c r="AQ1159" s="35" t="s">
        <v>490</v>
      </c>
      <c r="AR1159" t="s">
        <v>38</v>
      </c>
      <c r="AS1159" t="s">
        <v>38</v>
      </c>
      <c r="AT1159" t="s">
        <v>59</v>
      </c>
      <c r="AU1159" t="s">
        <v>24</v>
      </c>
      <c r="AV1159" t="s">
        <v>25</v>
      </c>
      <c r="AW1159" t="s">
        <v>32</v>
      </c>
      <c r="AX1159" t="s">
        <v>60</v>
      </c>
      <c r="AY1159">
        <v>4946.4644840000001</v>
      </c>
      <c r="AZ1159">
        <v>1631780.051951</v>
      </c>
      <c r="BA1159" s="42">
        <f t="shared" si="18"/>
        <v>37.460515425872359</v>
      </c>
    </row>
    <row r="1160" spans="1:53" x14ac:dyDescent="0.25">
      <c r="A1160">
        <v>29</v>
      </c>
      <c r="B1160" t="s">
        <v>18</v>
      </c>
      <c r="C1160">
        <v>15</v>
      </c>
      <c r="D1160" t="s">
        <v>453</v>
      </c>
      <c r="E1160" t="s">
        <v>454</v>
      </c>
      <c r="F1160" t="s">
        <v>455</v>
      </c>
      <c r="G1160">
        <v>223436</v>
      </c>
      <c r="H1160">
        <v>290083</v>
      </c>
      <c r="I1160" t="s">
        <v>277</v>
      </c>
      <c r="J1160">
        <v>17738</v>
      </c>
      <c r="K1160" t="s">
        <v>277</v>
      </c>
      <c r="L1160">
        <v>18858</v>
      </c>
      <c r="M1160">
        <v>0</v>
      </c>
      <c r="N1160" t="s">
        <v>28</v>
      </c>
      <c r="O1160">
        <v>0</v>
      </c>
      <c r="P1160" t="s">
        <v>28</v>
      </c>
      <c r="Q1160" t="s">
        <v>28</v>
      </c>
      <c r="R1160" t="s">
        <v>278</v>
      </c>
      <c r="S1160" t="s">
        <v>28</v>
      </c>
      <c r="T1160" t="s">
        <v>28</v>
      </c>
      <c r="U1160" t="s">
        <v>279</v>
      </c>
      <c r="V1160" t="s">
        <v>280</v>
      </c>
      <c r="W1160">
        <v>3</v>
      </c>
      <c r="X1160" t="s">
        <v>281</v>
      </c>
      <c r="Y1160" s="11">
        <v>41597</v>
      </c>
      <c r="Z1160">
        <v>20131119</v>
      </c>
      <c r="AA1160">
        <v>1</v>
      </c>
      <c r="AB1160">
        <v>8013.5</v>
      </c>
      <c r="AC1160" t="s">
        <v>456</v>
      </c>
      <c r="AD1160" t="s">
        <v>283</v>
      </c>
      <c r="AE1160" s="11">
        <v>45131</v>
      </c>
      <c r="AF1160" s="11">
        <v>45132</v>
      </c>
      <c r="AG1160">
        <v>30</v>
      </c>
      <c r="AH1160">
        <v>0</v>
      </c>
      <c r="AI1160" t="s">
        <v>457</v>
      </c>
      <c r="AJ1160" t="s">
        <v>284</v>
      </c>
      <c r="AK1160">
        <v>78</v>
      </c>
      <c r="AL1160" t="s">
        <v>19</v>
      </c>
      <c r="AM1160">
        <v>3</v>
      </c>
      <c r="AN1160" t="s">
        <v>20</v>
      </c>
      <c r="AO1160">
        <v>26</v>
      </c>
      <c r="AP1160" t="s">
        <v>21</v>
      </c>
      <c r="AQ1160" s="35" t="s">
        <v>490</v>
      </c>
      <c r="AR1160" t="s">
        <v>38</v>
      </c>
      <c r="AS1160" t="s">
        <v>38</v>
      </c>
      <c r="AT1160" t="s">
        <v>59</v>
      </c>
      <c r="AU1160" t="s">
        <v>24</v>
      </c>
      <c r="AV1160" t="s">
        <v>25</v>
      </c>
      <c r="AW1160" t="s">
        <v>32</v>
      </c>
      <c r="AX1160" t="s">
        <v>60</v>
      </c>
      <c r="AY1160">
        <v>4946.4657530000004</v>
      </c>
      <c r="AZ1160">
        <v>1631780.6206489999</v>
      </c>
      <c r="BA1160" s="42">
        <f t="shared" si="18"/>
        <v>37.460528481381999</v>
      </c>
    </row>
    <row r="1161" spans="1:53" x14ac:dyDescent="0.25">
      <c r="A1161">
        <v>258</v>
      </c>
      <c r="B1161" t="s">
        <v>18</v>
      </c>
      <c r="C1161">
        <v>12</v>
      </c>
      <c r="D1161" t="s">
        <v>285</v>
      </c>
      <c r="E1161">
        <v>96680</v>
      </c>
      <c r="F1161" t="s">
        <v>286</v>
      </c>
      <c r="G1161">
        <v>221543</v>
      </c>
      <c r="H1161">
        <v>287093</v>
      </c>
      <c r="I1161" t="s">
        <v>287</v>
      </c>
      <c r="J1161">
        <v>70272</v>
      </c>
      <c r="K1161" t="s">
        <v>287</v>
      </c>
      <c r="L1161">
        <v>55323</v>
      </c>
      <c r="M1161">
        <v>96680</v>
      </c>
      <c r="N1161" t="s">
        <v>28</v>
      </c>
      <c r="O1161">
        <v>0</v>
      </c>
      <c r="P1161" t="s">
        <v>28</v>
      </c>
      <c r="Q1161" t="s">
        <v>28</v>
      </c>
      <c r="R1161" t="s">
        <v>38</v>
      </c>
      <c r="S1161" t="s">
        <v>28</v>
      </c>
      <c r="T1161" t="s">
        <v>28</v>
      </c>
      <c r="U1161" t="s">
        <v>279</v>
      </c>
      <c r="V1161" t="s">
        <v>288</v>
      </c>
      <c r="W1161">
        <v>3</v>
      </c>
      <c r="X1161" t="s">
        <v>289</v>
      </c>
      <c r="Y1161" s="11">
        <v>32965</v>
      </c>
      <c r="Z1161">
        <v>19900402</v>
      </c>
      <c r="AA1161">
        <v>0</v>
      </c>
      <c r="AB1161">
        <v>7582.6</v>
      </c>
      <c r="AC1161" t="s">
        <v>282</v>
      </c>
      <c r="AD1161" t="s">
        <v>283</v>
      </c>
      <c r="AE1161" s="11">
        <v>44820</v>
      </c>
      <c r="AF1161" s="11">
        <v>44820</v>
      </c>
      <c r="AG1161">
        <v>30</v>
      </c>
      <c r="AH1161">
        <v>0</v>
      </c>
      <c r="AI1161" t="s">
        <v>290</v>
      </c>
      <c r="AJ1161" t="s">
        <v>291</v>
      </c>
      <c r="AK1161">
        <v>78</v>
      </c>
      <c r="AL1161" t="s">
        <v>19</v>
      </c>
      <c r="AM1161">
        <v>3</v>
      </c>
      <c r="AN1161" t="s">
        <v>20</v>
      </c>
      <c r="AO1161">
        <v>26</v>
      </c>
      <c r="AP1161" t="s">
        <v>21</v>
      </c>
      <c r="AQ1161" s="35" t="s">
        <v>490</v>
      </c>
      <c r="AR1161" t="s">
        <v>38</v>
      </c>
      <c r="AS1161" t="s">
        <v>38</v>
      </c>
      <c r="AT1161" t="s">
        <v>59</v>
      </c>
      <c r="AU1161" t="s">
        <v>24</v>
      </c>
      <c r="AV1161" t="s">
        <v>25</v>
      </c>
      <c r="AW1161" t="s">
        <v>32</v>
      </c>
      <c r="AX1161" t="s">
        <v>60</v>
      </c>
      <c r="AY1161">
        <v>4946.4657530000004</v>
      </c>
      <c r="AZ1161">
        <v>1631780.6206489999</v>
      </c>
      <c r="BA1161" s="42">
        <f t="shared" si="18"/>
        <v>37.460528481381999</v>
      </c>
    </row>
    <row r="1162" spans="1:53" x14ac:dyDescent="0.25">
      <c r="A1162">
        <v>354</v>
      </c>
      <c r="B1162" t="s">
        <v>18</v>
      </c>
      <c r="C1162">
        <v>11</v>
      </c>
      <c r="D1162" t="s">
        <v>318</v>
      </c>
      <c r="E1162" t="s">
        <v>319</v>
      </c>
      <c r="F1162" t="s">
        <v>320</v>
      </c>
      <c r="G1162">
        <v>211963</v>
      </c>
      <c r="H1162">
        <v>273612</v>
      </c>
      <c r="I1162" t="s">
        <v>287</v>
      </c>
      <c r="J1162">
        <v>88507</v>
      </c>
      <c r="K1162" t="s">
        <v>287</v>
      </c>
      <c r="L1162">
        <v>55338</v>
      </c>
      <c r="M1162">
        <v>0</v>
      </c>
      <c r="N1162" t="s">
        <v>28</v>
      </c>
      <c r="O1162">
        <v>0</v>
      </c>
      <c r="P1162" t="s">
        <v>28</v>
      </c>
      <c r="Q1162" t="s">
        <v>28</v>
      </c>
      <c r="R1162" t="s">
        <v>38</v>
      </c>
      <c r="S1162" t="s">
        <v>28</v>
      </c>
      <c r="T1162" t="s">
        <v>28</v>
      </c>
      <c r="U1162" t="s">
        <v>321</v>
      </c>
      <c r="V1162" t="s">
        <v>322</v>
      </c>
      <c r="W1162">
        <v>9</v>
      </c>
      <c r="X1162" t="s">
        <v>323</v>
      </c>
      <c r="Y1162" s="11">
        <v>43129</v>
      </c>
      <c r="Z1162">
        <v>20180129</v>
      </c>
      <c r="AA1162">
        <v>0</v>
      </c>
      <c r="AB1162">
        <v>0</v>
      </c>
      <c r="AC1162" t="s">
        <v>298</v>
      </c>
      <c r="AD1162" t="s">
        <v>283</v>
      </c>
      <c r="AE1162" s="11">
        <v>44515</v>
      </c>
      <c r="AF1162" s="11">
        <v>44517</v>
      </c>
      <c r="AG1162">
        <v>30</v>
      </c>
      <c r="AH1162">
        <v>0</v>
      </c>
      <c r="AI1162" t="s">
        <v>28</v>
      </c>
      <c r="AJ1162" t="s">
        <v>284</v>
      </c>
      <c r="AK1162">
        <v>194</v>
      </c>
      <c r="AL1162" t="s">
        <v>19</v>
      </c>
      <c r="AM1162">
        <v>3</v>
      </c>
      <c r="AN1162" t="s">
        <v>20</v>
      </c>
      <c r="AO1162">
        <v>27</v>
      </c>
      <c r="AP1162" t="s">
        <v>21</v>
      </c>
      <c r="AQ1162" s="35" t="s">
        <v>488</v>
      </c>
      <c r="AR1162" t="s">
        <v>38</v>
      </c>
      <c r="AS1162" t="s">
        <v>38</v>
      </c>
      <c r="AT1162" t="s">
        <v>59</v>
      </c>
      <c r="AU1162" t="s">
        <v>24</v>
      </c>
      <c r="AV1162" t="s">
        <v>84</v>
      </c>
      <c r="AW1162" t="s">
        <v>175</v>
      </c>
      <c r="AX1162" t="s">
        <v>191</v>
      </c>
      <c r="AY1162">
        <v>4945.8615259999997</v>
      </c>
      <c r="AZ1162">
        <v>1637740.571948</v>
      </c>
      <c r="BA1162" s="42">
        <f t="shared" si="18"/>
        <v>37.597350136547291</v>
      </c>
    </row>
    <row r="1163" spans="1:53" x14ac:dyDescent="0.25">
      <c r="A1163">
        <v>509</v>
      </c>
      <c r="B1163" t="s">
        <v>18</v>
      </c>
      <c r="C1163">
        <v>14</v>
      </c>
      <c r="D1163" t="s">
        <v>458</v>
      </c>
      <c r="E1163" t="s">
        <v>459</v>
      </c>
      <c r="F1163" t="s">
        <v>460</v>
      </c>
      <c r="G1163">
        <v>222149</v>
      </c>
      <c r="H1163">
        <v>287985</v>
      </c>
      <c r="I1163" t="s">
        <v>287</v>
      </c>
      <c r="J1163">
        <v>88288</v>
      </c>
      <c r="K1163" t="s">
        <v>287</v>
      </c>
      <c r="L1163">
        <v>55401</v>
      </c>
      <c r="M1163">
        <v>0</v>
      </c>
      <c r="N1163" t="s">
        <v>28</v>
      </c>
      <c r="O1163">
        <v>0</v>
      </c>
      <c r="P1163" t="s">
        <v>28</v>
      </c>
      <c r="Q1163" t="s">
        <v>28</v>
      </c>
      <c r="R1163" t="s">
        <v>38</v>
      </c>
      <c r="S1163" t="s">
        <v>28</v>
      </c>
      <c r="T1163" t="s">
        <v>28</v>
      </c>
      <c r="U1163" t="s">
        <v>297</v>
      </c>
      <c r="V1163" t="s">
        <v>288</v>
      </c>
      <c r="W1163">
        <v>3</v>
      </c>
      <c r="X1163" t="s">
        <v>289</v>
      </c>
      <c r="Y1163" s="11">
        <v>42625</v>
      </c>
      <c r="Z1163">
        <v>20160912</v>
      </c>
      <c r="AA1163">
        <v>0</v>
      </c>
      <c r="AB1163">
        <v>123452</v>
      </c>
      <c r="AC1163" t="s">
        <v>282</v>
      </c>
      <c r="AD1163" t="s">
        <v>283</v>
      </c>
      <c r="AE1163" s="11">
        <v>44956</v>
      </c>
      <c r="AF1163" s="11">
        <v>44959</v>
      </c>
      <c r="AG1163">
        <v>30</v>
      </c>
      <c r="AH1163">
        <v>0</v>
      </c>
      <c r="AI1163" t="s">
        <v>461</v>
      </c>
      <c r="AJ1163" t="s">
        <v>284</v>
      </c>
      <c r="AK1163">
        <v>194</v>
      </c>
      <c r="AL1163" t="s">
        <v>19</v>
      </c>
      <c r="AM1163">
        <v>3</v>
      </c>
      <c r="AN1163" t="s">
        <v>20</v>
      </c>
      <c r="AO1163">
        <v>27</v>
      </c>
      <c r="AP1163" t="s">
        <v>21</v>
      </c>
      <c r="AQ1163" s="35" t="s">
        <v>488</v>
      </c>
      <c r="AR1163" t="s">
        <v>38</v>
      </c>
      <c r="AS1163" t="s">
        <v>38</v>
      </c>
      <c r="AT1163" t="s">
        <v>59</v>
      </c>
      <c r="AU1163" t="s">
        <v>24</v>
      </c>
      <c r="AV1163" t="s">
        <v>84</v>
      </c>
      <c r="AW1163" t="s">
        <v>175</v>
      </c>
      <c r="AX1163" t="s">
        <v>191</v>
      </c>
      <c r="AY1163">
        <v>4945.8615259999997</v>
      </c>
      <c r="AZ1163">
        <v>1637740.571948</v>
      </c>
      <c r="BA1163" s="42">
        <f t="shared" si="18"/>
        <v>37.597350136547291</v>
      </c>
    </row>
    <row r="1164" spans="1:53" x14ac:dyDescent="0.25">
      <c r="A1164">
        <v>796</v>
      </c>
      <c r="B1164" t="s">
        <v>18</v>
      </c>
      <c r="C1164">
        <v>9</v>
      </c>
      <c r="D1164" t="s">
        <v>303</v>
      </c>
      <c r="E1164" t="s">
        <v>304</v>
      </c>
      <c r="F1164" t="s">
        <v>305</v>
      </c>
      <c r="G1164">
        <v>202543</v>
      </c>
      <c r="H1164">
        <v>261950</v>
      </c>
      <c r="I1164" t="s">
        <v>287</v>
      </c>
      <c r="J1164">
        <v>88162</v>
      </c>
      <c r="K1164" t="s">
        <v>287</v>
      </c>
      <c r="L1164">
        <v>54633</v>
      </c>
      <c r="M1164">
        <v>0</v>
      </c>
      <c r="N1164" t="s">
        <v>28</v>
      </c>
      <c r="O1164">
        <v>0</v>
      </c>
      <c r="P1164" t="s">
        <v>28</v>
      </c>
      <c r="Q1164" t="s">
        <v>28</v>
      </c>
      <c r="R1164" t="s">
        <v>38</v>
      </c>
      <c r="S1164" t="s">
        <v>28</v>
      </c>
      <c r="T1164" t="s">
        <v>28</v>
      </c>
      <c r="U1164" t="s">
        <v>297</v>
      </c>
      <c r="V1164" t="s">
        <v>288</v>
      </c>
      <c r="W1164">
        <v>3</v>
      </c>
      <c r="X1164" t="s">
        <v>289</v>
      </c>
      <c r="Y1164" s="11">
        <v>42362</v>
      </c>
      <c r="Z1164">
        <v>20151224</v>
      </c>
      <c r="AA1164">
        <v>0</v>
      </c>
      <c r="AB1164">
        <v>123452</v>
      </c>
      <c r="AC1164" t="s">
        <v>306</v>
      </c>
      <c r="AD1164" t="s">
        <v>283</v>
      </c>
      <c r="AE1164" s="11">
        <v>43901</v>
      </c>
      <c r="AF1164" s="11">
        <v>43901</v>
      </c>
      <c r="AG1164">
        <v>30</v>
      </c>
      <c r="AH1164">
        <v>0</v>
      </c>
      <c r="AI1164" t="s">
        <v>290</v>
      </c>
      <c r="AJ1164" t="s">
        <v>284</v>
      </c>
      <c r="AK1164">
        <v>194</v>
      </c>
      <c r="AL1164" t="s">
        <v>19</v>
      </c>
      <c r="AM1164">
        <v>3</v>
      </c>
      <c r="AN1164" t="s">
        <v>20</v>
      </c>
      <c r="AO1164">
        <v>27</v>
      </c>
      <c r="AP1164" t="s">
        <v>21</v>
      </c>
      <c r="AQ1164" s="35" t="s">
        <v>488</v>
      </c>
      <c r="AR1164" t="s">
        <v>38</v>
      </c>
      <c r="AS1164" t="s">
        <v>38</v>
      </c>
      <c r="AT1164" t="s">
        <v>59</v>
      </c>
      <c r="AU1164" t="s">
        <v>24</v>
      </c>
      <c r="AV1164" t="s">
        <v>84</v>
      </c>
      <c r="AW1164" t="s">
        <v>175</v>
      </c>
      <c r="AX1164" t="s">
        <v>191</v>
      </c>
      <c r="AY1164">
        <v>4945.8615259999997</v>
      </c>
      <c r="AZ1164">
        <v>1637740.571948</v>
      </c>
      <c r="BA1164" s="42">
        <f t="shared" si="18"/>
        <v>37.597350136547291</v>
      </c>
    </row>
    <row r="1165" spans="1:53" x14ac:dyDescent="0.25">
      <c r="A1165">
        <v>1023</v>
      </c>
      <c r="B1165" t="s">
        <v>18</v>
      </c>
      <c r="C1165">
        <v>8</v>
      </c>
      <c r="D1165" t="s">
        <v>300</v>
      </c>
      <c r="E1165" t="s">
        <v>301</v>
      </c>
      <c r="F1165" t="s">
        <v>302</v>
      </c>
      <c r="G1165">
        <v>198571</v>
      </c>
      <c r="H1165">
        <v>256278</v>
      </c>
      <c r="I1165" t="s">
        <v>287</v>
      </c>
      <c r="J1165">
        <v>88289</v>
      </c>
      <c r="K1165" t="s">
        <v>287</v>
      </c>
      <c r="L1165">
        <v>55192</v>
      </c>
      <c r="M1165">
        <v>0</v>
      </c>
      <c r="N1165" t="s">
        <v>28</v>
      </c>
      <c r="O1165">
        <v>0</v>
      </c>
      <c r="P1165" t="s">
        <v>28</v>
      </c>
      <c r="Q1165" t="s">
        <v>28</v>
      </c>
      <c r="R1165" t="s">
        <v>38</v>
      </c>
      <c r="S1165" t="s">
        <v>28</v>
      </c>
      <c r="T1165" t="s">
        <v>28</v>
      </c>
      <c r="U1165" t="s">
        <v>297</v>
      </c>
      <c r="V1165" t="s">
        <v>288</v>
      </c>
      <c r="W1165">
        <v>3</v>
      </c>
      <c r="X1165" t="s">
        <v>289</v>
      </c>
      <c r="Y1165" s="11">
        <v>42625</v>
      </c>
      <c r="Z1165">
        <v>20160912</v>
      </c>
      <c r="AA1165">
        <v>0</v>
      </c>
      <c r="AB1165">
        <v>123452</v>
      </c>
      <c r="AC1165" t="s">
        <v>282</v>
      </c>
      <c r="AD1165" t="s">
        <v>283</v>
      </c>
      <c r="AE1165" s="11">
        <v>43504</v>
      </c>
      <c r="AF1165" s="11">
        <v>43504</v>
      </c>
      <c r="AG1165">
        <v>30</v>
      </c>
      <c r="AH1165">
        <v>0</v>
      </c>
      <c r="AI1165" t="s">
        <v>290</v>
      </c>
      <c r="AJ1165" t="s">
        <v>284</v>
      </c>
      <c r="AK1165">
        <v>194</v>
      </c>
      <c r="AL1165" t="s">
        <v>19</v>
      </c>
      <c r="AM1165">
        <v>3</v>
      </c>
      <c r="AN1165" t="s">
        <v>20</v>
      </c>
      <c r="AO1165">
        <v>27</v>
      </c>
      <c r="AP1165" t="s">
        <v>21</v>
      </c>
      <c r="AQ1165" s="35" t="s">
        <v>488</v>
      </c>
      <c r="AR1165" t="s">
        <v>38</v>
      </c>
      <c r="AS1165" t="s">
        <v>38</v>
      </c>
      <c r="AT1165" t="s">
        <v>59</v>
      </c>
      <c r="AU1165" t="s">
        <v>24</v>
      </c>
      <c r="AV1165" t="s">
        <v>84</v>
      </c>
      <c r="AW1165" t="s">
        <v>175</v>
      </c>
      <c r="AX1165" t="s">
        <v>191</v>
      </c>
      <c r="AY1165">
        <v>4945.8615259999997</v>
      </c>
      <c r="AZ1165">
        <v>1637740.571948</v>
      </c>
      <c r="BA1165" s="42">
        <f t="shared" si="18"/>
        <v>37.597350136547291</v>
      </c>
    </row>
    <row r="1166" spans="1:53" x14ac:dyDescent="0.25">
      <c r="A1166">
        <v>1250</v>
      </c>
      <c r="B1166" t="s">
        <v>18</v>
      </c>
      <c r="C1166">
        <v>7</v>
      </c>
      <c r="D1166" t="s">
        <v>294</v>
      </c>
      <c r="E1166" t="s">
        <v>295</v>
      </c>
      <c r="F1166" t="s">
        <v>296</v>
      </c>
      <c r="G1166">
        <v>193154</v>
      </c>
      <c r="H1166">
        <v>246812</v>
      </c>
      <c r="I1166" t="s">
        <v>287</v>
      </c>
      <c r="J1166">
        <v>88161</v>
      </c>
      <c r="K1166" t="s">
        <v>287</v>
      </c>
      <c r="L1166">
        <v>55061</v>
      </c>
      <c r="M1166">
        <v>0</v>
      </c>
      <c r="N1166" t="s">
        <v>28</v>
      </c>
      <c r="O1166">
        <v>0</v>
      </c>
      <c r="P1166" t="s">
        <v>28</v>
      </c>
      <c r="Q1166" t="s">
        <v>28</v>
      </c>
      <c r="R1166" t="s">
        <v>38</v>
      </c>
      <c r="S1166" t="s">
        <v>28</v>
      </c>
      <c r="T1166" t="s">
        <v>28</v>
      </c>
      <c r="U1166" t="s">
        <v>297</v>
      </c>
      <c r="V1166" t="s">
        <v>288</v>
      </c>
      <c r="W1166">
        <v>3</v>
      </c>
      <c r="X1166" t="s">
        <v>289</v>
      </c>
      <c r="Y1166" s="11">
        <v>42362</v>
      </c>
      <c r="Z1166">
        <v>20151224</v>
      </c>
      <c r="AA1166">
        <v>0</v>
      </c>
      <c r="AB1166">
        <v>123452</v>
      </c>
      <c r="AC1166" t="s">
        <v>298</v>
      </c>
      <c r="AD1166" t="s">
        <v>283</v>
      </c>
      <c r="AE1166" s="11">
        <v>42857</v>
      </c>
      <c r="AF1166" s="11">
        <v>42857</v>
      </c>
      <c r="AG1166">
        <v>30</v>
      </c>
      <c r="AH1166">
        <v>0</v>
      </c>
      <c r="AI1166" t="s">
        <v>28</v>
      </c>
      <c r="AJ1166" t="s">
        <v>284</v>
      </c>
      <c r="AK1166">
        <v>194</v>
      </c>
      <c r="AL1166" t="s">
        <v>19</v>
      </c>
      <c r="AM1166">
        <v>3</v>
      </c>
      <c r="AN1166" t="s">
        <v>20</v>
      </c>
      <c r="AO1166">
        <v>27</v>
      </c>
      <c r="AP1166" t="s">
        <v>21</v>
      </c>
      <c r="AQ1166" s="35" t="s">
        <v>488</v>
      </c>
      <c r="AR1166" t="s">
        <v>38</v>
      </c>
      <c r="AS1166" t="s">
        <v>38</v>
      </c>
      <c r="AT1166" t="s">
        <v>59</v>
      </c>
      <c r="AU1166" t="s">
        <v>24</v>
      </c>
      <c r="AV1166" t="s">
        <v>84</v>
      </c>
      <c r="AW1166" t="s">
        <v>175</v>
      </c>
      <c r="AX1166" t="s">
        <v>191</v>
      </c>
      <c r="AY1166">
        <v>4945.8615259999997</v>
      </c>
      <c r="AZ1166">
        <v>1637740.571948</v>
      </c>
      <c r="BA1166" s="42">
        <f t="shared" si="18"/>
        <v>37.597350136547291</v>
      </c>
    </row>
    <row r="1167" spans="1:53" x14ac:dyDescent="0.25">
      <c r="A1167">
        <v>535</v>
      </c>
      <c r="B1167" t="s">
        <v>18</v>
      </c>
      <c r="C1167">
        <v>14</v>
      </c>
      <c r="D1167" t="s">
        <v>458</v>
      </c>
      <c r="E1167" t="s">
        <v>459</v>
      </c>
      <c r="F1167" t="s">
        <v>460</v>
      </c>
      <c r="G1167">
        <v>222149</v>
      </c>
      <c r="H1167">
        <v>287985</v>
      </c>
      <c r="I1167" t="s">
        <v>287</v>
      </c>
      <c r="J1167">
        <v>88288</v>
      </c>
      <c r="K1167" t="s">
        <v>287</v>
      </c>
      <c r="L1167">
        <v>55401</v>
      </c>
      <c r="M1167">
        <v>0</v>
      </c>
      <c r="N1167" t="s">
        <v>28</v>
      </c>
      <c r="O1167">
        <v>0</v>
      </c>
      <c r="P1167" t="s">
        <v>28</v>
      </c>
      <c r="Q1167" t="s">
        <v>28</v>
      </c>
      <c r="R1167" t="s">
        <v>38</v>
      </c>
      <c r="S1167" t="s">
        <v>28</v>
      </c>
      <c r="T1167" t="s">
        <v>28</v>
      </c>
      <c r="U1167" t="s">
        <v>297</v>
      </c>
      <c r="V1167" t="s">
        <v>288</v>
      </c>
      <c r="W1167">
        <v>3</v>
      </c>
      <c r="X1167" t="s">
        <v>289</v>
      </c>
      <c r="Y1167" s="11">
        <v>42625</v>
      </c>
      <c r="Z1167">
        <v>20160912</v>
      </c>
      <c r="AA1167">
        <v>0</v>
      </c>
      <c r="AB1167">
        <v>123452</v>
      </c>
      <c r="AC1167" t="s">
        <v>282</v>
      </c>
      <c r="AD1167" t="s">
        <v>283</v>
      </c>
      <c r="AE1167" s="11">
        <v>44956</v>
      </c>
      <c r="AF1167" s="11">
        <v>44959</v>
      </c>
      <c r="AG1167">
        <v>30</v>
      </c>
      <c r="AH1167">
        <v>0</v>
      </c>
      <c r="AI1167" t="s">
        <v>461</v>
      </c>
      <c r="AJ1167" t="s">
        <v>284</v>
      </c>
      <c r="AK1167">
        <v>13</v>
      </c>
      <c r="AL1167" t="s">
        <v>19</v>
      </c>
      <c r="AM1167">
        <v>2</v>
      </c>
      <c r="AN1167" t="s">
        <v>20</v>
      </c>
      <c r="AO1167">
        <v>27</v>
      </c>
      <c r="AP1167" t="s">
        <v>21</v>
      </c>
      <c r="AQ1167" s="35" t="s">
        <v>483</v>
      </c>
      <c r="AR1167" t="s">
        <v>38</v>
      </c>
      <c r="AS1167" t="s">
        <v>29</v>
      </c>
      <c r="AT1167" t="s">
        <v>57</v>
      </c>
      <c r="AU1167" t="s">
        <v>24</v>
      </c>
      <c r="AV1167" t="s">
        <v>374</v>
      </c>
      <c r="AW1167" t="s">
        <v>375</v>
      </c>
      <c r="AX1167" t="s">
        <v>388</v>
      </c>
      <c r="AY1167">
        <v>6828.0364049999998</v>
      </c>
      <c r="AZ1167">
        <v>1643517.288289</v>
      </c>
      <c r="BA1167" s="42">
        <f t="shared" si="18"/>
        <v>37.729965295890729</v>
      </c>
    </row>
    <row r="1168" spans="1:53" x14ac:dyDescent="0.25">
      <c r="A1168">
        <v>729</v>
      </c>
      <c r="B1168" t="s">
        <v>18</v>
      </c>
      <c r="C1168">
        <v>9</v>
      </c>
      <c r="D1168" t="s">
        <v>303</v>
      </c>
      <c r="E1168" t="s">
        <v>304</v>
      </c>
      <c r="F1168" t="s">
        <v>305</v>
      </c>
      <c r="G1168">
        <v>202543</v>
      </c>
      <c r="H1168">
        <v>261950</v>
      </c>
      <c r="I1168" t="s">
        <v>287</v>
      </c>
      <c r="J1168">
        <v>88162</v>
      </c>
      <c r="K1168" t="s">
        <v>287</v>
      </c>
      <c r="L1168">
        <v>54633</v>
      </c>
      <c r="M1168">
        <v>0</v>
      </c>
      <c r="N1168" t="s">
        <v>28</v>
      </c>
      <c r="O1168">
        <v>0</v>
      </c>
      <c r="P1168" t="s">
        <v>28</v>
      </c>
      <c r="Q1168" t="s">
        <v>28</v>
      </c>
      <c r="R1168" t="s">
        <v>38</v>
      </c>
      <c r="S1168" t="s">
        <v>28</v>
      </c>
      <c r="T1168" t="s">
        <v>28</v>
      </c>
      <c r="U1168" t="s">
        <v>297</v>
      </c>
      <c r="V1168" t="s">
        <v>288</v>
      </c>
      <c r="W1168">
        <v>3</v>
      </c>
      <c r="X1168" t="s">
        <v>289</v>
      </c>
      <c r="Y1168" s="11">
        <v>42362</v>
      </c>
      <c r="Z1168">
        <v>20151224</v>
      </c>
      <c r="AA1168">
        <v>0</v>
      </c>
      <c r="AB1168">
        <v>123452</v>
      </c>
      <c r="AC1168" t="s">
        <v>306</v>
      </c>
      <c r="AD1168" t="s">
        <v>283</v>
      </c>
      <c r="AE1168" s="11">
        <v>43901</v>
      </c>
      <c r="AF1168" s="11">
        <v>43901</v>
      </c>
      <c r="AG1168">
        <v>30</v>
      </c>
      <c r="AH1168">
        <v>0</v>
      </c>
      <c r="AI1168" t="s">
        <v>290</v>
      </c>
      <c r="AJ1168" t="s">
        <v>284</v>
      </c>
      <c r="AK1168">
        <v>13</v>
      </c>
      <c r="AL1168" t="s">
        <v>19</v>
      </c>
      <c r="AM1168">
        <v>2</v>
      </c>
      <c r="AN1168" t="s">
        <v>20</v>
      </c>
      <c r="AO1168">
        <v>27</v>
      </c>
      <c r="AP1168" t="s">
        <v>21</v>
      </c>
      <c r="AQ1168" s="35" t="s">
        <v>483</v>
      </c>
      <c r="AR1168" t="s">
        <v>38</v>
      </c>
      <c r="AS1168" t="s">
        <v>29</v>
      </c>
      <c r="AT1168" t="s">
        <v>57</v>
      </c>
      <c r="AU1168" t="s">
        <v>24</v>
      </c>
      <c r="AV1168" t="s">
        <v>374</v>
      </c>
      <c r="AW1168" t="s">
        <v>375</v>
      </c>
      <c r="AX1168" t="s">
        <v>388</v>
      </c>
      <c r="AY1168">
        <v>6828.0364049999998</v>
      </c>
      <c r="AZ1168">
        <v>1643517.288289</v>
      </c>
      <c r="BA1168" s="42">
        <f t="shared" si="18"/>
        <v>37.729965295890729</v>
      </c>
    </row>
    <row r="1169" spans="1:53" x14ac:dyDescent="0.25">
      <c r="A1169">
        <v>956</v>
      </c>
      <c r="B1169" t="s">
        <v>18</v>
      </c>
      <c r="C1169">
        <v>8</v>
      </c>
      <c r="D1169" t="s">
        <v>300</v>
      </c>
      <c r="E1169" t="s">
        <v>301</v>
      </c>
      <c r="F1169" t="s">
        <v>302</v>
      </c>
      <c r="G1169">
        <v>198571</v>
      </c>
      <c r="H1169">
        <v>256278</v>
      </c>
      <c r="I1169" t="s">
        <v>287</v>
      </c>
      <c r="J1169">
        <v>88289</v>
      </c>
      <c r="K1169" t="s">
        <v>287</v>
      </c>
      <c r="L1169">
        <v>55192</v>
      </c>
      <c r="M1169">
        <v>0</v>
      </c>
      <c r="N1169" t="s">
        <v>28</v>
      </c>
      <c r="O1169">
        <v>0</v>
      </c>
      <c r="P1169" t="s">
        <v>28</v>
      </c>
      <c r="Q1169" t="s">
        <v>28</v>
      </c>
      <c r="R1169" t="s">
        <v>38</v>
      </c>
      <c r="S1169" t="s">
        <v>28</v>
      </c>
      <c r="T1169" t="s">
        <v>28</v>
      </c>
      <c r="U1169" t="s">
        <v>297</v>
      </c>
      <c r="V1169" t="s">
        <v>288</v>
      </c>
      <c r="W1169">
        <v>3</v>
      </c>
      <c r="X1169" t="s">
        <v>289</v>
      </c>
      <c r="Y1169" s="11">
        <v>42625</v>
      </c>
      <c r="Z1169">
        <v>20160912</v>
      </c>
      <c r="AA1169">
        <v>0</v>
      </c>
      <c r="AB1169">
        <v>123452</v>
      </c>
      <c r="AC1169" t="s">
        <v>282</v>
      </c>
      <c r="AD1169" t="s">
        <v>283</v>
      </c>
      <c r="AE1169" s="11">
        <v>43504</v>
      </c>
      <c r="AF1169" s="11">
        <v>43504</v>
      </c>
      <c r="AG1169">
        <v>30</v>
      </c>
      <c r="AH1169">
        <v>0</v>
      </c>
      <c r="AI1169" t="s">
        <v>290</v>
      </c>
      <c r="AJ1169" t="s">
        <v>284</v>
      </c>
      <c r="AK1169">
        <v>13</v>
      </c>
      <c r="AL1169" t="s">
        <v>19</v>
      </c>
      <c r="AM1169">
        <v>2</v>
      </c>
      <c r="AN1169" t="s">
        <v>20</v>
      </c>
      <c r="AO1169">
        <v>27</v>
      </c>
      <c r="AP1169" t="s">
        <v>21</v>
      </c>
      <c r="AQ1169" s="35" t="s">
        <v>483</v>
      </c>
      <c r="AR1169" t="s">
        <v>38</v>
      </c>
      <c r="AS1169" t="s">
        <v>29</v>
      </c>
      <c r="AT1169" t="s">
        <v>57</v>
      </c>
      <c r="AU1169" t="s">
        <v>24</v>
      </c>
      <c r="AV1169" t="s">
        <v>374</v>
      </c>
      <c r="AW1169" t="s">
        <v>375</v>
      </c>
      <c r="AX1169" t="s">
        <v>388</v>
      </c>
      <c r="AY1169">
        <v>6828.0364049999998</v>
      </c>
      <c r="AZ1169">
        <v>1643517.288289</v>
      </c>
      <c r="BA1169" s="42">
        <f t="shared" si="18"/>
        <v>37.729965295890729</v>
      </c>
    </row>
    <row r="1170" spans="1:53" x14ac:dyDescent="0.25">
      <c r="A1170">
        <v>1183</v>
      </c>
      <c r="B1170" t="s">
        <v>18</v>
      </c>
      <c r="C1170">
        <v>7</v>
      </c>
      <c r="D1170" t="s">
        <v>294</v>
      </c>
      <c r="E1170" t="s">
        <v>295</v>
      </c>
      <c r="F1170" t="s">
        <v>296</v>
      </c>
      <c r="G1170">
        <v>193154</v>
      </c>
      <c r="H1170">
        <v>246812</v>
      </c>
      <c r="I1170" t="s">
        <v>287</v>
      </c>
      <c r="J1170">
        <v>88161</v>
      </c>
      <c r="K1170" t="s">
        <v>287</v>
      </c>
      <c r="L1170">
        <v>55061</v>
      </c>
      <c r="M1170">
        <v>0</v>
      </c>
      <c r="N1170" t="s">
        <v>28</v>
      </c>
      <c r="O1170">
        <v>0</v>
      </c>
      <c r="P1170" t="s">
        <v>28</v>
      </c>
      <c r="Q1170" t="s">
        <v>28</v>
      </c>
      <c r="R1170" t="s">
        <v>38</v>
      </c>
      <c r="S1170" t="s">
        <v>28</v>
      </c>
      <c r="T1170" t="s">
        <v>28</v>
      </c>
      <c r="U1170" t="s">
        <v>297</v>
      </c>
      <c r="V1170" t="s">
        <v>288</v>
      </c>
      <c r="W1170">
        <v>3</v>
      </c>
      <c r="X1170" t="s">
        <v>289</v>
      </c>
      <c r="Y1170" s="11">
        <v>42362</v>
      </c>
      <c r="Z1170">
        <v>20151224</v>
      </c>
      <c r="AA1170">
        <v>0</v>
      </c>
      <c r="AB1170">
        <v>123452</v>
      </c>
      <c r="AC1170" t="s">
        <v>298</v>
      </c>
      <c r="AD1170" t="s">
        <v>283</v>
      </c>
      <c r="AE1170" s="11">
        <v>42857</v>
      </c>
      <c r="AF1170" s="11">
        <v>42857</v>
      </c>
      <c r="AG1170">
        <v>30</v>
      </c>
      <c r="AH1170">
        <v>0</v>
      </c>
      <c r="AI1170" t="s">
        <v>28</v>
      </c>
      <c r="AJ1170" t="s">
        <v>284</v>
      </c>
      <c r="AK1170">
        <v>13</v>
      </c>
      <c r="AL1170" t="s">
        <v>19</v>
      </c>
      <c r="AM1170">
        <v>2</v>
      </c>
      <c r="AN1170" t="s">
        <v>20</v>
      </c>
      <c r="AO1170">
        <v>27</v>
      </c>
      <c r="AP1170" t="s">
        <v>21</v>
      </c>
      <c r="AQ1170" s="35" t="s">
        <v>483</v>
      </c>
      <c r="AR1170" t="s">
        <v>38</v>
      </c>
      <c r="AS1170" t="s">
        <v>29</v>
      </c>
      <c r="AT1170" t="s">
        <v>57</v>
      </c>
      <c r="AU1170" t="s">
        <v>24</v>
      </c>
      <c r="AV1170" t="s">
        <v>374</v>
      </c>
      <c r="AW1170" t="s">
        <v>375</v>
      </c>
      <c r="AX1170" t="s">
        <v>388</v>
      </c>
      <c r="AY1170">
        <v>6828.0364049999998</v>
      </c>
      <c r="AZ1170">
        <v>1643517.288289</v>
      </c>
      <c r="BA1170" s="42">
        <f t="shared" si="18"/>
        <v>37.729965295890729</v>
      </c>
    </row>
    <row r="1171" spans="1:53" x14ac:dyDescent="0.25">
      <c r="A1171">
        <v>1367</v>
      </c>
      <c r="B1171" t="s">
        <v>18</v>
      </c>
      <c r="C1171">
        <v>2</v>
      </c>
      <c r="D1171" t="s">
        <v>463</v>
      </c>
      <c r="E1171">
        <v>46085</v>
      </c>
      <c r="F1171" t="s">
        <v>464</v>
      </c>
      <c r="G1171">
        <v>98485</v>
      </c>
      <c r="H1171">
        <v>84904</v>
      </c>
      <c r="I1171" t="s">
        <v>277</v>
      </c>
      <c r="J1171">
        <v>4601</v>
      </c>
      <c r="K1171" t="s">
        <v>277</v>
      </c>
      <c r="L1171">
        <v>4325</v>
      </c>
      <c r="M1171">
        <v>46085</v>
      </c>
      <c r="N1171" t="s">
        <v>28</v>
      </c>
      <c r="O1171">
        <v>0</v>
      </c>
      <c r="P1171" t="s">
        <v>28</v>
      </c>
      <c r="Q1171" t="s">
        <v>28</v>
      </c>
      <c r="R1171" t="s">
        <v>278</v>
      </c>
      <c r="S1171" t="s">
        <v>28</v>
      </c>
      <c r="T1171" t="s">
        <v>28</v>
      </c>
      <c r="U1171" t="s">
        <v>465</v>
      </c>
      <c r="V1171" t="s">
        <v>288</v>
      </c>
      <c r="W1171">
        <v>3</v>
      </c>
      <c r="X1171" t="s">
        <v>289</v>
      </c>
      <c r="Y1171" s="11">
        <v>25099</v>
      </c>
      <c r="Z1171">
        <v>19680918</v>
      </c>
      <c r="AA1171">
        <v>0</v>
      </c>
      <c r="AB1171">
        <v>1687.5</v>
      </c>
      <c r="AC1171" t="s">
        <v>466</v>
      </c>
      <c r="AD1171" t="s">
        <v>283</v>
      </c>
      <c r="AE1171" s="11">
        <v>35765</v>
      </c>
      <c r="AF1171" s="11">
        <v>35765</v>
      </c>
      <c r="AG1171">
        <v>0</v>
      </c>
      <c r="AH1171">
        <v>0</v>
      </c>
      <c r="AI1171" t="s">
        <v>467</v>
      </c>
      <c r="AJ1171" t="s">
        <v>291</v>
      </c>
      <c r="AK1171">
        <v>13</v>
      </c>
      <c r="AL1171" t="s">
        <v>19</v>
      </c>
      <c r="AM1171">
        <v>2</v>
      </c>
      <c r="AN1171" t="s">
        <v>20</v>
      </c>
      <c r="AO1171">
        <v>27</v>
      </c>
      <c r="AP1171" t="s">
        <v>21</v>
      </c>
      <c r="AQ1171" s="35" t="s">
        <v>483</v>
      </c>
      <c r="AR1171" t="s">
        <v>38</v>
      </c>
      <c r="AS1171" t="s">
        <v>29</v>
      </c>
      <c r="AT1171" t="s">
        <v>57</v>
      </c>
      <c r="AU1171" t="s">
        <v>24</v>
      </c>
      <c r="AV1171" t="s">
        <v>374</v>
      </c>
      <c r="AW1171" t="s">
        <v>375</v>
      </c>
      <c r="AX1171" t="s">
        <v>388</v>
      </c>
      <c r="AY1171">
        <v>6828.0364049999998</v>
      </c>
      <c r="AZ1171">
        <v>1643517.288289</v>
      </c>
      <c r="BA1171" s="42">
        <f t="shared" si="18"/>
        <v>37.729965295890729</v>
      </c>
    </row>
    <row r="1172" spans="1:53" x14ac:dyDescent="0.25">
      <c r="A1172">
        <v>232</v>
      </c>
      <c r="B1172" t="s">
        <v>18</v>
      </c>
      <c r="C1172">
        <v>12</v>
      </c>
      <c r="D1172" t="s">
        <v>285</v>
      </c>
      <c r="E1172">
        <v>96680</v>
      </c>
      <c r="F1172" t="s">
        <v>286</v>
      </c>
      <c r="G1172">
        <v>221543</v>
      </c>
      <c r="H1172">
        <v>287093</v>
      </c>
      <c r="I1172" t="s">
        <v>287</v>
      </c>
      <c r="J1172">
        <v>70272</v>
      </c>
      <c r="K1172" t="s">
        <v>287</v>
      </c>
      <c r="L1172">
        <v>55323</v>
      </c>
      <c r="M1172">
        <v>96680</v>
      </c>
      <c r="N1172" t="s">
        <v>28</v>
      </c>
      <c r="O1172">
        <v>0</v>
      </c>
      <c r="P1172" t="s">
        <v>28</v>
      </c>
      <c r="Q1172" t="s">
        <v>28</v>
      </c>
      <c r="R1172" t="s">
        <v>38</v>
      </c>
      <c r="S1172" t="s">
        <v>28</v>
      </c>
      <c r="T1172" t="s">
        <v>28</v>
      </c>
      <c r="U1172" t="s">
        <v>279</v>
      </c>
      <c r="V1172" t="s">
        <v>288</v>
      </c>
      <c r="W1172">
        <v>3</v>
      </c>
      <c r="X1172" t="s">
        <v>289</v>
      </c>
      <c r="Y1172" s="11">
        <v>32965</v>
      </c>
      <c r="Z1172">
        <v>19900402</v>
      </c>
      <c r="AA1172">
        <v>0</v>
      </c>
      <c r="AB1172">
        <v>7582.6</v>
      </c>
      <c r="AC1172" t="s">
        <v>282</v>
      </c>
      <c r="AD1172" t="s">
        <v>283</v>
      </c>
      <c r="AE1172" s="11">
        <v>44820</v>
      </c>
      <c r="AF1172" s="11">
        <v>44820</v>
      </c>
      <c r="AG1172">
        <v>30</v>
      </c>
      <c r="AH1172">
        <v>0</v>
      </c>
      <c r="AI1172" t="s">
        <v>290</v>
      </c>
      <c r="AJ1172" t="s">
        <v>291</v>
      </c>
      <c r="AK1172">
        <v>192</v>
      </c>
      <c r="AL1172" t="s">
        <v>19</v>
      </c>
      <c r="AM1172">
        <v>3</v>
      </c>
      <c r="AN1172" t="s">
        <v>20</v>
      </c>
      <c r="AO1172">
        <v>27</v>
      </c>
      <c r="AP1172" t="s">
        <v>21</v>
      </c>
      <c r="AQ1172" s="35" t="s">
        <v>488</v>
      </c>
      <c r="AR1172" t="s">
        <v>38</v>
      </c>
      <c r="AS1172" t="s">
        <v>34</v>
      </c>
      <c r="AT1172" t="s">
        <v>55</v>
      </c>
      <c r="AU1172" t="s">
        <v>24</v>
      </c>
      <c r="AV1172" t="s">
        <v>84</v>
      </c>
      <c r="AW1172" t="s">
        <v>175</v>
      </c>
      <c r="AX1172" t="s">
        <v>189</v>
      </c>
      <c r="AY1172">
        <v>4958.8543250000002</v>
      </c>
      <c r="AZ1172">
        <v>1645766.838157</v>
      </c>
      <c r="BA1172" s="42">
        <f t="shared" si="18"/>
        <v>37.781607854843891</v>
      </c>
    </row>
    <row r="1173" spans="1:53" x14ac:dyDescent="0.25">
      <c r="A1173">
        <v>1326</v>
      </c>
      <c r="B1173" t="s">
        <v>18</v>
      </c>
      <c r="C1173">
        <v>16</v>
      </c>
      <c r="D1173" t="s">
        <v>462</v>
      </c>
      <c r="E1173" t="s">
        <v>454</v>
      </c>
      <c r="F1173" t="s">
        <v>455</v>
      </c>
      <c r="G1173">
        <v>223436</v>
      </c>
      <c r="H1173">
        <v>290084</v>
      </c>
      <c r="I1173" t="s">
        <v>277</v>
      </c>
      <c r="J1173">
        <v>17738</v>
      </c>
      <c r="K1173" t="s">
        <v>277</v>
      </c>
      <c r="L1173">
        <v>18858</v>
      </c>
      <c r="M1173">
        <v>0</v>
      </c>
      <c r="N1173" t="s">
        <v>28</v>
      </c>
      <c r="O1173">
        <v>0</v>
      </c>
      <c r="P1173" t="s">
        <v>28</v>
      </c>
      <c r="Q1173" t="s">
        <v>28</v>
      </c>
      <c r="R1173" t="s">
        <v>278</v>
      </c>
      <c r="S1173" t="s">
        <v>28</v>
      </c>
      <c r="T1173" t="s">
        <v>28</v>
      </c>
      <c r="U1173" t="s">
        <v>279</v>
      </c>
      <c r="V1173" t="s">
        <v>288</v>
      </c>
      <c r="W1173">
        <v>3</v>
      </c>
      <c r="X1173" t="s">
        <v>289</v>
      </c>
      <c r="Y1173" s="11">
        <v>41597</v>
      </c>
      <c r="Z1173">
        <v>20131119</v>
      </c>
      <c r="AA1173">
        <v>0</v>
      </c>
      <c r="AB1173">
        <v>1128.9000000000001</v>
      </c>
      <c r="AC1173" t="s">
        <v>456</v>
      </c>
      <c r="AD1173" t="s">
        <v>283</v>
      </c>
      <c r="AE1173" s="11">
        <v>45131</v>
      </c>
      <c r="AF1173" s="11">
        <v>45132</v>
      </c>
      <c r="AG1173">
        <v>30</v>
      </c>
      <c r="AH1173">
        <v>0</v>
      </c>
      <c r="AI1173" t="s">
        <v>457</v>
      </c>
      <c r="AJ1173" t="s">
        <v>284</v>
      </c>
      <c r="AK1173">
        <v>192</v>
      </c>
      <c r="AL1173" t="s">
        <v>19</v>
      </c>
      <c r="AM1173">
        <v>3</v>
      </c>
      <c r="AN1173" t="s">
        <v>20</v>
      </c>
      <c r="AO1173">
        <v>27</v>
      </c>
      <c r="AP1173" t="s">
        <v>21</v>
      </c>
      <c r="AQ1173" s="35" t="s">
        <v>488</v>
      </c>
      <c r="AR1173" t="s">
        <v>38</v>
      </c>
      <c r="AS1173" t="s">
        <v>34</v>
      </c>
      <c r="AT1173" t="s">
        <v>55</v>
      </c>
      <c r="AU1173" t="s">
        <v>24</v>
      </c>
      <c r="AV1173" t="s">
        <v>84</v>
      </c>
      <c r="AW1173" t="s">
        <v>175</v>
      </c>
      <c r="AX1173" t="s">
        <v>189</v>
      </c>
      <c r="AY1173">
        <v>4958.8543250000002</v>
      </c>
      <c r="AZ1173">
        <v>1645766.838157</v>
      </c>
      <c r="BA1173" s="42">
        <f t="shared" si="18"/>
        <v>37.781607854843891</v>
      </c>
    </row>
    <row r="1174" spans="1:53" x14ac:dyDescent="0.25">
      <c r="A1174">
        <v>158</v>
      </c>
      <c r="B1174" t="s">
        <v>18</v>
      </c>
      <c r="C1174">
        <v>13</v>
      </c>
      <c r="D1174" t="s">
        <v>292</v>
      </c>
      <c r="E1174">
        <v>96681</v>
      </c>
      <c r="F1174" t="s">
        <v>293</v>
      </c>
      <c r="G1174">
        <v>221549</v>
      </c>
      <c r="H1174">
        <v>287099</v>
      </c>
      <c r="I1174" t="s">
        <v>287</v>
      </c>
      <c r="J1174">
        <v>86866</v>
      </c>
      <c r="K1174" t="s">
        <v>287</v>
      </c>
      <c r="L1174">
        <v>55324</v>
      </c>
      <c r="M1174">
        <v>96681</v>
      </c>
      <c r="N1174" t="s">
        <v>28</v>
      </c>
      <c r="O1174">
        <v>0</v>
      </c>
      <c r="P1174" t="s">
        <v>28</v>
      </c>
      <c r="Q1174" t="s">
        <v>28</v>
      </c>
      <c r="R1174" t="s">
        <v>38</v>
      </c>
      <c r="S1174" t="s">
        <v>28</v>
      </c>
      <c r="T1174" t="s">
        <v>28</v>
      </c>
      <c r="U1174" t="s">
        <v>279</v>
      </c>
      <c r="V1174" t="s">
        <v>288</v>
      </c>
      <c r="W1174">
        <v>3</v>
      </c>
      <c r="X1174" t="s">
        <v>289</v>
      </c>
      <c r="Y1174" s="11">
        <v>39223</v>
      </c>
      <c r="Z1174">
        <v>20070521</v>
      </c>
      <c r="AA1174">
        <v>0</v>
      </c>
      <c r="AB1174">
        <v>7605.6</v>
      </c>
      <c r="AC1174" t="s">
        <v>282</v>
      </c>
      <c r="AD1174" t="s">
        <v>283</v>
      </c>
      <c r="AE1174" s="11">
        <v>44823</v>
      </c>
      <c r="AF1174" s="11">
        <v>44823</v>
      </c>
      <c r="AG1174">
        <v>30</v>
      </c>
      <c r="AH1174">
        <v>0</v>
      </c>
      <c r="AI1174" t="s">
        <v>290</v>
      </c>
      <c r="AJ1174" t="s">
        <v>291</v>
      </c>
      <c r="AK1174">
        <v>192</v>
      </c>
      <c r="AL1174" t="s">
        <v>19</v>
      </c>
      <c r="AM1174">
        <v>3</v>
      </c>
      <c r="AN1174" t="s">
        <v>20</v>
      </c>
      <c r="AO1174">
        <v>27</v>
      </c>
      <c r="AP1174" t="s">
        <v>21</v>
      </c>
      <c r="AQ1174" s="35" t="s">
        <v>488</v>
      </c>
      <c r="AR1174" t="s">
        <v>38</v>
      </c>
      <c r="AS1174" t="s">
        <v>34</v>
      </c>
      <c r="AT1174" t="s">
        <v>55</v>
      </c>
      <c r="AU1174" t="s">
        <v>24</v>
      </c>
      <c r="AV1174" t="s">
        <v>84</v>
      </c>
      <c r="AW1174" t="s">
        <v>175</v>
      </c>
      <c r="AX1174" t="s">
        <v>189</v>
      </c>
      <c r="AY1174">
        <v>4958.8544670000001</v>
      </c>
      <c r="AZ1174">
        <v>1645766.8389379999</v>
      </c>
      <c r="BA1174" s="42">
        <f t="shared" si="18"/>
        <v>37.781607872773186</v>
      </c>
    </row>
    <row r="1175" spans="1:53" x14ac:dyDescent="0.25">
      <c r="A1175">
        <v>38</v>
      </c>
      <c r="B1175" t="s">
        <v>18</v>
      </c>
      <c r="C1175">
        <v>15</v>
      </c>
      <c r="D1175" t="s">
        <v>453</v>
      </c>
      <c r="E1175" t="s">
        <v>454</v>
      </c>
      <c r="F1175" t="s">
        <v>455</v>
      </c>
      <c r="G1175">
        <v>223436</v>
      </c>
      <c r="H1175">
        <v>290083</v>
      </c>
      <c r="I1175" t="s">
        <v>277</v>
      </c>
      <c r="J1175">
        <v>17738</v>
      </c>
      <c r="K1175" t="s">
        <v>277</v>
      </c>
      <c r="L1175">
        <v>18858</v>
      </c>
      <c r="M1175">
        <v>0</v>
      </c>
      <c r="N1175" t="s">
        <v>28</v>
      </c>
      <c r="O1175">
        <v>0</v>
      </c>
      <c r="P1175" t="s">
        <v>28</v>
      </c>
      <c r="Q1175" t="s">
        <v>28</v>
      </c>
      <c r="R1175" t="s">
        <v>278</v>
      </c>
      <c r="S1175" t="s">
        <v>28</v>
      </c>
      <c r="T1175" t="s">
        <v>28</v>
      </c>
      <c r="U1175" t="s">
        <v>279</v>
      </c>
      <c r="V1175" t="s">
        <v>280</v>
      </c>
      <c r="W1175">
        <v>3</v>
      </c>
      <c r="X1175" t="s">
        <v>281</v>
      </c>
      <c r="Y1175" s="11">
        <v>41597</v>
      </c>
      <c r="Z1175">
        <v>20131119</v>
      </c>
      <c r="AA1175">
        <v>1</v>
      </c>
      <c r="AB1175">
        <v>8013.5</v>
      </c>
      <c r="AC1175" t="s">
        <v>456</v>
      </c>
      <c r="AD1175" t="s">
        <v>283</v>
      </c>
      <c r="AE1175" s="11">
        <v>45131</v>
      </c>
      <c r="AF1175" s="11">
        <v>45132</v>
      </c>
      <c r="AG1175">
        <v>30</v>
      </c>
      <c r="AH1175">
        <v>0</v>
      </c>
      <c r="AI1175" t="s">
        <v>457</v>
      </c>
      <c r="AJ1175" t="s">
        <v>284</v>
      </c>
      <c r="AK1175">
        <v>91</v>
      </c>
      <c r="AL1175" t="s">
        <v>19</v>
      </c>
      <c r="AM1175">
        <v>3</v>
      </c>
      <c r="AN1175" t="s">
        <v>20</v>
      </c>
      <c r="AO1175">
        <v>26</v>
      </c>
      <c r="AP1175" t="s">
        <v>21</v>
      </c>
      <c r="AQ1175" s="35" t="s">
        <v>480</v>
      </c>
      <c r="AR1175" t="s">
        <v>38</v>
      </c>
      <c r="AS1175" t="s">
        <v>22</v>
      </c>
      <c r="AT1175" t="s">
        <v>53</v>
      </c>
      <c r="AU1175" t="s">
        <v>24</v>
      </c>
      <c r="AV1175" t="s">
        <v>25</v>
      </c>
      <c r="AW1175" t="s">
        <v>61</v>
      </c>
      <c r="AX1175" t="s">
        <v>76</v>
      </c>
      <c r="AY1175">
        <v>4954.3746300000003</v>
      </c>
      <c r="AZ1175">
        <v>1646801.500555</v>
      </c>
      <c r="BA1175" s="42">
        <f t="shared" si="18"/>
        <v>37.805360435146923</v>
      </c>
    </row>
    <row r="1176" spans="1:53" x14ac:dyDescent="0.25">
      <c r="A1176">
        <v>124</v>
      </c>
      <c r="B1176" t="s">
        <v>18</v>
      </c>
      <c r="C1176">
        <v>13</v>
      </c>
      <c r="D1176" t="s">
        <v>292</v>
      </c>
      <c r="E1176">
        <v>96681</v>
      </c>
      <c r="F1176" t="s">
        <v>293</v>
      </c>
      <c r="G1176">
        <v>221549</v>
      </c>
      <c r="H1176">
        <v>287099</v>
      </c>
      <c r="I1176" t="s">
        <v>287</v>
      </c>
      <c r="J1176">
        <v>86866</v>
      </c>
      <c r="K1176" t="s">
        <v>287</v>
      </c>
      <c r="L1176">
        <v>55324</v>
      </c>
      <c r="M1176">
        <v>96681</v>
      </c>
      <c r="N1176" t="s">
        <v>28</v>
      </c>
      <c r="O1176">
        <v>0</v>
      </c>
      <c r="P1176" t="s">
        <v>28</v>
      </c>
      <c r="Q1176" t="s">
        <v>28</v>
      </c>
      <c r="R1176" t="s">
        <v>38</v>
      </c>
      <c r="S1176" t="s">
        <v>28</v>
      </c>
      <c r="T1176" t="s">
        <v>28</v>
      </c>
      <c r="U1176" t="s">
        <v>279</v>
      </c>
      <c r="V1176" t="s">
        <v>288</v>
      </c>
      <c r="W1176">
        <v>3</v>
      </c>
      <c r="X1176" t="s">
        <v>289</v>
      </c>
      <c r="Y1176" s="11">
        <v>39223</v>
      </c>
      <c r="Z1176">
        <v>20070521</v>
      </c>
      <c r="AA1176">
        <v>0</v>
      </c>
      <c r="AB1176">
        <v>7605.6</v>
      </c>
      <c r="AC1176" t="s">
        <v>282</v>
      </c>
      <c r="AD1176" t="s">
        <v>283</v>
      </c>
      <c r="AE1176" s="11">
        <v>44823</v>
      </c>
      <c r="AF1176" s="11">
        <v>44823</v>
      </c>
      <c r="AG1176">
        <v>30</v>
      </c>
      <c r="AH1176">
        <v>0</v>
      </c>
      <c r="AI1176" t="s">
        <v>290</v>
      </c>
      <c r="AJ1176" t="s">
        <v>291</v>
      </c>
      <c r="AK1176">
        <v>91</v>
      </c>
      <c r="AL1176" t="s">
        <v>19</v>
      </c>
      <c r="AM1176">
        <v>3</v>
      </c>
      <c r="AN1176" t="s">
        <v>20</v>
      </c>
      <c r="AO1176">
        <v>26</v>
      </c>
      <c r="AP1176" t="s">
        <v>21</v>
      </c>
      <c r="AQ1176" s="35" t="s">
        <v>480</v>
      </c>
      <c r="AR1176" t="s">
        <v>38</v>
      </c>
      <c r="AS1176" t="s">
        <v>22</v>
      </c>
      <c r="AT1176" t="s">
        <v>53</v>
      </c>
      <c r="AU1176" t="s">
        <v>24</v>
      </c>
      <c r="AV1176" t="s">
        <v>25</v>
      </c>
      <c r="AW1176" t="s">
        <v>61</v>
      </c>
      <c r="AX1176" t="s">
        <v>76</v>
      </c>
      <c r="AY1176">
        <v>4954.3746300000003</v>
      </c>
      <c r="AZ1176">
        <v>1646801.500555</v>
      </c>
      <c r="BA1176" s="42">
        <f t="shared" si="18"/>
        <v>37.805360435146923</v>
      </c>
    </row>
    <row r="1177" spans="1:53" x14ac:dyDescent="0.25">
      <c r="A1177">
        <v>240</v>
      </c>
      <c r="B1177" t="s">
        <v>18</v>
      </c>
      <c r="C1177">
        <v>12</v>
      </c>
      <c r="D1177" t="s">
        <v>285</v>
      </c>
      <c r="E1177">
        <v>96680</v>
      </c>
      <c r="F1177" t="s">
        <v>286</v>
      </c>
      <c r="G1177">
        <v>221543</v>
      </c>
      <c r="H1177">
        <v>287093</v>
      </c>
      <c r="I1177" t="s">
        <v>287</v>
      </c>
      <c r="J1177">
        <v>70272</v>
      </c>
      <c r="K1177" t="s">
        <v>287</v>
      </c>
      <c r="L1177">
        <v>55323</v>
      </c>
      <c r="M1177">
        <v>96680</v>
      </c>
      <c r="N1177" t="s">
        <v>28</v>
      </c>
      <c r="O1177">
        <v>0</v>
      </c>
      <c r="P1177" t="s">
        <v>28</v>
      </c>
      <c r="Q1177" t="s">
        <v>28</v>
      </c>
      <c r="R1177" t="s">
        <v>38</v>
      </c>
      <c r="S1177" t="s">
        <v>28</v>
      </c>
      <c r="T1177" t="s">
        <v>28</v>
      </c>
      <c r="U1177" t="s">
        <v>279</v>
      </c>
      <c r="V1177" t="s">
        <v>288</v>
      </c>
      <c r="W1177">
        <v>3</v>
      </c>
      <c r="X1177" t="s">
        <v>289</v>
      </c>
      <c r="Y1177" s="11">
        <v>32965</v>
      </c>
      <c r="Z1177">
        <v>19900402</v>
      </c>
      <c r="AA1177">
        <v>0</v>
      </c>
      <c r="AB1177">
        <v>7582.6</v>
      </c>
      <c r="AC1177" t="s">
        <v>282</v>
      </c>
      <c r="AD1177" t="s">
        <v>283</v>
      </c>
      <c r="AE1177" s="11">
        <v>44820</v>
      </c>
      <c r="AF1177" s="11">
        <v>44820</v>
      </c>
      <c r="AG1177">
        <v>30</v>
      </c>
      <c r="AH1177">
        <v>0</v>
      </c>
      <c r="AI1177" t="s">
        <v>290</v>
      </c>
      <c r="AJ1177" t="s">
        <v>291</v>
      </c>
      <c r="AK1177">
        <v>91</v>
      </c>
      <c r="AL1177" t="s">
        <v>19</v>
      </c>
      <c r="AM1177">
        <v>3</v>
      </c>
      <c r="AN1177" t="s">
        <v>20</v>
      </c>
      <c r="AO1177">
        <v>26</v>
      </c>
      <c r="AP1177" t="s">
        <v>21</v>
      </c>
      <c r="AQ1177" s="35" t="s">
        <v>480</v>
      </c>
      <c r="AR1177" t="s">
        <v>38</v>
      </c>
      <c r="AS1177" t="s">
        <v>22</v>
      </c>
      <c r="AT1177" t="s">
        <v>53</v>
      </c>
      <c r="AU1177" t="s">
        <v>24</v>
      </c>
      <c r="AV1177" t="s">
        <v>25</v>
      </c>
      <c r="AW1177" t="s">
        <v>61</v>
      </c>
      <c r="AX1177" t="s">
        <v>76</v>
      </c>
      <c r="AY1177">
        <v>4954.3746300000003</v>
      </c>
      <c r="AZ1177">
        <v>1646801.500555</v>
      </c>
      <c r="BA1177" s="42">
        <f t="shared" si="18"/>
        <v>37.805360435146923</v>
      </c>
    </row>
    <row r="1178" spans="1:53" x14ac:dyDescent="0.25">
      <c r="A1178">
        <v>342</v>
      </c>
      <c r="B1178" t="s">
        <v>18</v>
      </c>
      <c r="C1178">
        <v>11</v>
      </c>
      <c r="D1178" t="s">
        <v>318</v>
      </c>
      <c r="E1178" t="s">
        <v>319</v>
      </c>
      <c r="F1178" t="s">
        <v>320</v>
      </c>
      <c r="G1178">
        <v>211963</v>
      </c>
      <c r="H1178">
        <v>273612</v>
      </c>
      <c r="I1178" t="s">
        <v>287</v>
      </c>
      <c r="J1178">
        <v>88507</v>
      </c>
      <c r="K1178" t="s">
        <v>287</v>
      </c>
      <c r="L1178">
        <v>55338</v>
      </c>
      <c r="M1178">
        <v>0</v>
      </c>
      <c r="N1178" t="s">
        <v>28</v>
      </c>
      <c r="O1178">
        <v>0</v>
      </c>
      <c r="P1178" t="s">
        <v>28</v>
      </c>
      <c r="Q1178" t="s">
        <v>28</v>
      </c>
      <c r="R1178" t="s">
        <v>38</v>
      </c>
      <c r="S1178" t="s">
        <v>28</v>
      </c>
      <c r="T1178" t="s">
        <v>28</v>
      </c>
      <c r="U1178" t="s">
        <v>321</v>
      </c>
      <c r="V1178" t="s">
        <v>322</v>
      </c>
      <c r="W1178">
        <v>9</v>
      </c>
      <c r="X1178" t="s">
        <v>323</v>
      </c>
      <c r="Y1178" s="11">
        <v>43129</v>
      </c>
      <c r="Z1178">
        <v>20180129</v>
      </c>
      <c r="AA1178">
        <v>0</v>
      </c>
      <c r="AB1178">
        <v>0</v>
      </c>
      <c r="AC1178" t="s">
        <v>298</v>
      </c>
      <c r="AD1178" t="s">
        <v>283</v>
      </c>
      <c r="AE1178" s="11">
        <v>44515</v>
      </c>
      <c r="AF1178" s="11">
        <v>44517</v>
      </c>
      <c r="AG1178">
        <v>30</v>
      </c>
      <c r="AH1178">
        <v>0</v>
      </c>
      <c r="AI1178" t="s">
        <v>28</v>
      </c>
      <c r="AJ1178" t="s">
        <v>284</v>
      </c>
      <c r="AK1178">
        <v>91</v>
      </c>
      <c r="AL1178" t="s">
        <v>19</v>
      </c>
      <c r="AM1178">
        <v>3</v>
      </c>
      <c r="AN1178" t="s">
        <v>20</v>
      </c>
      <c r="AO1178">
        <v>26</v>
      </c>
      <c r="AP1178" t="s">
        <v>21</v>
      </c>
      <c r="AQ1178" s="35" t="s">
        <v>480</v>
      </c>
      <c r="AR1178" t="s">
        <v>38</v>
      </c>
      <c r="AS1178" t="s">
        <v>22</v>
      </c>
      <c r="AT1178" t="s">
        <v>53</v>
      </c>
      <c r="AU1178" t="s">
        <v>24</v>
      </c>
      <c r="AV1178" t="s">
        <v>25</v>
      </c>
      <c r="AW1178" t="s">
        <v>61</v>
      </c>
      <c r="AX1178" t="s">
        <v>76</v>
      </c>
      <c r="AY1178">
        <v>4958.0182500000001</v>
      </c>
      <c r="AZ1178">
        <v>1647524.452386</v>
      </c>
      <c r="BA1178" s="42">
        <f t="shared" si="18"/>
        <v>37.821957125482093</v>
      </c>
    </row>
    <row r="1179" spans="1:53" x14ac:dyDescent="0.25">
      <c r="A1179">
        <v>497</v>
      </c>
      <c r="B1179" t="s">
        <v>18</v>
      </c>
      <c r="C1179">
        <v>14</v>
      </c>
      <c r="D1179" t="s">
        <v>458</v>
      </c>
      <c r="E1179" t="s">
        <v>459</v>
      </c>
      <c r="F1179" t="s">
        <v>460</v>
      </c>
      <c r="G1179">
        <v>222149</v>
      </c>
      <c r="H1179">
        <v>287985</v>
      </c>
      <c r="I1179" t="s">
        <v>287</v>
      </c>
      <c r="J1179">
        <v>88288</v>
      </c>
      <c r="K1179" t="s">
        <v>287</v>
      </c>
      <c r="L1179">
        <v>55401</v>
      </c>
      <c r="M1179">
        <v>0</v>
      </c>
      <c r="N1179" t="s">
        <v>28</v>
      </c>
      <c r="O1179">
        <v>0</v>
      </c>
      <c r="P1179" t="s">
        <v>28</v>
      </c>
      <c r="Q1179" t="s">
        <v>28</v>
      </c>
      <c r="R1179" t="s">
        <v>38</v>
      </c>
      <c r="S1179" t="s">
        <v>28</v>
      </c>
      <c r="T1179" t="s">
        <v>28</v>
      </c>
      <c r="U1179" t="s">
        <v>297</v>
      </c>
      <c r="V1179" t="s">
        <v>288</v>
      </c>
      <c r="W1179">
        <v>3</v>
      </c>
      <c r="X1179" t="s">
        <v>289</v>
      </c>
      <c r="Y1179" s="11">
        <v>42625</v>
      </c>
      <c r="Z1179">
        <v>20160912</v>
      </c>
      <c r="AA1179">
        <v>0</v>
      </c>
      <c r="AB1179">
        <v>123452</v>
      </c>
      <c r="AC1179" t="s">
        <v>282</v>
      </c>
      <c r="AD1179" t="s">
        <v>283</v>
      </c>
      <c r="AE1179" s="11">
        <v>44956</v>
      </c>
      <c r="AF1179" s="11">
        <v>44959</v>
      </c>
      <c r="AG1179">
        <v>30</v>
      </c>
      <c r="AH1179">
        <v>0</v>
      </c>
      <c r="AI1179" t="s">
        <v>461</v>
      </c>
      <c r="AJ1179" t="s">
        <v>284</v>
      </c>
      <c r="AK1179">
        <v>91</v>
      </c>
      <c r="AL1179" t="s">
        <v>19</v>
      </c>
      <c r="AM1179">
        <v>3</v>
      </c>
      <c r="AN1179" t="s">
        <v>20</v>
      </c>
      <c r="AO1179">
        <v>26</v>
      </c>
      <c r="AP1179" t="s">
        <v>21</v>
      </c>
      <c r="AQ1179" s="35" t="s">
        <v>480</v>
      </c>
      <c r="AR1179" t="s">
        <v>38</v>
      </c>
      <c r="AS1179" t="s">
        <v>22</v>
      </c>
      <c r="AT1179" t="s">
        <v>53</v>
      </c>
      <c r="AU1179" t="s">
        <v>24</v>
      </c>
      <c r="AV1179" t="s">
        <v>25</v>
      </c>
      <c r="AW1179" t="s">
        <v>61</v>
      </c>
      <c r="AX1179" t="s">
        <v>76</v>
      </c>
      <c r="AY1179">
        <v>4958.0182500000001</v>
      </c>
      <c r="AZ1179">
        <v>1647524.452386</v>
      </c>
      <c r="BA1179" s="42">
        <f t="shared" si="18"/>
        <v>37.821957125482093</v>
      </c>
    </row>
    <row r="1180" spans="1:53" x14ac:dyDescent="0.25">
      <c r="A1180">
        <v>784</v>
      </c>
      <c r="B1180" t="s">
        <v>18</v>
      </c>
      <c r="C1180">
        <v>9</v>
      </c>
      <c r="D1180" t="s">
        <v>303</v>
      </c>
      <c r="E1180" t="s">
        <v>304</v>
      </c>
      <c r="F1180" t="s">
        <v>305</v>
      </c>
      <c r="G1180">
        <v>202543</v>
      </c>
      <c r="H1180">
        <v>261950</v>
      </c>
      <c r="I1180" t="s">
        <v>287</v>
      </c>
      <c r="J1180">
        <v>88162</v>
      </c>
      <c r="K1180" t="s">
        <v>287</v>
      </c>
      <c r="L1180">
        <v>54633</v>
      </c>
      <c r="M1180">
        <v>0</v>
      </c>
      <c r="N1180" t="s">
        <v>28</v>
      </c>
      <c r="O1180">
        <v>0</v>
      </c>
      <c r="P1180" t="s">
        <v>28</v>
      </c>
      <c r="Q1180" t="s">
        <v>28</v>
      </c>
      <c r="R1180" t="s">
        <v>38</v>
      </c>
      <c r="S1180" t="s">
        <v>28</v>
      </c>
      <c r="T1180" t="s">
        <v>28</v>
      </c>
      <c r="U1180" t="s">
        <v>297</v>
      </c>
      <c r="V1180" t="s">
        <v>288</v>
      </c>
      <c r="W1180">
        <v>3</v>
      </c>
      <c r="X1180" t="s">
        <v>289</v>
      </c>
      <c r="Y1180" s="11">
        <v>42362</v>
      </c>
      <c r="Z1180">
        <v>20151224</v>
      </c>
      <c r="AA1180">
        <v>0</v>
      </c>
      <c r="AB1180">
        <v>123452</v>
      </c>
      <c r="AC1180" t="s">
        <v>306</v>
      </c>
      <c r="AD1180" t="s">
        <v>283</v>
      </c>
      <c r="AE1180" s="11">
        <v>43901</v>
      </c>
      <c r="AF1180" s="11">
        <v>43901</v>
      </c>
      <c r="AG1180">
        <v>30</v>
      </c>
      <c r="AH1180">
        <v>0</v>
      </c>
      <c r="AI1180" t="s">
        <v>290</v>
      </c>
      <c r="AJ1180" t="s">
        <v>284</v>
      </c>
      <c r="AK1180">
        <v>91</v>
      </c>
      <c r="AL1180" t="s">
        <v>19</v>
      </c>
      <c r="AM1180">
        <v>3</v>
      </c>
      <c r="AN1180" t="s">
        <v>20</v>
      </c>
      <c r="AO1180">
        <v>26</v>
      </c>
      <c r="AP1180" t="s">
        <v>21</v>
      </c>
      <c r="AQ1180" s="35" t="s">
        <v>480</v>
      </c>
      <c r="AR1180" t="s">
        <v>38</v>
      </c>
      <c r="AS1180" t="s">
        <v>22</v>
      </c>
      <c r="AT1180" t="s">
        <v>53</v>
      </c>
      <c r="AU1180" t="s">
        <v>24</v>
      </c>
      <c r="AV1180" t="s">
        <v>25</v>
      </c>
      <c r="AW1180" t="s">
        <v>61</v>
      </c>
      <c r="AX1180" t="s">
        <v>76</v>
      </c>
      <c r="AY1180">
        <v>4958.0182500000001</v>
      </c>
      <c r="AZ1180">
        <v>1647524.452386</v>
      </c>
      <c r="BA1180" s="42">
        <f t="shared" si="18"/>
        <v>37.821957125482093</v>
      </c>
    </row>
    <row r="1181" spans="1:53" x14ac:dyDescent="0.25">
      <c r="A1181">
        <v>1011</v>
      </c>
      <c r="B1181" t="s">
        <v>18</v>
      </c>
      <c r="C1181">
        <v>8</v>
      </c>
      <c r="D1181" t="s">
        <v>300</v>
      </c>
      <c r="E1181" t="s">
        <v>301</v>
      </c>
      <c r="F1181" t="s">
        <v>302</v>
      </c>
      <c r="G1181">
        <v>198571</v>
      </c>
      <c r="H1181">
        <v>256278</v>
      </c>
      <c r="I1181" t="s">
        <v>287</v>
      </c>
      <c r="J1181">
        <v>88289</v>
      </c>
      <c r="K1181" t="s">
        <v>287</v>
      </c>
      <c r="L1181">
        <v>55192</v>
      </c>
      <c r="M1181">
        <v>0</v>
      </c>
      <c r="N1181" t="s">
        <v>28</v>
      </c>
      <c r="O1181">
        <v>0</v>
      </c>
      <c r="P1181" t="s">
        <v>28</v>
      </c>
      <c r="Q1181" t="s">
        <v>28</v>
      </c>
      <c r="R1181" t="s">
        <v>38</v>
      </c>
      <c r="S1181" t="s">
        <v>28</v>
      </c>
      <c r="T1181" t="s">
        <v>28</v>
      </c>
      <c r="U1181" t="s">
        <v>297</v>
      </c>
      <c r="V1181" t="s">
        <v>288</v>
      </c>
      <c r="W1181">
        <v>3</v>
      </c>
      <c r="X1181" t="s">
        <v>289</v>
      </c>
      <c r="Y1181" s="11">
        <v>42625</v>
      </c>
      <c r="Z1181">
        <v>20160912</v>
      </c>
      <c r="AA1181">
        <v>0</v>
      </c>
      <c r="AB1181">
        <v>123452</v>
      </c>
      <c r="AC1181" t="s">
        <v>282</v>
      </c>
      <c r="AD1181" t="s">
        <v>283</v>
      </c>
      <c r="AE1181" s="11">
        <v>43504</v>
      </c>
      <c r="AF1181" s="11">
        <v>43504</v>
      </c>
      <c r="AG1181">
        <v>30</v>
      </c>
      <c r="AH1181">
        <v>0</v>
      </c>
      <c r="AI1181" t="s">
        <v>290</v>
      </c>
      <c r="AJ1181" t="s">
        <v>284</v>
      </c>
      <c r="AK1181">
        <v>91</v>
      </c>
      <c r="AL1181" t="s">
        <v>19</v>
      </c>
      <c r="AM1181">
        <v>3</v>
      </c>
      <c r="AN1181" t="s">
        <v>20</v>
      </c>
      <c r="AO1181">
        <v>26</v>
      </c>
      <c r="AP1181" t="s">
        <v>21</v>
      </c>
      <c r="AQ1181" s="35" t="s">
        <v>480</v>
      </c>
      <c r="AR1181" t="s">
        <v>38</v>
      </c>
      <c r="AS1181" t="s">
        <v>22</v>
      </c>
      <c r="AT1181" t="s">
        <v>53</v>
      </c>
      <c r="AU1181" t="s">
        <v>24</v>
      </c>
      <c r="AV1181" t="s">
        <v>25</v>
      </c>
      <c r="AW1181" t="s">
        <v>61</v>
      </c>
      <c r="AX1181" t="s">
        <v>76</v>
      </c>
      <c r="AY1181">
        <v>4958.0182500000001</v>
      </c>
      <c r="AZ1181">
        <v>1647524.452386</v>
      </c>
      <c r="BA1181" s="42">
        <f t="shared" si="18"/>
        <v>37.821957125482093</v>
      </c>
    </row>
    <row r="1182" spans="1:53" x14ac:dyDescent="0.25">
      <c r="A1182">
        <v>1238</v>
      </c>
      <c r="B1182" t="s">
        <v>18</v>
      </c>
      <c r="C1182">
        <v>7</v>
      </c>
      <c r="D1182" t="s">
        <v>294</v>
      </c>
      <c r="E1182" t="s">
        <v>295</v>
      </c>
      <c r="F1182" t="s">
        <v>296</v>
      </c>
      <c r="G1182">
        <v>193154</v>
      </c>
      <c r="H1182">
        <v>246812</v>
      </c>
      <c r="I1182" t="s">
        <v>287</v>
      </c>
      <c r="J1182">
        <v>88161</v>
      </c>
      <c r="K1182" t="s">
        <v>287</v>
      </c>
      <c r="L1182">
        <v>55061</v>
      </c>
      <c r="M1182">
        <v>0</v>
      </c>
      <c r="N1182" t="s">
        <v>28</v>
      </c>
      <c r="O1182">
        <v>0</v>
      </c>
      <c r="P1182" t="s">
        <v>28</v>
      </c>
      <c r="Q1182" t="s">
        <v>28</v>
      </c>
      <c r="R1182" t="s">
        <v>38</v>
      </c>
      <c r="S1182" t="s">
        <v>28</v>
      </c>
      <c r="T1182" t="s">
        <v>28</v>
      </c>
      <c r="U1182" t="s">
        <v>297</v>
      </c>
      <c r="V1182" t="s">
        <v>288</v>
      </c>
      <c r="W1182">
        <v>3</v>
      </c>
      <c r="X1182" t="s">
        <v>289</v>
      </c>
      <c r="Y1182" s="11">
        <v>42362</v>
      </c>
      <c r="Z1182">
        <v>20151224</v>
      </c>
      <c r="AA1182">
        <v>0</v>
      </c>
      <c r="AB1182">
        <v>123452</v>
      </c>
      <c r="AC1182" t="s">
        <v>298</v>
      </c>
      <c r="AD1182" t="s">
        <v>283</v>
      </c>
      <c r="AE1182" s="11">
        <v>42857</v>
      </c>
      <c r="AF1182" s="11">
        <v>42857</v>
      </c>
      <c r="AG1182">
        <v>30</v>
      </c>
      <c r="AH1182">
        <v>0</v>
      </c>
      <c r="AI1182" t="s">
        <v>28</v>
      </c>
      <c r="AJ1182" t="s">
        <v>284</v>
      </c>
      <c r="AK1182">
        <v>91</v>
      </c>
      <c r="AL1182" t="s">
        <v>19</v>
      </c>
      <c r="AM1182">
        <v>3</v>
      </c>
      <c r="AN1182" t="s">
        <v>20</v>
      </c>
      <c r="AO1182">
        <v>26</v>
      </c>
      <c r="AP1182" t="s">
        <v>21</v>
      </c>
      <c r="AQ1182" s="35" t="s">
        <v>480</v>
      </c>
      <c r="AR1182" t="s">
        <v>38</v>
      </c>
      <c r="AS1182" t="s">
        <v>22</v>
      </c>
      <c r="AT1182" t="s">
        <v>53</v>
      </c>
      <c r="AU1182" t="s">
        <v>24</v>
      </c>
      <c r="AV1182" t="s">
        <v>25</v>
      </c>
      <c r="AW1182" t="s">
        <v>61</v>
      </c>
      <c r="AX1182" t="s">
        <v>76</v>
      </c>
      <c r="AY1182">
        <v>4958.0182500000001</v>
      </c>
      <c r="AZ1182">
        <v>1647524.452386</v>
      </c>
      <c r="BA1182" s="42">
        <f t="shared" si="18"/>
        <v>37.821957125482093</v>
      </c>
    </row>
    <row r="1183" spans="1:53" x14ac:dyDescent="0.25">
      <c r="A1183">
        <v>401</v>
      </c>
      <c r="B1183" t="s">
        <v>18</v>
      </c>
      <c r="C1183">
        <v>14</v>
      </c>
      <c r="D1183" t="s">
        <v>458</v>
      </c>
      <c r="E1183" t="s">
        <v>459</v>
      </c>
      <c r="F1183" t="s">
        <v>460</v>
      </c>
      <c r="G1183">
        <v>222149</v>
      </c>
      <c r="H1183">
        <v>287985</v>
      </c>
      <c r="I1183" t="s">
        <v>287</v>
      </c>
      <c r="J1183">
        <v>88288</v>
      </c>
      <c r="K1183" t="s">
        <v>287</v>
      </c>
      <c r="L1183">
        <v>55401</v>
      </c>
      <c r="M1183">
        <v>0</v>
      </c>
      <c r="N1183" t="s">
        <v>28</v>
      </c>
      <c r="O1183">
        <v>0</v>
      </c>
      <c r="P1183" t="s">
        <v>28</v>
      </c>
      <c r="Q1183" t="s">
        <v>28</v>
      </c>
      <c r="R1183" t="s">
        <v>38</v>
      </c>
      <c r="S1183" t="s">
        <v>28</v>
      </c>
      <c r="T1183" t="s">
        <v>28</v>
      </c>
      <c r="U1183" t="s">
        <v>297</v>
      </c>
      <c r="V1183" t="s">
        <v>288</v>
      </c>
      <c r="W1183">
        <v>3</v>
      </c>
      <c r="X1183" t="s">
        <v>289</v>
      </c>
      <c r="Y1183" s="11">
        <v>42625</v>
      </c>
      <c r="Z1183">
        <v>20160912</v>
      </c>
      <c r="AA1183">
        <v>0</v>
      </c>
      <c r="AB1183">
        <v>123452</v>
      </c>
      <c r="AC1183" t="s">
        <v>282</v>
      </c>
      <c r="AD1183" t="s">
        <v>283</v>
      </c>
      <c r="AE1183" s="11">
        <v>44956</v>
      </c>
      <c r="AF1183" s="11">
        <v>44959</v>
      </c>
      <c r="AG1183">
        <v>30</v>
      </c>
      <c r="AH1183">
        <v>0</v>
      </c>
      <c r="AI1183" t="s">
        <v>461</v>
      </c>
      <c r="AJ1183" t="s">
        <v>284</v>
      </c>
      <c r="AK1183">
        <v>220</v>
      </c>
      <c r="AL1183" t="s">
        <v>19</v>
      </c>
      <c r="AM1183">
        <v>3</v>
      </c>
      <c r="AN1183" t="s">
        <v>20</v>
      </c>
      <c r="AO1183">
        <v>28</v>
      </c>
      <c r="AP1183" t="s">
        <v>21</v>
      </c>
      <c r="AQ1183" s="35" t="s">
        <v>478</v>
      </c>
      <c r="AR1183" t="s">
        <v>22</v>
      </c>
      <c r="AS1183" t="s">
        <v>22</v>
      </c>
      <c r="AT1183" t="s">
        <v>23</v>
      </c>
      <c r="AU1183" t="s">
        <v>24</v>
      </c>
      <c r="AV1183" t="s">
        <v>214</v>
      </c>
      <c r="AW1183" t="s">
        <v>220</v>
      </c>
      <c r="AX1183" t="s">
        <v>221</v>
      </c>
      <c r="AY1183">
        <v>6229.5623619999997</v>
      </c>
      <c r="AZ1183">
        <v>1651149.7014949999</v>
      </c>
      <c r="BA1183" s="42">
        <f t="shared" si="18"/>
        <v>37.905181393365474</v>
      </c>
    </row>
    <row r="1184" spans="1:53" x14ac:dyDescent="0.25">
      <c r="A1184">
        <v>626</v>
      </c>
      <c r="B1184" t="s">
        <v>18</v>
      </c>
      <c r="C1184">
        <v>9</v>
      </c>
      <c r="D1184" t="s">
        <v>303</v>
      </c>
      <c r="E1184" t="s">
        <v>304</v>
      </c>
      <c r="F1184" t="s">
        <v>305</v>
      </c>
      <c r="G1184">
        <v>202543</v>
      </c>
      <c r="H1184">
        <v>261950</v>
      </c>
      <c r="I1184" t="s">
        <v>287</v>
      </c>
      <c r="J1184">
        <v>88162</v>
      </c>
      <c r="K1184" t="s">
        <v>287</v>
      </c>
      <c r="L1184">
        <v>54633</v>
      </c>
      <c r="M1184">
        <v>0</v>
      </c>
      <c r="N1184" t="s">
        <v>28</v>
      </c>
      <c r="O1184">
        <v>0</v>
      </c>
      <c r="P1184" t="s">
        <v>28</v>
      </c>
      <c r="Q1184" t="s">
        <v>28</v>
      </c>
      <c r="R1184" t="s">
        <v>38</v>
      </c>
      <c r="S1184" t="s">
        <v>28</v>
      </c>
      <c r="T1184" t="s">
        <v>28</v>
      </c>
      <c r="U1184" t="s">
        <v>297</v>
      </c>
      <c r="V1184" t="s">
        <v>288</v>
      </c>
      <c r="W1184">
        <v>3</v>
      </c>
      <c r="X1184" t="s">
        <v>289</v>
      </c>
      <c r="Y1184" s="11">
        <v>42362</v>
      </c>
      <c r="Z1184">
        <v>20151224</v>
      </c>
      <c r="AA1184">
        <v>0</v>
      </c>
      <c r="AB1184">
        <v>123452</v>
      </c>
      <c r="AC1184" t="s">
        <v>306</v>
      </c>
      <c r="AD1184" t="s">
        <v>283</v>
      </c>
      <c r="AE1184" s="11">
        <v>43901</v>
      </c>
      <c r="AF1184" s="11">
        <v>43901</v>
      </c>
      <c r="AG1184">
        <v>30</v>
      </c>
      <c r="AH1184">
        <v>0</v>
      </c>
      <c r="AI1184" t="s">
        <v>290</v>
      </c>
      <c r="AJ1184" t="s">
        <v>284</v>
      </c>
      <c r="AK1184">
        <v>220</v>
      </c>
      <c r="AL1184" t="s">
        <v>19</v>
      </c>
      <c r="AM1184">
        <v>3</v>
      </c>
      <c r="AN1184" t="s">
        <v>20</v>
      </c>
      <c r="AO1184">
        <v>28</v>
      </c>
      <c r="AP1184" t="s">
        <v>21</v>
      </c>
      <c r="AQ1184" s="35" t="s">
        <v>478</v>
      </c>
      <c r="AR1184" t="s">
        <v>22</v>
      </c>
      <c r="AS1184" t="s">
        <v>22</v>
      </c>
      <c r="AT1184" t="s">
        <v>23</v>
      </c>
      <c r="AU1184" t="s">
        <v>24</v>
      </c>
      <c r="AV1184" t="s">
        <v>214</v>
      </c>
      <c r="AW1184" t="s">
        <v>220</v>
      </c>
      <c r="AX1184" t="s">
        <v>221</v>
      </c>
      <c r="AY1184">
        <v>6229.5623619999997</v>
      </c>
      <c r="AZ1184">
        <v>1651149.7014949999</v>
      </c>
      <c r="BA1184" s="42">
        <f t="shared" si="18"/>
        <v>37.905181393365474</v>
      </c>
    </row>
    <row r="1185" spans="1:53" x14ac:dyDescent="0.25">
      <c r="A1185">
        <v>853</v>
      </c>
      <c r="B1185" t="s">
        <v>18</v>
      </c>
      <c r="C1185">
        <v>8</v>
      </c>
      <c r="D1185" t="s">
        <v>300</v>
      </c>
      <c r="E1185" t="s">
        <v>301</v>
      </c>
      <c r="F1185" t="s">
        <v>302</v>
      </c>
      <c r="G1185">
        <v>198571</v>
      </c>
      <c r="H1185">
        <v>256278</v>
      </c>
      <c r="I1185" t="s">
        <v>287</v>
      </c>
      <c r="J1185">
        <v>88289</v>
      </c>
      <c r="K1185" t="s">
        <v>287</v>
      </c>
      <c r="L1185">
        <v>55192</v>
      </c>
      <c r="M1185">
        <v>0</v>
      </c>
      <c r="N1185" t="s">
        <v>28</v>
      </c>
      <c r="O1185">
        <v>0</v>
      </c>
      <c r="P1185" t="s">
        <v>28</v>
      </c>
      <c r="Q1185" t="s">
        <v>28</v>
      </c>
      <c r="R1185" t="s">
        <v>38</v>
      </c>
      <c r="S1185" t="s">
        <v>28</v>
      </c>
      <c r="T1185" t="s">
        <v>28</v>
      </c>
      <c r="U1185" t="s">
        <v>297</v>
      </c>
      <c r="V1185" t="s">
        <v>288</v>
      </c>
      <c r="W1185">
        <v>3</v>
      </c>
      <c r="X1185" t="s">
        <v>289</v>
      </c>
      <c r="Y1185" s="11">
        <v>42625</v>
      </c>
      <c r="Z1185">
        <v>20160912</v>
      </c>
      <c r="AA1185">
        <v>0</v>
      </c>
      <c r="AB1185">
        <v>123452</v>
      </c>
      <c r="AC1185" t="s">
        <v>282</v>
      </c>
      <c r="AD1185" t="s">
        <v>283</v>
      </c>
      <c r="AE1185" s="11">
        <v>43504</v>
      </c>
      <c r="AF1185" s="11">
        <v>43504</v>
      </c>
      <c r="AG1185">
        <v>30</v>
      </c>
      <c r="AH1185">
        <v>0</v>
      </c>
      <c r="AI1185" t="s">
        <v>290</v>
      </c>
      <c r="AJ1185" t="s">
        <v>284</v>
      </c>
      <c r="AK1185">
        <v>220</v>
      </c>
      <c r="AL1185" t="s">
        <v>19</v>
      </c>
      <c r="AM1185">
        <v>3</v>
      </c>
      <c r="AN1185" t="s">
        <v>20</v>
      </c>
      <c r="AO1185">
        <v>28</v>
      </c>
      <c r="AP1185" t="s">
        <v>21</v>
      </c>
      <c r="AQ1185" s="35" t="s">
        <v>478</v>
      </c>
      <c r="AR1185" t="s">
        <v>22</v>
      </c>
      <c r="AS1185" t="s">
        <v>22</v>
      </c>
      <c r="AT1185" t="s">
        <v>23</v>
      </c>
      <c r="AU1185" t="s">
        <v>24</v>
      </c>
      <c r="AV1185" t="s">
        <v>214</v>
      </c>
      <c r="AW1185" t="s">
        <v>220</v>
      </c>
      <c r="AX1185" t="s">
        <v>221</v>
      </c>
      <c r="AY1185">
        <v>6229.5623619999997</v>
      </c>
      <c r="AZ1185">
        <v>1651149.7014949999</v>
      </c>
      <c r="BA1185" s="42">
        <f t="shared" si="18"/>
        <v>37.905181393365474</v>
      </c>
    </row>
    <row r="1186" spans="1:53" x14ac:dyDescent="0.25">
      <c r="A1186">
        <v>1080</v>
      </c>
      <c r="B1186" t="s">
        <v>18</v>
      </c>
      <c r="C1186">
        <v>7</v>
      </c>
      <c r="D1186" t="s">
        <v>294</v>
      </c>
      <c r="E1186" t="s">
        <v>295</v>
      </c>
      <c r="F1186" t="s">
        <v>296</v>
      </c>
      <c r="G1186">
        <v>193154</v>
      </c>
      <c r="H1186">
        <v>246812</v>
      </c>
      <c r="I1186" t="s">
        <v>287</v>
      </c>
      <c r="J1186">
        <v>88161</v>
      </c>
      <c r="K1186" t="s">
        <v>287</v>
      </c>
      <c r="L1186">
        <v>55061</v>
      </c>
      <c r="M1186">
        <v>0</v>
      </c>
      <c r="N1186" t="s">
        <v>28</v>
      </c>
      <c r="O1186">
        <v>0</v>
      </c>
      <c r="P1186" t="s">
        <v>28</v>
      </c>
      <c r="Q1186" t="s">
        <v>28</v>
      </c>
      <c r="R1186" t="s">
        <v>38</v>
      </c>
      <c r="S1186" t="s">
        <v>28</v>
      </c>
      <c r="T1186" t="s">
        <v>28</v>
      </c>
      <c r="U1186" t="s">
        <v>297</v>
      </c>
      <c r="V1186" t="s">
        <v>288</v>
      </c>
      <c r="W1186">
        <v>3</v>
      </c>
      <c r="X1186" t="s">
        <v>289</v>
      </c>
      <c r="Y1186" s="11">
        <v>42362</v>
      </c>
      <c r="Z1186">
        <v>20151224</v>
      </c>
      <c r="AA1186">
        <v>0</v>
      </c>
      <c r="AB1186">
        <v>123452</v>
      </c>
      <c r="AC1186" t="s">
        <v>298</v>
      </c>
      <c r="AD1186" t="s">
        <v>283</v>
      </c>
      <c r="AE1186" s="11">
        <v>42857</v>
      </c>
      <c r="AF1186" s="11">
        <v>42857</v>
      </c>
      <c r="AG1186">
        <v>30</v>
      </c>
      <c r="AH1186">
        <v>0</v>
      </c>
      <c r="AI1186" t="s">
        <v>28</v>
      </c>
      <c r="AJ1186" t="s">
        <v>284</v>
      </c>
      <c r="AK1186">
        <v>220</v>
      </c>
      <c r="AL1186" t="s">
        <v>19</v>
      </c>
      <c r="AM1186">
        <v>3</v>
      </c>
      <c r="AN1186" t="s">
        <v>20</v>
      </c>
      <c r="AO1186">
        <v>28</v>
      </c>
      <c r="AP1186" t="s">
        <v>21</v>
      </c>
      <c r="AQ1186" s="35" t="s">
        <v>478</v>
      </c>
      <c r="AR1186" t="s">
        <v>22</v>
      </c>
      <c r="AS1186" t="s">
        <v>22</v>
      </c>
      <c r="AT1186" t="s">
        <v>23</v>
      </c>
      <c r="AU1186" t="s">
        <v>24</v>
      </c>
      <c r="AV1186" t="s">
        <v>214</v>
      </c>
      <c r="AW1186" t="s">
        <v>220</v>
      </c>
      <c r="AX1186" t="s">
        <v>221</v>
      </c>
      <c r="AY1186">
        <v>6229.5623619999997</v>
      </c>
      <c r="AZ1186">
        <v>1651149.7014949999</v>
      </c>
      <c r="BA1186" s="42">
        <f t="shared" si="18"/>
        <v>37.905181393365474</v>
      </c>
    </row>
    <row r="1187" spans="1:53" x14ac:dyDescent="0.25">
      <c r="A1187">
        <v>267</v>
      </c>
      <c r="B1187" t="s">
        <v>18</v>
      </c>
      <c r="C1187">
        <v>11</v>
      </c>
      <c r="D1187" t="s">
        <v>318</v>
      </c>
      <c r="E1187" t="s">
        <v>319</v>
      </c>
      <c r="F1187" t="s">
        <v>320</v>
      </c>
      <c r="G1187">
        <v>211963</v>
      </c>
      <c r="H1187">
        <v>273612</v>
      </c>
      <c r="I1187" t="s">
        <v>287</v>
      </c>
      <c r="J1187">
        <v>88507</v>
      </c>
      <c r="K1187" t="s">
        <v>287</v>
      </c>
      <c r="L1187">
        <v>55338</v>
      </c>
      <c r="M1187">
        <v>0</v>
      </c>
      <c r="N1187" t="s">
        <v>28</v>
      </c>
      <c r="O1187">
        <v>0</v>
      </c>
      <c r="P1187" t="s">
        <v>28</v>
      </c>
      <c r="Q1187" t="s">
        <v>28</v>
      </c>
      <c r="R1187" t="s">
        <v>38</v>
      </c>
      <c r="S1187" t="s">
        <v>28</v>
      </c>
      <c r="T1187" t="s">
        <v>28</v>
      </c>
      <c r="U1187" t="s">
        <v>321</v>
      </c>
      <c r="V1187" t="s">
        <v>322</v>
      </c>
      <c r="W1187">
        <v>9</v>
      </c>
      <c r="X1187" t="s">
        <v>323</v>
      </c>
      <c r="Y1187" s="11">
        <v>43129</v>
      </c>
      <c r="Z1187">
        <v>20180129</v>
      </c>
      <c r="AA1187">
        <v>0</v>
      </c>
      <c r="AB1187">
        <v>0</v>
      </c>
      <c r="AC1187" t="s">
        <v>298</v>
      </c>
      <c r="AD1187" t="s">
        <v>283</v>
      </c>
      <c r="AE1187" s="11">
        <v>44515</v>
      </c>
      <c r="AF1187" s="11">
        <v>44517</v>
      </c>
      <c r="AG1187">
        <v>30</v>
      </c>
      <c r="AH1187">
        <v>0</v>
      </c>
      <c r="AI1187" t="s">
        <v>28</v>
      </c>
      <c r="AJ1187" t="s">
        <v>284</v>
      </c>
      <c r="AK1187">
        <v>220</v>
      </c>
      <c r="AL1187" t="s">
        <v>19</v>
      </c>
      <c r="AM1187">
        <v>3</v>
      </c>
      <c r="AN1187" t="s">
        <v>20</v>
      </c>
      <c r="AO1187">
        <v>28</v>
      </c>
      <c r="AP1187" t="s">
        <v>21</v>
      </c>
      <c r="AQ1187" s="35" t="s">
        <v>478</v>
      </c>
      <c r="AR1187" t="s">
        <v>22</v>
      </c>
      <c r="AS1187" t="s">
        <v>22</v>
      </c>
      <c r="AT1187" t="s">
        <v>23</v>
      </c>
      <c r="AU1187" t="s">
        <v>24</v>
      </c>
      <c r="AV1187" t="s">
        <v>214</v>
      </c>
      <c r="AW1187" t="s">
        <v>220</v>
      </c>
      <c r="AX1187" t="s">
        <v>221</v>
      </c>
      <c r="AY1187">
        <v>6229.562739</v>
      </c>
      <c r="AZ1187">
        <v>1651149.82073</v>
      </c>
      <c r="BA1187" s="42">
        <f t="shared" si="18"/>
        <v>37.905184130624427</v>
      </c>
    </row>
    <row r="1188" spans="1:53" x14ac:dyDescent="0.25">
      <c r="A1188">
        <v>530</v>
      </c>
      <c r="B1188" t="s">
        <v>18</v>
      </c>
      <c r="C1188">
        <v>14</v>
      </c>
      <c r="D1188" t="s">
        <v>458</v>
      </c>
      <c r="E1188" t="s">
        <v>459</v>
      </c>
      <c r="F1188" t="s">
        <v>460</v>
      </c>
      <c r="G1188">
        <v>222149</v>
      </c>
      <c r="H1188">
        <v>287985</v>
      </c>
      <c r="I1188" t="s">
        <v>287</v>
      </c>
      <c r="J1188">
        <v>88288</v>
      </c>
      <c r="K1188" t="s">
        <v>287</v>
      </c>
      <c r="L1188">
        <v>55401</v>
      </c>
      <c r="M1188">
        <v>0</v>
      </c>
      <c r="N1188" t="s">
        <v>28</v>
      </c>
      <c r="O1188">
        <v>0</v>
      </c>
      <c r="P1188" t="s">
        <v>28</v>
      </c>
      <c r="Q1188" t="s">
        <v>28</v>
      </c>
      <c r="R1188" t="s">
        <v>38</v>
      </c>
      <c r="S1188" t="s">
        <v>28</v>
      </c>
      <c r="T1188" t="s">
        <v>28</v>
      </c>
      <c r="U1188" t="s">
        <v>297</v>
      </c>
      <c r="V1188" t="s">
        <v>288</v>
      </c>
      <c r="W1188">
        <v>3</v>
      </c>
      <c r="X1188" t="s">
        <v>289</v>
      </c>
      <c r="Y1188" s="11">
        <v>42625</v>
      </c>
      <c r="Z1188">
        <v>20160912</v>
      </c>
      <c r="AA1188">
        <v>0</v>
      </c>
      <c r="AB1188">
        <v>123452</v>
      </c>
      <c r="AC1188" t="s">
        <v>282</v>
      </c>
      <c r="AD1188" t="s">
        <v>283</v>
      </c>
      <c r="AE1188" s="11">
        <v>44956</v>
      </c>
      <c r="AF1188" s="11">
        <v>44959</v>
      </c>
      <c r="AG1188">
        <v>30</v>
      </c>
      <c r="AH1188">
        <v>0</v>
      </c>
      <c r="AI1188" t="s">
        <v>461</v>
      </c>
      <c r="AJ1188" t="s">
        <v>284</v>
      </c>
      <c r="AK1188">
        <v>8</v>
      </c>
      <c r="AL1188" t="s">
        <v>19</v>
      </c>
      <c r="AM1188">
        <v>2</v>
      </c>
      <c r="AN1188" t="s">
        <v>20</v>
      </c>
      <c r="AO1188">
        <v>27</v>
      </c>
      <c r="AP1188" t="s">
        <v>21</v>
      </c>
      <c r="AQ1188" s="35" t="s">
        <v>483</v>
      </c>
      <c r="AR1188" t="s">
        <v>29</v>
      </c>
      <c r="AS1188" t="s">
        <v>34</v>
      </c>
      <c r="AT1188" t="s">
        <v>47</v>
      </c>
      <c r="AU1188" t="s">
        <v>24</v>
      </c>
      <c r="AV1188" t="s">
        <v>374</v>
      </c>
      <c r="AW1188" t="s">
        <v>375</v>
      </c>
      <c r="AX1188" t="s">
        <v>383</v>
      </c>
      <c r="AY1188">
        <v>5023.5346330000002</v>
      </c>
      <c r="AZ1188">
        <v>1651976.061247</v>
      </c>
      <c r="BA1188" s="42">
        <f t="shared" si="18"/>
        <v>37.92415200291552</v>
      </c>
    </row>
    <row r="1189" spans="1:53" x14ac:dyDescent="0.25">
      <c r="A1189">
        <v>711</v>
      </c>
      <c r="B1189" t="s">
        <v>18</v>
      </c>
      <c r="C1189">
        <v>9</v>
      </c>
      <c r="D1189" t="s">
        <v>303</v>
      </c>
      <c r="E1189" t="s">
        <v>304</v>
      </c>
      <c r="F1189" t="s">
        <v>305</v>
      </c>
      <c r="G1189">
        <v>202543</v>
      </c>
      <c r="H1189">
        <v>261950</v>
      </c>
      <c r="I1189" t="s">
        <v>287</v>
      </c>
      <c r="J1189">
        <v>88162</v>
      </c>
      <c r="K1189" t="s">
        <v>287</v>
      </c>
      <c r="L1189">
        <v>54633</v>
      </c>
      <c r="M1189">
        <v>0</v>
      </c>
      <c r="N1189" t="s">
        <v>28</v>
      </c>
      <c r="O1189">
        <v>0</v>
      </c>
      <c r="P1189" t="s">
        <v>28</v>
      </c>
      <c r="Q1189" t="s">
        <v>28</v>
      </c>
      <c r="R1189" t="s">
        <v>38</v>
      </c>
      <c r="S1189" t="s">
        <v>28</v>
      </c>
      <c r="T1189" t="s">
        <v>28</v>
      </c>
      <c r="U1189" t="s">
        <v>297</v>
      </c>
      <c r="V1189" t="s">
        <v>288</v>
      </c>
      <c r="W1189">
        <v>3</v>
      </c>
      <c r="X1189" t="s">
        <v>289</v>
      </c>
      <c r="Y1189" s="11">
        <v>42362</v>
      </c>
      <c r="Z1189">
        <v>20151224</v>
      </c>
      <c r="AA1189">
        <v>0</v>
      </c>
      <c r="AB1189">
        <v>123452</v>
      </c>
      <c r="AC1189" t="s">
        <v>306</v>
      </c>
      <c r="AD1189" t="s">
        <v>283</v>
      </c>
      <c r="AE1189" s="11">
        <v>43901</v>
      </c>
      <c r="AF1189" s="11">
        <v>43901</v>
      </c>
      <c r="AG1189">
        <v>30</v>
      </c>
      <c r="AH1189">
        <v>0</v>
      </c>
      <c r="AI1189" t="s">
        <v>290</v>
      </c>
      <c r="AJ1189" t="s">
        <v>284</v>
      </c>
      <c r="AK1189">
        <v>8</v>
      </c>
      <c r="AL1189" t="s">
        <v>19</v>
      </c>
      <c r="AM1189">
        <v>2</v>
      </c>
      <c r="AN1189" t="s">
        <v>20</v>
      </c>
      <c r="AO1189">
        <v>27</v>
      </c>
      <c r="AP1189" t="s">
        <v>21</v>
      </c>
      <c r="AQ1189" s="35" t="s">
        <v>483</v>
      </c>
      <c r="AR1189" t="s">
        <v>29</v>
      </c>
      <c r="AS1189" t="s">
        <v>34</v>
      </c>
      <c r="AT1189" t="s">
        <v>47</v>
      </c>
      <c r="AU1189" t="s">
        <v>24</v>
      </c>
      <c r="AV1189" t="s">
        <v>374</v>
      </c>
      <c r="AW1189" t="s">
        <v>375</v>
      </c>
      <c r="AX1189" t="s">
        <v>383</v>
      </c>
      <c r="AY1189">
        <v>5023.5346330000002</v>
      </c>
      <c r="AZ1189">
        <v>1651976.061247</v>
      </c>
      <c r="BA1189" s="42">
        <f t="shared" si="18"/>
        <v>37.92415200291552</v>
      </c>
    </row>
    <row r="1190" spans="1:53" x14ac:dyDescent="0.25">
      <c r="A1190">
        <v>938</v>
      </c>
      <c r="B1190" t="s">
        <v>18</v>
      </c>
      <c r="C1190">
        <v>8</v>
      </c>
      <c r="D1190" t="s">
        <v>300</v>
      </c>
      <c r="E1190" t="s">
        <v>301</v>
      </c>
      <c r="F1190" t="s">
        <v>302</v>
      </c>
      <c r="G1190">
        <v>198571</v>
      </c>
      <c r="H1190">
        <v>256278</v>
      </c>
      <c r="I1190" t="s">
        <v>287</v>
      </c>
      <c r="J1190">
        <v>88289</v>
      </c>
      <c r="K1190" t="s">
        <v>287</v>
      </c>
      <c r="L1190">
        <v>55192</v>
      </c>
      <c r="M1190">
        <v>0</v>
      </c>
      <c r="N1190" t="s">
        <v>28</v>
      </c>
      <c r="O1190">
        <v>0</v>
      </c>
      <c r="P1190" t="s">
        <v>28</v>
      </c>
      <c r="Q1190" t="s">
        <v>28</v>
      </c>
      <c r="R1190" t="s">
        <v>38</v>
      </c>
      <c r="S1190" t="s">
        <v>28</v>
      </c>
      <c r="T1190" t="s">
        <v>28</v>
      </c>
      <c r="U1190" t="s">
        <v>297</v>
      </c>
      <c r="V1190" t="s">
        <v>288</v>
      </c>
      <c r="W1190">
        <v>3</v>
      </c>
      <c r="X1190" t="s">
        <v>289</v>
      </c>
      <c r="Y1190" s="11">
        <v>42625</v>
      </c>
      <c r="Z1190">
        <v>20160912</v>
      </c>
      <c r="AA1190">
        <v>0</v>
      </c>
      <c r="AB1190">
        <v>123452</v>
      </c>
      <c r="AC1190" t="s">
        <v>282</v>
      </c>
      <c r="AD1190" t="s">
        <v>283</v>
      </c>
      <c r="AE1190" s="11">
        <v>43504</v>
      </c>
      <c r="AF1190" s="11">
        <v>43504</v>
      </c>
      <c r="AG1190">
        <v>30</v>
      </c>
      <c r="AH1190">
        <v>0</v>
      </c>
      <c r="AI1190" t="s">
        <v>290</v>
      </c>
      <c r="AJ1190" t="s">
        <v>284</v>
      </c>
      <c r="AK1190">
        <v>8</v>
      </c>
      <c r="AL1190" t="s">
        <v>19</v>
      </c>
      <c r="AM1190">
        <v>2</v>
      </c>
      <c r="AN1190" t="s">
        <v>20</v>
      </c>
      <c r="AO1190">
        <v>27</v>
      </c>
      <c r="AP1190" t="s">
        <v>21</v>
      </c>
      <c r="AQ1190" s="35" t="s">
        <v>483</v>
      </c>
      <c r="AR1190" t="s">
        <v>29</v>
      </c>
      <c r="AS1190" t="s">
        <v>34</v>
      </c>
      <c r="AT1190" t="s">
        <v>47</v>
      </c>
      <c r="AU1190" t="s">
        <v>24</v>
      </c>
      <c r="AV1190" t="s">
        <v>374</v>
      </c>
      <c r="AW1190" t="s">
        <v>375</v>
      </c>
      <c r="AX1190" t="s">
        <v>383</v>
      </c>
      <c r="AY1190">
        <v>5023.5346330000002</v>
      </c>
      <c r="AZ1190">
        <v>1651976.061247</v>
      </c>
      <c r="BA1190" s="42">
        <f t="shared" si="18"/>
        <v>37.92415200291552</v>
      </c>
    </row>
    <row r="1191" spans="1:53" x14ac:dyDescent="0.25">
      <c r="A1191">
        <v>1165</v>
      </c>
      <c r="B1191" t="s">
        <v>18</v>
      </c>
      <c r="C1191">
        <v>7</v>
      </c>
      <c r="D1191" t="s">
        <v>294</v>
      </c>
      <c r="E1191" t="s">
        <v>295</v>
      </c>
      <c r="F1191" t="s">
        <v>296</v>
      </c>
      <c r="G1191">
        <v>193154</v>
      </c>
      <c r="H1191">
        <v>246812</v>
      </c>
      <c r="I1191" t="s">
        <v>287</v>
      </c>
      <c r="J1191">
        <v>88161</v>
      </c>
      <c r="K1191" t="s">
        <v>287</v>
      </c>
      <c r="L1191">
        <v>55061</v>
      </c>
      <c r="M1191">
        <v>0</v>
      </c>
      <c r="N1191" t="s">
        <v>28</v>
      </c>
      <c r="O1191">
        <v>0</v>
      </c>
      <c r="P1191" t="s">
        <v>28</v>
      </c>
      <c r="Q1191" t="s">
        <v>28</v>
      </c>
      <c r="R1191" t="s">
        <v>38</v>
      </c>
      <c r="S1191" t="s">
        <v>28</v>
      </c>
      <c r="T1191" t="s">
        <v>28</v>
      </c>
      <c r="U1191" t="s">
        <v>297</v>
      </c>
      <c r="V1191" t="s">
        <v>288</v>
      </c>
      <c r="W1191">
        <v>3</v>
      </c>
      <c r="X1191" t="s">
        <v>289</v>
      </c>
      <c r="Y1191" s="11">
        <v>42362</v>
      </c>
      <c r="Z1191">
        <v>20151224</v>
      </c>
      <c r="AA1191">
        <v>0</v>
      </c>
      <c r="AB1191">
        <v>123452</v>
      </c>
      <c r="AC1191" t="s">
        <v>298</v>
      </c>
      <c r="AD1191" t="s">
        <v>283</v>
      </c>
      <c r="AE1191" s="11">
        <v>42857</v>
      </c>
      <c r="AF1191" s="11">
        <v>42857</v>
      </c>
      <c r="AG1191">
        <v>30</v>
      </c>
      <c r="AH1191">
        <v>0</v>
      </c>
      <c r="AI1191" t="s">
        <v>28</v>
      </c>
      <c r="AJ1191" t="s">
        <v>284</v>
      </c>
      <c r="AK1191">
        <v>8</v>
      </c>
      <c r="AL1191" t="s">
        <v>19</v>
      </c>
      <c r="AM1191">
        <v>2</v>
      </c>
      <c r="AN1191" t="s">
        <v>20</v>
      </c>
      <c r="AO1191">
        <v>27</v>
      </c>
      <c r="AP1191" t="s">
        <v>21</v>
      </c>
      <c r="AQ1191" s="35" t="s">
        <v>483</v>
      </c>
      <c r="AR1191" t="s">
        <v>29</v>
      </c>
      <c r="AS1191" t="s">
        <v>34</v>
      </c>
      <c r="AT1191" t="s">
        <v>47</v>
      </c>
      <c r="AU1191" t="s">
        <v>24</v>
      </c>
      <c r="AV1191" t="s">
        <v>374</v>
      </c>
      <c r="AW1191" t="s">
        <v>375</v>
      </c>
      <c r="AX1191" t="s">
        <v>383</v>
      </c>
      <c r="AY1191">
        <v>5023.5346330000002</v>
      </c>
      <c r="AZ1191">
        <v>1651976.061247</v>
      </c>
      <c r="BA1191" s="42">
        <f t="shared" ref="BA1191:BA1254" si="19">AZ1191/43560</f>
        <v>37.92415200291552</v>
      </c>
    </row>
    <row r="1192" spans="1:53" x14ac:dyDescent="0.25">
      <c r="A1192">
        <v>1358</v>
      </c>
      <c r="B1192" t="s">
        <v>18</v>
      </c>
      <c r="C1192">
        <v>2</v>
      </c>
      <c r="D1192" t="s">
        <v>463</v>
      </c>
      <c r="E1192">
        <v>46085</v>
      </c>
      <c r="F1192" t="s">
        <v>464</v>
      </c>
      <c r="G1192">
        <v>98485</v>
      </c>
      <c r="H1192">
        <v>84904</v>
      </c>
      <c r="I1192" t="s">
        <v>277</v>
      </c>
      <c r="J1192">
        <v>4601</v>
      </c>
      <c r="K1192" t="s">
        <v>277</v>
      </c>
      <c r="L1192">
        <v>4325</v>
      </c>
      <c r="M1192">
        <v>46085</v>
      </c>
      <c r="N1192" t="s">
        <v>28</v>
      </c>
      <c r="O1192">
        <v>0</v>
      </c>
      <c r="P1192" t="s">
        <v>28</v>
      </c>
      <c r="Q1192" t="s">
        <v>28</v>
      </c>
      <c r="R1192" t="s">
        <v>278</v>
      </c>
      <c r="S1192" t="s">
        <v>28</v>
      </c>
      <c r="T1192" t="s">
        <v>28</v>
      </c>
      <c r="U1192" t="s">
        <v>465</v>
      </c>
      <c r="V1192" t="s">
        <v>288</v>
      </c>
      <c r="W1192">
        <v>3</v>
      </c>
      <c r="X1192" t="s">
        <v>289</v>
      </c>
      <c r="Y1192" s="11">
        <v>25099</v>
      </c>
      <c r="Z1192">
        <v>19680918</v>
      </c>
      <c r="AA1192">
        <v>0</v>
      </c>
      <c r="AB1192">
        <v>1687.5</v>
      </c>
      <c r="AC1192" t="s">
        <v>466</v>
      </c>
      <c r="AD1192" t="s">
        <v>283</v>
      </c>
      <c r="AE1192" s="11">
        <v>35765</v>
      </c>
      <c r="AF1192" s="11">
        <v>35765</v>
      </c>
      <c r="AG1192">
        <v>0</v>
      </c>
      <c r="AH1192">
        <v>0</v>
      </c>
      <c r="AI1192" t="s">
        <v>467</v>
      </c>
      <c r="AJ1192" t="s">
        <v>291</v>
      </c>
      <c r="AK1192">
        <v>8</v>
      </c>
      <c r="AL1192" t="s">
        <v>19</v>
      </c>
      <c r="AM1192">
        <v>2</v>
      </c>
      <c r="AN1192" t="s">
        <v>20</v>
      </c>
      <c r="AO1192">
        <v>27</v>
      </c>
      <c r="AP1192" t="s">
        <v>21</v>
      </c>
      <c r="AQ1192" s="35" t="s">
        <v>483</v>
      </c>
      <c r="AR1192" t="s">
        <v>29</v>
      </c>
      <c r="AS1192" t="s">
        <v>34</v>
      </c>
      <c r="AT1192" t="s">
        <v>47</v>
      </c>
      <c r="AU1192" t="s">
        <v>24</v>
      </c>
      <c r="AV1192" t="s">
        <v>374</v>
      </c>
      <c r="AW1192" t="s">
        <v>375</v>
      </c>
      <c r="AX1192" t="s">
        <v>383</v>
      </c>
      <c r="AY1192">
        <v>5023.5346330000002</v>
      </c>
      <c r="AZ1192">
        <v>1651976.061247</v>
      </c>
      <c r="BA1192" s="42">
        <f t="shared" si="19"/>
        <v>37.92415200291552</v>
      </c>
    </row>
    <row r="1193" spans="1:53" x14ac:dyDescent="0.25">
      <c r="A1193">
        <v>52</v>
      </c>
      <c r="B1193" t="s">
        <v>18</v>
      </c>
      <c r="C1193">
        <v>15</v>
      </c>
      <c r="D1193" t="s">
        <v>453</v>
      </c>
      <c r="E1193" t="s">
        <v>454</v>
      </c>
      <c r="F1193" t="s">
        <v>455</v>
      </c>
      <c r="G1193">
        <v>223436</v>
      </c>
      <c r="H1193">
        <v>290083</v>
      </c>
      <c r="I1193" t="s">
        <v>277</v>
      </c>
      <c r="J1193">
        <v>17738</v>
      </c>
      <c r="K1193" t="s">
        <v>277</v>
      </c>
      <c r="L1193">
        <v>18858</v>
      </c>
      <c r="M1193">
        <v>0</v>
      </c>
      <c r="N1193" t="s">
        <v>28</v>
      </c>
      <c r="O1193">
        <v>0</v>
      </c>
      <c r="P1193" t="s">
        <v>28</v>
      </c>
      <c r="Q1193" t="s">
        <v>28</v>
      </c>
      <c r="R1193" t="s">
        <v>278</v>
      </c>
      <c r="S1193" t="s">
        <v>28</v>
      </c>
      <c r="T1193" t="s">
        <v>28</v>
      </c>
      <c r="U1193" t="s">
        <v>279</v>
      </c>
      <c r="V1193" t="s">
        <v>280</v>
      </c>
      <c r="W1193">
        <v>3</v>
      </c>
      <c r="X1193" t="s">
        <v>281</v>
      </c>
      <c r="Y1193" s="11">
        <v>41597</v>
      </c>
      <c r="Z1193">
        <v>20131119</v>
      </c>
      <c r="AA1193">
        <v>1</v>
      </c>
      <c r="AB1193">
        <v>8013.5</v>
      </c>
      <c r="AC1193" t="s">
        <v>456</v>
      </c>
      <c r="AD1193" t="s">
        <v>283</v>
      </c>
      <c r="AE1193" s="11">
        <v>45131</v>
      </c>
      <c r="AF1193" s="11">
        <v>45132</v>
      </c>
      <c r="AG1193">
        <v>30</v>
      </c>
      <c r="AH1193">
        <v>0</v>
      </c>
      <c r="AI1193" t="s">
        <v>457</v>
      </c>
      <c r="AJ1193" t="s">
        <v>284</v>
      </c>
      <c r="AK1193">
        <v>129</v>
      </c>
      <c r="AL1193" t="s">
        <v>19</v>
      </c>
      <c r="AM1193">
        <v>3</v>
      </c>
      <c r="AN1193" t="s">
        <v>20</v>
      </c>
      <c r="AO1193">
        <v>27</v>
      </c>
      <c r="AP1193" t="s">
        <v>21</v>
      </c>
      <c r="AQ1193" s="35" t="s">
        <v>489</v>
      </c>
      <c r="AR1193" t="s">
        <v>29</v>
      </c>
      <c r="AS1193" t="s">
        <v>29</v>
      </c>
      <c r="AT1193" t="s">
        <v>49</v>
      </c>
      <c r="AU1193" t="s">
        <v>24</v>
      </c>
      <c r="AV1193" t="s">
        <v>84</v>
      </c>
      <c r="AW1193" t="s">
        <v>109</v>
      </c>
      <c r="AX1193" t="s">
        <v>120</v>
      </c>
      <c r="AY1193">
        <v>6716.9705080000003</v>
      </c>
      <c r="AZ1193">
        <v>1661081.62442</v>
      </c>
      <c r="BA1193" s="42">
        <f t="shared" si="19"/>
        <v>38.133186970156103</v>
      </c>
    </row>
    <row r="1194" spans="1:53" x14ac:dyDescent="0.25">
      <c r="A1194">
        <v>237</v>
      </c>
      <c r="B1194" t="s">
        <v>18</v>
      </c>
      <c r="C1194">
        <v>12</v>
      </c>
      <c r="D1194" t="s">
        <v>285</v>
      </c>
      <c r="E1194">
        <v>96680</v>
      </c>
      <c r="F1194" t="s">
        <v>286</v>
      </c>
      <c r="G1194">
        <v>221543</v>
      </c>
      <c r="H1194">
        <v>287093</v>
      </c>
      <c r="I1194" t="s">
        <v>287</v>
      </c>
      <c r="J1194">
        <v>70272</v>
      </c>
      <c r="K1194" t="s">
        <v>287</v>
      </c>
      <c r="L1194">
        <v>55323</v>
      </c>
      <c r="M1194">
        <v>96680</v>
      </c>
      <c r="N1194" t="s">
        <v>28</v>
      </c>
      <c r="O1194">
        <v>0</v>
      </c>
      <c r="P1194" t="s">
        <v>28</v>
      </c>
      <c r="Q1194" t="s">
        <v>28</v>
      </c>
      <c r="R1194" t="s">
        <v>38</v>
      </c>
      <c r="S1194" t="s">
        <v>28</v>
      </c>
      <c r="T1194" t="s">
        <v>28</v>
      </c>
      <c r="U1194" t="s">
        <v>279</v>
      </c>
      <c r="V1194" t="s">
        <v>288</v>
      </c>
      <c r="W1194">
        <v>3</v>
      </c>
      <c r="X1194" t="s">
        <v>289</v>
      </c>
      <c r="Y1194" s="11">
        <v>32965</v>
      </c>
      <c r="Z1194">
        <v>19900402</v>
      </c>
      <c r="AA1194">
        <v>0</v>
      </c>
      <c r="AB1194">
        <v>7582.6</v>
      </c>
      <c r="AC1194" t="s">
        <v>282</v>
      </c>
      <c r="AD1194" t="s">
        <v>283</v>
      </c>
      <c r="AE1194" s="11">
        <v>44820</v>
      </c>
      <c r="AF1194" s="11">
        <v>44820</v>
      </c>
      <c r="AG1194">
        <v>30</v>
      </c>
      <c r="AH1194">
        <v>0</v>
      </c>
      <c r="AI1194" t="s">
        <v>290</v>
      </c>
      <c r="AJ1194" t="s">
        <v>291</v>
      </c>
      <c r="AK1194">
        <v>129</v>
      </c>
      <c r="AL1194" t="s">
        <v>19</v>
      </c>
      <c r="AM1194">
        <v>3</v>
      </c>
      <c r="AN1194" t="s">
        <v>20</v>
      </c>
      <c r="AO1194">
        <v>27</v>
      </c>
      <c r="AP1194" t="s">
        <v>21</v>
      </c>
      <c r="AQ1194" s="35" t="s">
        <v>489</v>
      </c>
      <c r="AR1194" t="s">
        <v>29</v>
      </c>
      <c r="AS1194" t="s">
        <v>29</v>
      </c>
      <c r="AT1194" t="s">
        <v>49</v>
      </c>
      <c r="AU1194" t="s">
        <v>24</v>
      </c>
      <c r="AV1194" t="s">
        <v>84</v>
      </c>
      <c r="AW1194" t="s">
        <v>109</v>
      </c>
      <c r="AX1194" t="s">
        <v>120</v>
      </c>
      <c r="AY1194">
        <v>6704.5681249999998</v>
      </c>
      <c r="AZ1194">
        <v>1663266.2617919999</v>
      </c>
      <c r="BA1194" s="42">
        <f t="shared" si="19"/>
        <v>38.183339343250687</v>
      </c>
    </row>
    <row r="1195" spans="1:53" x14ac:dyDescent="0.25">
      <c r="A1195">
        <v>121</v>
      </c>
      <c r="B1195" t="s">
        <v>18</v>
      </c>
      <c r="C1195">
        <v>13</v>
      </c>
      <c r="D1195" t="s">
        <v>292</v>
      </c>
      <c r="E1195">
        <v>96681</v>
      </c>
      <c r="F1195" t="s">
        <v>293</v>
      </c>
      <c r="G1195">
        <v>221549</v>
      </c>
      <c r="H1195">
        <v>287099</v>
      </c>
      <c r="I1195" t="s">
        <v>287</v>
      </c>
      <c r="J1195">
        <v>86866</v>
      </c>
      <c r="K1195" t="s">
        <v>287</v>
      </c>
      <c r="L1195">
        <v>55324</v>
      </c>
      <c r="M1195">
        <v>96681</v>
      </c>
      <c r="N1195" t="s">
        <v>28</v>
      </c>
      <c r="O1195">
        <v>0</v>
      </c>
      <c r="P1195" t="s">
        <v>28</v>
      </c>
      <c r="Q1195" t="s">
        <v>28</v>
      </c>
      <c r="R1195" t="s">
        <v>38</v>
      </c>
      <c r="S1195" t="s">
        <v>28</v>
      </c>
      <c r="T1195" t="s">
        <v>28</v>
      </c>
      <c r="U1195" t="s">
        <v>279</v>
      </c>
      <c r="V1195" t="s">
        <v>288</v>
      </c>
      <c r="W1195">
        <v>3</v>
      </c>
      <c r="X1195" t="s">
        <v>289</v>
      </c>
      <c r="Y1195" s="11">
        <v>39223</v>
      </c>
      <c r="Z1195">
        <v>20070521</v>
      </c>
      <c r="AA1195">
        <v>0</v>
      </c>
      <c r="AB1195">
        <v>7605.6</v>
      </c>
      <c r="AC1195" t="s">
        <v>282</v>
      </c>
      <c r="AD1195" t="s">
        <v>283</v>
      </c>
      <c r="AE1195" s="11">
        <v>44823</v>
      </c>
      <c r="AF1195" s="11">
        <v>44823</v>
      </c>
      <c r="AG1195">
        <v>30</v>
      </c>
      <c r="AH1195">
        <v>0</v>
      </c>
      <c r="AI1195" t="s">
        <v>290</v>
      </c>
      <c r="AJ1195" t="s">
        <v>291</v>
      </c>
      <c r="AK1195">
        <v>129</v>
      </c>
      <c r="AL1195" t="s">
        <v>19</v>
      </c>
      <c r="AM1195">
        <v>3</v>
      </c>
      <c r="AN1195" t="s">
        <v>20</v>
      </c>
      <c r="AO1195">
        <v>27</v>
      </c>
      <c r="AP1195" t="s">
        <v>21</v>
      </c>
      <c r="AQ1195" s="35" t="s">
        <v>489</v>
      </c>
      <c r="AR1195" t="s">
        <v>29</v>
      </c>
      <c r="AS1195" t="s">
        <v>29</v>
      </c>
      <c r="AT1195" t="s">
        <v>49</v>
      </c>
      <c r="AU1195" t="s">
        <v>24</v>
      </c>
      <c r="AV1195" t="s">
        <v>84</v>
      </c>
      <c r="AW1195" t="s">
        <v>109</v>
      </c>
      <c r="AX1195" t="s">
        <v>120</v>
      </c>
      <c r="AY1195">
        <v>6704.5681999999997</v>
      </c>
      <c r="AZ1195">
        <v>1663266.2698959999</v>
      </c>
      <c r="BA1195" s="42">
        <f t="shared" si="19"/>
        <v>38.18333952929293</v>
      </c>
    </row>
    <row r="1196" spans="1:53" x14ac:dyDescent="0.25">
      <c r="A1196">
        <v>339</v>
      </c>
      <c r="B1196" t="s">
        <v>18</v>
      </c>
      <c r="C1196">
        <v>11</v>
      </c>
      <c r="D1196" t="s">
        <v>318</v>
      </c>
      <c r="E1196" t="s">
        <v>319</v>
      </c>
      <c r="F1196" t="s">
        <v>320</v>
      </c>
      <c r="G1196">
        <v>211963</v>
      </c>
      <c r="H1196">
        <v>273612</v>
      </c>
      <c r="I1196" t="s">
        <v>287</v>
      </c>
      <c r="J1196">
        <v>88507</v>
      </c>
      <c r="K1196" t="s">
        <v>287</v>
      </c>
      <c r="L1196">
        <v>55338</v>
      </c>
      <c r="M1196">
        <v>0</v>
      </c>
      <c r="N1196" t="s">
        <v>28</v>
      </c>
      <c r="O1196">
        <v>0</v>
      </c>
      <c r="P1196" t="s">
        <v>28</v>
      </c>
      <c r="Q1196" t="s">
        <v>28</v>
      </c>
      <c r="R1196" t="s">
        <v>38</v>
      </c>
      <c r="S1196" t="s">
        <v>28</v>
      </c>
      <c r="T1196" t="s">
        <v>28</v>
      </c>
      <c r="U1196" t="s">
        <v>321</v>
      </c>
      <c r="V1196" t="s">
        <v>322</v>
      </c>
      <c r="W1196">
        <v>9</v>
      </c>
      <c r="X1196" t="s">
        <v>323</v>
      </c>
      <c r="Y1196" s="11">
        <v>43129</v>
      </c>
      <c r="Z1196">
        <v>20180129</v>
      </c>
      <c r="AA1196">
        <v>0</v>
      </c>
      <c r="AB1196">
        <v>0</v>
      </c>
      <c r="AC1196" t="s">
        <v>298</v>
      </c>
      <c r="AD1196" t="s">
        <v>283</v>
      </c>
      <c r="AE1196" s="11">
        <v>44515</v>
      </c>
      <c r="AF1196" s="11">
        <v>44517</v>
      </c>
      <c r="AG1196">
        <v>30</v>
      </c>
      <c r="AH1196">
        <v>0</v>
      </c>
      <c r="AI1196" t="s">
        <v>28</v>
      </c>
      <c r="AJ1196" t="s">
        <v>284</v>
      </c>
      <c r="AK1196">
        <v>129</v>
      </c>
      <c r="AL1196" t="s">
        <v>19</v>
      </c>
      <c r="AM1196">
        <v>3</v>
      </c>
      <c r="AN1196" t="s">
        <v>20</v>
      </c>
      <c r="AO1196">
        <v>27</v>
      </c>
      <c r="AP1196" t="s">
        <v>21</v>
      </c>
      <c r="AQ1196" s="35" t="s">
        <v>489</v>
      </c>
      <c r="AR1196" t="s">
        <v>29</v>
      </c>
      <c r="AS1196" t="s">
        <v>29</v>
      </c>
      <c r="AT1196" t="s">
        <v>49</v>
      </c>
      <c r="AU1196" t="s">
        <v>24</v>
      </c>
      <c r="AV1196" t="s">
        <v>84</v>
      </c>
      <c r="AW1196" t="s">
        <v>109</v>
      </c>
      <c r="AX1196" t="s">
        <v>120</v>
      </c>
      <c r="AY1196">
        <v>6704.6558770000001</v>
      </c>
      <c r="AZ1196">
        <v>1663328.321644</v>
      </c>
      <c r="BA1196" s="42">
        <f t="shared" si="19"/>
        <v>38.184764041414141</v>
      </c>
    </row>
    <row r="1197" spans="1:53" x14ac:dyDescent="0.25">
      <c r="A1197">
        <v>494</v>
      </c>
      <c r="B1197" t="s">
        <v>18</v>
      </c>
      <c r="C1197">
        <v>14</v>
      </c>
      <c r="D1197" t="s">
        <v>458</v>
      </c>
      <c r="E1197" t="s">
        <v>459</v>
      </c>
      <c r="F1197" t="s">
        <v>460</v>
      </c>
      <c r="G1197">
        <v>222149</v>
      </c>
      <c r="H1197">
        <v>287985</v>
      </c>
      <c r="I1197" t="s">
        <v>287</v>
      </c>
      <c r="J1197">
        <v>88288</v>
      </c>
      <c r="K1197" t="s">
        <v>287</v>
      </c>
      <c r="L1197">
        <v>55401</v>
      </c>
      <c r="M1197">
        <v>0</v>
      </c>
      <c r="N1197" t="s">
        <v>28</v>
      </c>
      <c r="O1197">
        <v>0</v>
      </c>
      <c r="P1197" t="s">
        <v>28</v>
      </c>
      <c r="Q1197" t="s">
        <v>28</v>
      </c>
      <c r="R1197" t="s">
        <v>38</v>
      </c>
      <c r="S1197" t="s">
        <v>28</v>
      </c>
      <c r="T1197" t="s">
        <v>28</v>
      </c>
      <c r="U1197" t="s">
        <v>297</v>
      </c>
      <c r="V1197" t="s">
        <v>288</v>
      </c>
      <c r="W1197">
        <v>3</v>
      </c>
      <c r="X1197" t="s">
        <v>289</v>
      </c>
      <c r="Y1197" s="11">
        <v>42625</v>
      </c>
      <c r="Z1197">
        <v>20160912</v>
      </c>
      <c r="AA1197">
        <v>0</v>
      </c>
      <c r="AB1197">
        <v>123452</v>
      </c>
      <c r="AC1197" t="s">
        <v>282</v>
      </c>
      <c r="AD1197" t="s">
        <v>283</v>
      </c>
      <c r="AE1197" s="11">
        <v>44956</v>
      </c>
      <c r="AF1197" s="11">
        <v>44959</v>
      </c>
      <c r="AG1197">
        <v>30</v>
      </c>
      <c r="AH1197">
        <v>0</v>
      </c>
      <c r="AI1197" t="s">
        <v>461</v>
      </c>
      <c r="AJ1197" t="s">
        <v>284</v>
      </c>
      <c r="AK1197">
        <v>129</v>
      </c>
      <c r="AL1197" t="s">
        <v>19</v>
      </c>
      <c r="AM1197">
        <v>3</v>
      </c>
      <c r="AN1197" t="s">
        <v>20</v>
      </c>
      <c r="AO1197">
        <v>27</v>
      </c>
      <c r="AP1197" t="s">
        <v>21</v>
      </c>
      <c r="AQ1197" s="35" t="s">
        <v>489</v>
      </c>
      <c r="AR1197" t="s">
        <v>29</v>
      </c>
      <c r="AS1197" t="s">
        <v>29</v>
      </c>
      <c r="AT1197" t="s">
        <v>49</v>
      </c>
      <c r="AU1197" t="s">
        <v>24</v>
      </c>
      <c r="AV1197" t="s">
        <v>84</v>
      </c>
      <c r="AW1197" t="s">
        <v>109</v>
      </c>
      <c r="AX1197" t="s">
        <v>120</v>
      </c>
      <c r="AY1197">
        <v>6704.6558770000001</v>
      </c>
      <c r="AZ1197">
        <v>1663328.321644</v>
      </c>
      <c r="BA1197" s="42">
        <f t="shared" si="19"/>
        <v>38.184764041414141</v>
      </c>
    </row>
    <row r="1198" spans="1:53" x14ac:dyDescent="0.25">
      <c r="A1198">
        <v>781</v>
      </c>
      <c r="B1198" t="s">
        <v>18</v>
      </c>
      <c r="C1198">
        <v>9</v>
      </c>
      <c r="D1198" t="s">
        <v>303</v>
      </c>
      <c r="E1198" t="s">
        <v>304</v>
      </c>
      <c r="F1198" t="s">
        <v>305</v>
      </c>
      <c r="G1198">
        <v>202543</v>
      </c>
      <c r="H1198">
        <v>261950</v>
      </c>
      <c r="I1198" t="s">
        <v>287</v>
      </c>
      <c r="J1198">
        <v>88162</v>
      </c>
      <c r="K1198" t="s">
        <v>287</v>
      </c>
      <c r="L1198">
        <v>54633</v>
      </c>
      <c r="M1198">
        <v>0</v>
      </c>
      <c r="N1198" t="s">
        <v>28</v>
      </c>
      <c r="O1198">
        <v>0</v>
      </c>
      <c r="P1198" t="s">
        <v>28</v>
      </c>
      <c r="Q1198" t="s">
        <v>28</v>
      </c>
      <c r="R1198" t="s">
        <v>38</v>
      </c>
      <c r="S1198" t="s">
        <v>28</v>
      </c>
      <c r="T1198" t="s">
        <v>28</v>
      </c>
      <c r="U1198" t="s">
        <v>297</v>
      </c>
      <c r="V1198" t="s">
        <v>288</v>
      </c>
      <c r="W1198">
        <v>3</v>
      </c>
      <c r="X1198" t="s">
        <v>289</v>
      </c>
      <c r="Y1198" s="11">
        <v>42362</v>
      </c>
      <c r="Z1198">
        <v>20151224</v>
      </c>
      <c r="AA1198">
        <v>0</v>
      </c>
      <c r="AB1198">
        <v>123452</v>
      </c>
      <c r="AC1198" t="s">
        <v>306</v>
      </c>
      <c r="AD1198" t="s">
        <v>283</v>
      </c>
      <c r="AE1198" s="11">
        <v>43901</v>
      </c>
      <c r="AF1198" s="11">
        <v>43901</v>
      </c>
      <c r="AG1198">
        <v>30</v>
      </c>
      <c r="AH1198">
        <v>0</v>
      </c>
      <c r="AI1198" t="s">
        <v>290</v>
      </c>
      <c r="AJ1198" t="s">
        <v>284</v>
      </c>
      <c r="AK1198">
        <v>129</v>
      </c>
      <c r="AL1198" t="s">
        <v>19</v>
      </c>
      <c r="AM1198">
        <v>3</v>
      </c>
      <c r="AN1198" t="s">
        <v>20</v>
      </c>
      <c r="AO1198">
        <v>27</v>
      </c>
      <c r="AP1198" t="s">
        <v>21</v>
      </c>
      <c r="AQ1198" s="35" t="s">
        <v>489</v>
      </c>
      <c r="AR1198" t="s">
        <v>29</v>
      </c>
      <c r="AS1198" t="s">
        <v>29</v>
      </c>
      <c r="AT1198" t="s">
        <v>49</v>
      </c>
      <c r="AU1198" t="s">
        <v>24</v>
      </c>
      <c r="AV1198" t="s">
        <v>84</v>
      </c>
      <c r="AW1198" t="s">
        <v>109</v>
      </c>
      <c r="AX1198" t="s">
        <v>120</v>
      </c>
      <c r="AY1198">
        <v>6704.6558770000001</v>
      </c>
      <c r="AZ1198">
        <v>1663328.321644</v>
      </c>
      <c r="BA1198" s="42">
        <f t="shared" si="19"/>
        <v>38.184764041414141</v>
      </c>
    </row>
    <row r="1199" spans="1:53" x14ac:dyDescent="0.25">
      <c r="A1199">
        <v>1008</v>
      </c>
      <c r="B1199" t="s">
        <v>18</v>
      </c>
      <c r="C1199">
        <v>8</v>
      </c>
      <c r="D1199" t="s">
        <v>300</v>
      </c>
      <c r="E1199" t="s">
        <v>301</v>
      </c>
      <c r="F1199" t="s">
        <v>302</v>
      </c>
      <c r="G1199">
        <v>198571</v>
      </c>
      <c r="H1199">
        <v>256278</v>
      </c>
      <c r="I1199" t="s">
        <v>287</v>
      </c>
      <c r="J1199">
        <v>88289</v>
      </c>
      <c r="K1199" t="s">
        <v>287</v>
      </c>
      <c r="L1199">
        <v>55192</v>
      </c>
      <c r="M1199">
        <v>0</v>
      </c>
      <c r="N1199" t="s">
        <v>28</v>
      </c>
      <c r="O1199">
        <v>0</v>
      </c>
      <c r="P1199" t="s">
        <v>28</v>
      </c>
      <c r="Q1199" t="s">
        <v>28</v>
      </c>
      <c r="R1199" t="s">
        <v>38</v>
      </c>
      <c r="S1199" t="s">
        <v>28</v>
      </c>
      <c r="T1199" t="s">
        <v>28</v>
      </c>
      <c r="U1199" t="s">
        <v>297</v>
      </c>
      <c r="V1199" t="s">
        <v>288</v>
      </c>
      <c r="W1199">
        <v>3</v>
      </c>
      <c r="X1199" t="s">
        <v>289</v>
      </c>
      <c r="Y1199" s="11">
        <v>42625</v>
      </c>
      <c r="Z1199">
        <v>20160912</v>
      </c>
      <c r="AA1199">
        <v>0</v>
      </c>
      <c r="AB1199">
        <v>123452</v>
      </c>
      <c r="AC1199" t="s">
        <v>282</v>
      </c>
      <c r="AD1199" t="s">
        <v>283</v>
      </c>
      <c r="AE1199" s="11">
        <v>43504</v>
      </c>
      <c r="AF1199" s="11">
        <v>43504</v>
      </c>
      <c r="AG1199">
        <v>30</v>
      </c>
      <c r="AH1199">
        <v>0</v>
      </c>
      <c r="AI1199" t="s">
        <v>290</v>
      </c>
      <c r="AJ1199" t="s">
        <v>284</v>
      </c>
      <c r="AK1199">
        <v>129</v>
      </c>
      <c r="AL1199" t="s">
        <v>19</v>
      </c>
      <c r="AM1199">
        <v>3</v>
      </c>
      <c r="AN1199" t="s">
        <v>20</v>
      </c>
      <c r="AO1199">
        <v>27</v>
      </c>
      <c r="AP1199" t="s">
        <v>21</v>
      </c>
      <c r="AQ1199" s="35" t="s">
        <v>489</v>
      </c>
      <c r="AR1199" t="s">
        <v>29</v>
      </c>
      <c r="AS1199" t="s">
        <v>29</v>
      </c>
      <c r="AT1199" t="s">
        <v>49</v>
      </c>
      <c r="AU1199" t="s">
        <v>24</v>
      </c>
      <c r="AV1199" t="s">
        <v>84</v>
      </c>
      <c r="AW1199" t="s">
        <v>109</v>
      </c>
      <c r="AX1199" t="s">
        <v>120</v>
      </c>
      <c r="AY1199">
        <v>6704.6558770000001</v>
      </c>
      <c r="AZ1199">
        <v>1663328.321644</v>
      </c>
      <c r="BA1199" s="42">
        <f t="shared" si="19"/>
        <v>38.184764041414141</v>
      </c>
    </row>
    <row r="1200" spans="1:53" x14ac:dyDescent="0.25">
      <c r="A1200">
        <v>1235</v>
      </c>
      <c r="B1200" t="s">
        <v>18</v>
      </c>
      <c r="C1200">
        <v>7</v>
      </c>
      <c r="D1200" t="s">
        <v>294</v>
      </c>
      <c r="E1200" t="s">
        <v>295</v>
      </c>
      <c r="F1200" t="s">
        <v>296</v>
      </c>
      <c r="G1200">
        <v>193154</v>
      </c>
      <c r="H1200">
        <v>246812</v>
      </c>
      <c r="I1200" t="s">
        <v>287</v>
      </c>
      <c r="J1200">
        <v>88161</v>
      </c>
      <c r="K1200" t="s">
        <v>287</v>
      </c>
      <c r="L1200">
        <v>55061</v>
      </c>
      <c r="M1200">
        <v>0</v>
      </c>
      <c r="N1200" t="s">
        <v>28</v>
      </c>
      <c r="O1200">
        <v>0</v>
      </c>
      <c r="P1200" t="s">
        <v>28</v>
      </c>
      <c r="Q1200" t="s">
        <v>28</v>
      </c>
      <c r="R1200" t="s">
        <v>38</v>
      </c>
      <c r="S1200" t="s">
        <v>28</v>
      </c>
      <c r="T1200" t="s">
        <v>28</v>
      </c>
      <c r="U1200" t="s">
        <v>297</v>
      </c>
      <c r="V1200" t="s">
        <v>288</v>
      </c>
      <c r="W1200">
        <v>3</v>
      </c>
      <c r="X1200" t="s">
        <v>289</v>
      </c>
      <c r="Y1200" s="11">
        <v>42362</v>
      </c>
      <c r="Z1200">
        <v>20151224</v>
      </c>
      <c r="AA1200">
        <v>0</v>
      </c>
      <c r="AB1200">
        <v>123452</v>
      </c>
      <c r="AC1200" t="s">
        <v>298</v>
      </c>
      <c r="AD1200" t="s">
        <v>283</v>
      </c>
      <c r="AE1200" s="11">
        <v>42857</v>
      </c>
      <c r="AF1200" s="11">
        <v>42857</v>
      </c>
      <c r="AG1200">
        <v>30</v>
      </c>
      <c r="AH1200">
        <v>0</v>
      </c>
      <c r="AI1200" t="s">
        <v>28</v>
      </c>
      <c r="AJ1200" t="s">
        <v>284</v>
      </c>
      <c r="AK1200">
        <v>129</v>
      </c>
      <c r="AL1200" t="s">
        <v>19</v>
      </c>
      <c r="AM1200">
        <v>3</v>
      </c>
      <c r="AN1200" t="s">
        <v>20</v>
      </c>
      <c r="AO1200">
        <v>27</v>
      </c>
      <c r="AP1200" t="s">
        <v>21</v>
      </c>
      <c r="AQ1200" s="35" t="s">
        <v>489</v>
      </c>
      <c r="AR1200" t="s">
        <v>29</v>
      </c>
      <c r="AS1200" t="s">
        <v>29</v>
      </c>
      <c r="AT1200" t="s">
        <v>49</v>
      </c>
      <c r="AU1200" t="s">
        <v>24</v>
      </c>
      <c r="AV1200" t="s">
        <v>84</v>
      </c>
      <c r="AW1200" t="s">
        <v>109</v>
      </c>
      <c r="AX1200" t="s">
        <v>120</v>
      </c>
      <c r="AY1200">
        <v>6704.6558770000001</v>
      </c>
      <c r="AZ1200">
        <v>1663328.321644</v>
      </c>
      <c r="BA1200" s="42">
        <f t="shared" si="19"/>
        <v>38.184764041414141</v>
      </c>
    </row>
    <row r="1201" spans="1:53" x14ac:dyDescent="0.25">
      <c r="A1201">
        <v>533</v>
      </c>
      <c r="B1201" t="s">
        <v>18</v>
      </c>
      <c r="C1201">
        <v>14</v>
      </c>
      <c r="D1201" t="s">
        <v>458</v>
      </c>
      <c r="E1201" t="s">
        <v>459</v>
      </c>
      <c r="F1201" t="s">
        <v>460</v>
      </c>
      <c r="G1201">
        <v>222149</v>
      </c>
      <c r="H1201">
        <v>287985</v>
      </c>
      <c r="I1201" t="s">
        <v>287</v>
      </c>
      <c r="J1201">
        <v>88288</v>
      </c>
      <c r="K1201" t="s">
        <v>287</v>
      </c>
      <c r="L1201">
        <v>55401</v>
      </c>
      <c r="M1201">
        <v>0</v>
      </c>
      <c r="N1201" t="s">
        <v>28</v>
      </c>
      <c r="O1201">
        <v>0</v>
      </c>
      <c r="P1201" t="s">
        <v>28</v>
      </c>
      <c r="Q1201" t="s">
        <v>28</v>
      </c>
      <c r="R1201" t="s">
        <v>38</v>
      </c>
      <c r="S1201" t="s">
        <v>28</v>
      </c>
      <c r="T1201" t="s">
        <v>28</v>
      </c>
      <c r="U1201" t="s">
        <v>297</v>
      </c>
      <c r="V1201" t="s">
        <v>288</v>
      </c>
      <c r="W1201">
        <v>3</v>
      </c>
      <c r="X1201" t="s">
        <v>289</v>
      </c>
      <c r="Y1201" s="11">
        <v>42625</v>
      </c>
      <c r="Z1201">
        <v>20160912</v>
      </c>
      <c r="AA1201">
        <v>0</v>
      </c>
      <c r="AB1201">
        <v>123452</v>
      </c>
      <c r="AC1201" t="s">
        <v>282</v>
      </c>
      <c r="AD1201" t="s">
        <v>283</v>
      </c>
      <c r="AE1201" s="11">
        <v>44956</v>
      </c>
      <c r="AF1201" s="11">
        <v>44959</v>
      </c>
      <c r="AG1201">
        <v>30</v>
      </c>
      <c r="AH1201">
        <v>0</v>
      </c>
      <c r="AI1201" t="s">
        <v>461</v>
      </c>
      <c r="AJ1201" t="s">
        <v>284</v>
      </c>
      <c r="AK1201">
        <v>11</v>
      </c>
      <c r="AL1201" t="s">
        <v>19</v>
      </c>
      <c r="AM1201">
        <v>2</v>
      </c>
      <c r="AN1201" t="s">
        <v>20</v>
      </c>
      <c r="AO1201">
        <v>27</v>
      </c>
      <c r="AP1201" t="s">
        <v>21</v>
      </c>
      <c r="AQ1201" s="35" t="s">
        <v>483</v>
      </c>
      <c r="AR1201" t="s">
        <v>38</v>
      </c>
      <c r="AS1201" t="s">
        <v>22</v>
      </c>
      <c r="AT1201" t="s">
        <v>53</v>
      </c>
      <c r="AU1201" t="s">
        <v>24</v>
      </c>
      <c r="AV1201" t="s">
        <v>374</v>
      </c>
      <c r="AW1201" t="s">
        <v>375</v>
      </c>
      <c r="AX1201" t="s">
        <v>386</v>
      </c>
      <c r="AY1201">
        <v>5554.3418490000004</v>
      </c>
      <c r="AZ1201">
        <v>1663685.1186559999</v>
      </c>
      <c r="BA1201" s="42">
        <f t="shared" si="19"/>
        <v>38.192954973737372</v>
      </c>
    </row>
    <row r="1202" spans="1:53" x14ac:dyDescent="0.25">
      <c r="A1202">
        <v>735</v>
      </c>
      <c r="B1202" t="s">
        <v>18</v>
      </c>
      <c r="C1202">
        <v>9</v>
      </c>
      <c r="D1202" t="s">
        <v>303</v>
      </c>
      <c r="E1202" t="s">
        <v>304</v>
      </c>
      <c r="F1202" t="s">
        <v>305</v>
      </c>
      <c r="G1202">
        <v>202543</v>
      </c>
      <c r="H1202">
        <v>261950</v>
      </c>
      <c r="I1202" t="s">
        <v>287</v>
      </c>
      <c r="J1202">
        <v>88162</v>
      </c>
      <c r="K1202" t="s">
        <v>287</v>
      </c>
      <c r="L1202">
        <v>54633</v>
      </c>
      <c r="M1202">
        <v>0</v>
      </c>
      <c r="N1202" t="s">
        <v>28</v>
      </c>
      <c r="O1202">
        <v>0</v>
      </c>
      <c r="P1202" t="s">
        <v>28</v>
      </c>
      <c r="Q1202" t="s">
        <v>28</v>
      </c>
      <c r="R1202" t="s">
        <v>38</v>
      </c>
      <c r="S1202" t="s">
        <v>28</v>
      </c>
      <c r="T1202" t="s">
        <v>28</v>
      </c>
      <c r="U1202" t="s">
        <v>297</v>
      </c>
      <c r="V1202" t="s">
        <v>288</v>
      </c>
      <c r="W1202">
        <v>3</v>
      </c>
      <c r="X1202" t="s">
        <v>289</v>
      </c>
      <c r="Y1202" s="11">
        <v>42362</v>
      </c>
      <c r="Z1202">
        <v>20151224</v>
      </c>
      <c r="AA1202">
        <v>0</v>
      </c>
      <c r="AB1202">
        <v>123452</v>
      </c>
      <c r="AC1202" t="s">
        <v>306</v>
      </c>
      <c r="AD1202" t="s">
        <v>283</v>
      </c>
      <c r="AE1202" s="11">
        <v>43901</v>
      </c>
      <c r="AF1202" s="11">
        <v>43901</v>
      </c>
      <c r="AG1202">
        <v>30</v>
      </c>
      <c r="AH1202">
        <v>0</v>
      </c>
      <c r="AI1202" t="s">
        <v>290</v>
      </c>
      <c r="AJ1202" t="s">
        <v>284</v>
      </c>
      <c r="AK1202">
        <v>11</v>
      </c>
      <c r="AL1202" t="s">
        <v>19</v>
      </c>
      <c r="AM1202">
        <v>2</v>
      </c>
      <c r="AN1202" t="s">
        <v>20</v>
      </c>
      <c r="AO1202">
        <v>27</v>
      </c>
      <c r="AP1202" t="s">
        <v>21</v>
      </c>
      <c r="AQ1202" s="35" t="s">
        <v>483</v>
      </c>
      <c r="AR1202" t="s">
        <v>38</v>
      </c>
      <c r="AS1202" t="s">
        <v>22</v>
      </c>
      <c r="AT1202" t="s">
        <v>53</v>
      </c>
      <c r="AU1202" t="s">
        <v>24</v>
      </c>
      <c r="AV1202" t="s">
        <v>374</v>
      </c>
      <c r="AW1202" t="s">
        <v>375</v>
      </c>
      <c r="AX1202" t="s">
        <v>386</v>
      </c>
      <c r="AY1202">
        <v>5554.3418490000004</v>
      </c>
      <c r="AZ1202">
        <v>1663685.1186559999</v>
      </c>
      <c r="BA1202" s="42">
        <f t="shared" si="19"/>
        <v>38.192954973737372</v>
      </c>
    </row>
    <row r="1203" spans="1:53" x14ac:dyDescent="0.25">
      <c r="A1203">
        <v>962</v>
      </c>
      <c r="B1203" t="s">
        <v>18</v>
      </c>
      <c r="C1203">
        <v>8</v>
      </c>
      <c r="D1203" t="s">
        <v>300</v>
      </c>
      <c r="E1203" t="s">
        <v>301</v>
      </c>
      <c r="F1203" t="s">
        <v>302</v>
      </c>
      <c r="G1203">
        <v>198571</v>
      </c>
      <c r="H1203">
        <v>256278</v>
      </c>
      <c r="I1203" t="s">
        <v>287</v>
      </c>
      <c r="J1203">
        <v>88289</v>
      </c>
      <c r="K1203" t="s">
        <v>287</v>
      </c>
      <c r="L1203">
        <v>55192</v>
      </c>
      <c r="M1203">
        <v>0</v>
      </c>
      <c r="N1203" t="s">
        <v>28</v>
      </c>
      <c r="O1203">
        <v>0</v>
      </c>
      <c r="P1203" t="s">
        <v>28</v>
      </c>
      <c r="Q1203" t="s">
        <v>28</v>
      </c>
      <c r="R1203" t="s">
        <v>38</v>
      </c>
      <c r="S1203" t="s">
        <v>28</v>
      </c>
      <c r="T1203" t="s">
        <v>28</v>
      </c>
      <c r="U1203" t="s">
        <v>297</v>
      </c>
      <c r="V1203" t="s">
        <v>288</v>
      </c>
      <c r="W1203">
        <v>3</v>
      </c>
      <c r="X1203" t="s">
        <v>289</v>
      </c>
      <c r="Y1203" s="11">
        <v>42625</v>
      </c>
      <c r="Z1203">
        <v>20160912</v>
      </c>
      <c r="AA1203">
        <v>0</v>
      </c>
      <c r="AB1203">
        <v>123452</v>
      </c>
      <c r="AC1203" t="s">
        <v>282</v>
      </c>
      <c r="AD1203" t="s">
        <v>283</v>
      </c>
      <c r="AE1203" s="11">
        <v>43504</v>
      </c>
      <c r="AF1203" s="11">
        <v>43504</v>
      </c>
      <c r="AG1203">
        <v>30</v>
      </c>
      <c r="AH1203">
        <v>0</v>
      </c>
      <c r="AI1203" t="s">
        <v>290</v>
      </c>
      <c r="AJ1203" t="s">
        <v>284</v>
      </c>
      <c r="AK1203">
        <v>11</v>
      </c>
      <c r="AL1203" t="s">
        <v>19</v>
      </c>
      <c r="AM1203">
        <v>2</v>
      </c>
      <c r="AN1203" t="s">
        <v>20</v>
      </c>
      <c r="AO1203">
        <v>27</v>
      </c>
      <c r="AP1203" t="s">
        <v>21</v>
      </c>
      <c r="AQ1203" s="35" t="s">
        <v>483</v>
      </c>
      <c r="AR1203" t="s">
        <v>38</v>
      </c>
      <c r="AS1203" t="s">
        <v>22</v>
      </c>
      <c r="AT1203" t="s">
        <v>53</v>
      </c>
      <c r="AU1203" t="s">
        <v>24</v>
      </c>
      <c r="AV1203" t="s">
        <v>374</v>
      </c>
      <c r="AW1203" t="s">
        <v>375</v>
      </c>
      <c r="AX1203" t="s">
        <v>386</v>
      </c>
      <c r="AY1203">
        <v>5554.3418490000004</v>
      </c>
      <c r="AZ1203">
        <v>1663685.1186559999</v>
      </c>
      <c r="BA1203" s="42">
        <f t="shared" si="19"/>
        <v>38.192954973737372</v>
      </c>
    </row>
    <row r="1204" spans="1:53" x14ac:dyDescent="0.25">
      <c r="A1204">
        <v>1189</v>
      </c>
      <c r="B1204" t="s">
        <v>18</v>
      </c>
      <c r="C1204">
        <v>7</v>
      </c>
      <c r="D1204" t="s">
        <v>294</v>
      </c>
      <c r="E1204" t="s">
        <v>295</v>
      </c>
      <c r="F1204" t="s">
        <v>296</v>
      </c>
      <c r="G1204">
        <v>193154</v>
      </c>
      <c r="H1204">
        <v>246812</v>
      </c>
      <c r="I1204" t="s">
        <v>287</v>
      </c>
      <c r="J1204">
        <v>88161</v>
      </c>
      <c r="K1204" t="s">
        <v>287</v>
      </c>
      <c r="L1204">
        <v>55061</v>
      </c>
      <c r="M1204">
        <v>0</v>
      </c>
      <c r="N1204" t="s">
        <v>28</v>
      </c>
      <c r="O1204">
        <v>0</v>
      </c>
      <c r="P1204" t="s">
        <v>28</v>
      </c>
      <c r="Q1204" t="s">
        <v>28</v>
      </c>
      <c r="R1204" t="s">
        <v>38</v>
      </c>
      <c r="S1204" t="s">
        <v>28</v>
      </c>
      <c r="T1204" t="s">
        <v>28</v>
      </c>
      <c r="U1204" t="s">
        <v>297</v>
      </c>
      <c r="V1204" t="s">
        <v>288</v>
      </c>
      <c r="W1204">
        <v>3</v>
      </c>
      <c r="X1204" t="s">
        <v>289</v>
      </c>
      <c r="Y1204" s="11">
        <v>42362</v>
      </c>
      <c r="Z1204">
        <v>20151224</v>
      </c>
      <c r="AA1204">
        <v>0</v>
      </c>
      <c r="AB1204">
        <v>123452</v>
      </c>
      <c r="AC1204" t="s">
        <v>298</v>
      </c>
      <c r="AD1204" t="s">
        <v>283</v>
      </c>
      <c r="AE1204" s="11">
        <v>42857</v>
      </c>
      <c r="AF1204" s="11">
        <v>42857</v>
      </c>
      <c r="AG1204">
        <v>30</v>
      </c>
      <c r="AH1204">
        <v>0</v>
      </c>
      <c r="AI1204" t="s">
        <v>28</v>
      </c>
      <c r="AJ1204" t="s">
        <v>284</v>
      </c>
      <c r="AK1204">
        <v>11</v>
      </c>
      <c r="AL1204" t="s">
        <v>19</v>
      </c>
      <c r="AM1204">
        <v>2</v>
      </c>
      <c r="AN1204" t="s">
        <v>20</v>
      </c>
      <c r="AO1204">
        <v>27</v>
      </c>
      <c r="AP1204" t="s">
        <v>21</v>
      </c>
      <c r="AQ1204" s="35" t="s">
        <v>483</v>
      </c>
      <c r="AR1204" t="s">
        <v>38</v>
      </c>
      <c r="AS1204" t="s">
        <v>22</v>
      </c>
      <c r="AT1204" t="s">
        <v>53</v>
      </c>
      <c r="AU1204" t="s">
        <v>24</v>
      </c>
      <c r="AV1204" t="s">
        <v>374</v>
      </c>
      <c r="AW1204" t="s">
        <v>375</v>
      </c>
      <c r="AX1204" t="s">
        <v>386</v>
      </c>
      <c r="AY1204">
        <v>5554.3418490000004</v>
      </c>
      <c r="AZ1204">
        <v>1663685.1186559999</v>
      </c>
      <c r="BA1204" s="42">
        <f t="shared" si="19"/>
        <v>38.192954973737372</v>
      </c>
    </row>
    <row r="1205" spans="1:53" x14ac:dyDescent="0.25">
      <c r="A1205">
        <v>1373</v>
      </c>
      <c r="B1205" t="s">
        <v>18</v>
      </c>
      <c r="C1205">
        <v>2</v>
      </c>
      <c r="D1205" t="s">
        <v>463</v>
      </c>
      <c r="E1205">
        <v>46085</v>
      </c>
      <c r="F1205" t="s">
        <v>464</v>
      </c>
      <c r="G1205">
        <v>98485</v>
      </c>
      <c r="H1205">
        <v>84904</v>
      </c>
      <c r="I1205" t="s">
        <v>277</v>
      </c>
      <c r="J1205">
        <v>4601</v>
      </c>
      <c r="K1205" t="s">
        <v>277</v>
      </c>
      <c r="L1205">
        <v>4325</v>
      </c>
      <c r="M1205">
        <v>46085</v>
      </c>
      <c r="N1205" t="s">
        <v>28</v>
      </c>
      <c r="O1205">
        <v>0</v>
      </c>
      <c r="P1205" t="s">
        <v>28</v>
      </c>
      <c r="Q1205" t="s">
        <v>28</v>
      </c>
      <c r="R1205" t="s">
        <v>278</v>
      </c>
      <c r="S1205" t="s">
        <v>28</v>
      </c>
      <c r="T1205" t="s">
        <v>28</v>
      </c>
      <c r="U1205" t="s">
        <v>465</v>
      </c>
      <c r="V1205" t="s">
        <v>288</v>
      </c>
      <c r="W1205">
        <v>3</v>
      </c>
      <c r="X1205" t="s">
        <v>289</v>
      </c>
      <c r="Y1205" s="11">
        <v>25099</v>
      </c>
      <c r="Z1205">
        <v>19680918</v>
      </c>
      <c r="AA1205">
        <v>0</v>
      </c>
      <c r="AB1205">
        <v>1687.5</v>
      </c>
      <c r="AC1205" t="s">
        <v>466</v>
      </c>
      <c r="AD1205" t="s">
        <v>283</v>
      </c>
      <c r="AE1205" s="11">
        <v>35765</v>
      </c>
      <c r="AF1205" s="11">
        <v>35765</v>
      </c>
      <c r="AG1205">
        <v>0</v>
      </c>
      <c r="AH1205">
        <v>0</v>
      </c>
      <c r="AI1205" t="s">
        <v>467</v>
      </c>
      <c r="AJ1205" t="s">
        <v>291</v>
      </c>
      <c r="AK1205">
        <v>11</v>
      </c>
      <c r="AL1205" t="s">
        <v>19</v>
      </c>
      <c r="AM1205">
        <v>2</v>
      </c>
      <c r="AN1205" t="s">
        <v>20</v>
      </c>
      <c r="AO1205">
        <v>27</v>
      </c>
      <c r="AP1205" t="s">
        <v>21</v>
      </c>
      <c r="AQ1205" s="35" t="s">
        <v>483</v>
      </c>
      <c r="AR1205" t="s">
        <v>38</v>
      </c>
      <c r="AS1205" t="s">
        <v>22</v>
      </c>
      <c r="AT1205" t="s">
        <v>53</v>
      </c>
      <c r="AU1205" t="s">
        <v>24</v>
      </c>
      <c r="AV1205" t="s">
        <v>374</v>
      </c>
      <c r="AW1205" t="s">
        <v>375</v>
      </c>
      <c r="AX1205" t="s">
        <v>386</v>
      </c>
      <c r="AY1205">
        <v>5554.3418490000004</v>
      </c>
      <c r="AZ1205">
        <v>1663685.1186559999</v>
      </c>
      <c r="BA1205" s="42">
        <f t="shared" si="19"/>
        <v>38.192954973737372</v>
      </c>
    </row>
    <row r="1206" spans="1:53" x14ac:dyDescent="0.25">
      <c r="A1206">
        <v>154</v>
      </c>
      <c r="B1206" t="s">
        <v>18</v>
      </c>
      <c r="C1206">
        <v>13</v>
      </c>
      <c r="D1206" t="s">
        <v>292</v>
      </c>
      <c r="E1206">
        <v>96681</v>
      </c>
      <c r="F1206" t="s">
        <v>293</v>
      </c>
      <c r="G1206">
        <v>221549</v>
      </c>
      <c r="H1206">
        <v>287099</v>
      </c>
      <c r="I1206" t="s">
        <v>287</v>
      </c>
      <c r="J1206">
        <v>86866</v>
      </c>
      <c r="K1206" t="s">
        <v>287</v>
      </c>
      <c r="L1206">
        <v>55324</v>
      </c>
      <c r="M1206">
        <v>96681</v>
      </c>
      <c r="N1206" t="s">
        <v>28</v>
      </c>
      <c r="O1206">
        <v>0</v>
      </c>
      <c r="P1206" t="s">
        <v>28</v>
      </c>
      <c r="Q1206" t="s">
        <v>28</v>
      </c>
      <c r="R1206" t="s">
        <v>38</v>
      </c>
      <c r="S1206" t="s">
        <v>28</v>
      </c>
      <c r="T1206" t="s">
        <v>28</v>
      </c>
      <c r="U1206" t="s">
        <v>279</v>
      </c>
      <c r="V1206" t="s">
        <v>288</v>
      </c>
      <c r="W1206">
        <v>3</v>
      </c>
      <c r="X1206" t="s">
        <v>289</v>
      </c>
      <c r="Y1206" s="11">
        <v>39223</v>
      </c>
      <c r="Z1206">
        <v>20070521</v>
      </c>
      <c r="AA1206">
        <v>0</v>
      </c>
      <c r="AB1206">
        <v>7605.6</v>
      </c>
      <c r="AC1206" t="s">
        <v>282</v>
      </c>
      <c r="AD1206" t="s">
        <v>283</v>
      </c>
      <c r="AE1206" s="11">
        <v>44823</v>
      </c>
      <c r="AF1206" s="11">
        <v>44823</v>
      </c>
      <c r="AG1206">
        <v>30</v>
      </c>
      <c r="AH1206">
        <v>0</v>
      </c>
      <c r="AI1206" t="s">
        <v>290</v>
      </c>
      <c r="AJ1206" t="s">
        <v>291</v>
      </c>
      <c r="AK1206">
        <v>188</v>
      </c>
      <c r="AL1206" t="s">
        <v>19</v>
      </c>
      <c r="AM1206">
        <v>3</v>
      </c>
      <c r="AN1206" t="s">
        <v>20</v>
      </c>
      <c r="AO1206">
        <v>27</v>
      </c>
      <c r="AP1206" t="s">
        <v>21</v>
      </c>
      <c r="AQ1206" s="35" t="s">
        <v>488</v>
      </c>
      <c r="AR1206" t="s">
        <v>29</v>
      </c>
      <c r="AS1206" t="s">
        <v>34</v>
      </c>
      <c r="AT1206" t="s">
        <v>47</v>
      </c>
      <c r="AU1206" t="s">
        <v>24</v>
      </c>
      <c r="AV1206" t="s">
        <v>84</v>
      </c>
      <c r="AW1206" t="s">
        <v>175</v>
      </c>
      <c r="AX1206" t="s">
        <v>185</v>
      </c>
      <c r="AY1206">
        <v>4989.1974069999997</v>
      </c>
      <c r="AZ1206">
        <v>1665489.350231</v>
      </c>
      <c r="BA1206" s="42">
        <f t="shared" si="19"/>
        <v>38.234374431382001</v>
      </c>
    </row>
    <row r="1207" spans="1:53" x14ac:dyDescent="0.25">
      <c r="A1207">
        <v>194</v>
      </c>
      <c r="B1207" t="s">
        <v>18</v>
      </c>
      <c r="C1207">
        <v>12</v>
      </c>
      <c r="D1207" t="s">
        <v>285</v>
      </c>
      <c r="E1207">
        <v>96680</v>
      </c>
      <c r="F1207" t="s">
        <v>286</v>
      </c>
      <c r="G1207">
        <v>221543</v>
      </c>
      <c r="H1207">
        <v>287093</v>
      </c>
      <c r="I1207" t="s">
        <v>287</v>
      </c>
      <c r="J1207">
        <v>70272</v>
      </c>
      <c r="K1207" t="s">
        <v>287</v>
      </c>
      <c r="L1207">
        <v>55323</v>
      </c>
      <c r="M1207">
        <v>96680</v>
      </c>
      <c r="N1207" t="s">
        <v>28</v>
      </c>
      <c r="O1207">
        <v>0</v>
      </c>
      <c r="P1207" t="s">
        <v>28</v>
      </c>
      <c r="Q1207" t="s">
        <v>28</v>
      </c>
      <c r="R1207" t="s">
        <v>38</v>
      </c>
      <c r="S1207" t="s">
        <v>28</v>
      </c>
      <c r="T1207" t="s">
        <v>28</v>
      </c>
      <c r="U1207" t="s">
        <v>279</v>
      </c>
      <c r="V1207" t="s">
        <v>288</v>
      </c>
      <c r="W1207">
        <v>3</v>
      </c>
      <c r="X1207" t="s">
        <v>289</v>
      </c>
      <c r="Y1207" s="11">
        <v>32965</v>
      </c>
      <c r="Z1207">
        <v>19900402</v>
      </c>
      <c r="AA1207">
        <v>0</v>
      </c>
      <c r="AB1207">
        <v>7582.6</v>
      </c>
      <c r="AC1207" t="s">
        <v>282</v>
      </c>
      <c r="AD1207" t="s">
        <v>283</v>
      </c>
      <c r="AE1207" s="11">
        <v>44820</v>
      </c>
      <c r="AF1207" s="11">
        <v>44820</v>
      </c>
      <c r="AG1207">
        <v>30</v>
      </c>
      <c r="AH1207">
        <v>0</v>
      </c>
      <c r="AI1207" t="s">
        <v>290</v>
      </c>
      <c r="AJ1207" t="s">
        <v>291</v>
      </c>
      <c r="AK1207">
        <v>188</v>
      </c>
      <c r="AL1207" t="s">
        <v>19</v>
      </c>
      <c r="AM1207">
        <v>3</v>
      </c>
      <c r="AN1207" t="s">
        <v>20</v>
      </c>
      <c r="AO1207">
        <v>27</v>
      </c>
      <c r="AP1207" t="s">
        <v>21</v>
      </c>
      <c r="AQ1207" s="35" t="s">
        <v>488</v>
      </c>
      <c r="AR1207" t="s">
        <v>29</v>
      </c>
      <c r="AS1207" t="s">
        <v>34</v>
      </c>
      <c r="AT1207" t="s">
        <v>47</v>
      </c>
      <c r="AU1207" t="s">
        <v>24</v>
      </c>
      <c r="AV1207" t="s">
        <v>84</v>
      </c>
      <c r="AW1207" t="s">
        <v>175</v>
      </c>
      <c r="AX1207" t="s">
        <v>185</v>
      </c>
      <c r="AY1207">
        <v>4989.1974069999997</v>
      </c>
      <c r="AZ1207">
        <v>1665489.350231</v>
      </c>
      <c r="BA1207" s="42">
        <f t="shared" si="19"/>
        <v>38.234374431382001</v>
      </c>
    </row>
    <row r="1208" spans="1:53" x14ac:dyDescent="0.25">
      <c r="A1208">
        <v>296</v>
      </c>
      <c r="B1208" t="s">
        <v>18</v>
      </c>
      <c r="C1208">
        <v>11</v>
      </c>
      <c r="D1208" t="s">
        <v>318</v>
      </c>
      <c r="E1208" t="s">
        <v>319</v>
      </c>
      <c r="F1208" t="s">
        <v>320</v>
      </c>
      <c r="G1208">
        <v>211963</v>
      </c>
      <c r="H1208">
        <v>273612</v>
      </c>
      <c r="I1208" t="s">
        <v>287</v>
      </c>
      <c r="J1208">
        <v>88507</v>
      </c>
      <c r="K1208" t="s">
        <v>287</v>
      </c>
      <c r="L1208">
        <v>55338</v>
      </c>
      <c r="M1208">
        <v>0</v>
      </c>
      <c r="N1208" t="s">
        <v>28</v>
      </c>
      <c r="O1208">
        <v>0</v>
      </c>
      <c r="P1208" t="s">
        <v>28</v>
      </c>
      <c r="Q1208" t="s">
        <v>28</v>
      </c>
      <c r="R1208" t="s">
        <v>38</v>
      </c>
      <c r="S1208" t="s">
        <v>28</v>
      </c>
      <c r="T1208" t="s">
        <v>28</v>
      </c>
      <c r="U1208" t="s">
        <v>321</v>
      </c>
      <c r="V1208" t="s">
        <v>322</v>
      </c>
      <c r="W1208">
        <v>9</v>
      </c>
      <c r="X1208" t="s">
        <v>323</v>
      </c>
      <c r="Y1208" s="11">
        <v>43129</v>
      </c>
      <c r="Z1208">
        <v>20180129</v>
      </c>
      <c r="AA1208">
        <v>0</v>
      </c>
      <c r="AB1208">
        <v>0</v>
      </c>
      <c r="AC1208" t="s">
        <v>298</v>
      </c>
      <c r="AD1208" t="s">
        <v>283</v>
      </c>
      <c r="AE1208" s="11">
        <v>44515</v>
      </c>
      <c r="AF1208" s="11">
        <v>44517</v>
      </c>
      <c r="AG1208">
        <v>30</v>
      </c>
      <c r="AH1208">
        <v>0</v>
      </c>
      <c r="AI1208" t="s">
        <v>28</v>
      </c>
      <c r="AJ1208" t="s">
        <v>284</v>
      </c>
      <c r="AK1208">
        <v>188</v>
      </c>
      <c r="AL1208" t="s">
        <v>19</v>
      </c>
      <c r="AM1208">
        <v>3</v>
      </c>
      <c r="AN1208" t="s">
        <v>20</v>
      </c>
      <c r="AO1208">
        <v>27</v>
      </c>
      <c r="AP1208" t="s">
        <v>21</v>
      </c>
      <c r="AQ1208" s="35" t="s">
        <v>488</v>
      </c>
      <c r="AR1208" t="s">
        <v>29</v>
      </c>
      <c r="AS1208" t="s">
        <v>34</v>
      </c>
      <c r="AT1208" t="s">
        <v>47</v>
      </c>
      <c r="AU1208" t="s">
        <v>24</v>
      </c>
      <c r="AV1208" t="s">
        <v>84</v>
      </c>
      <c r="AW1208" t="s">
        <v>175</v>
      </c>
      <c r="AX1208" t="s">
        <v>185</v>
      </c>
      <c r="AY1208">
        <v>4989.1974069999997</v>
      </c>
      <c r="AZ1208">
        <v>1665489.350231</v>
      </c>
      <c r="BA1208" s="42">
        <f t="shared" si="19"/>
        <v>38.234374431382001</v>
      </c>
    </row>
    <row r="1209" spans="1:53" x14ac:dyDescent="0.25">
      <c r="A1209">
        <v>447</v>
      </c>
      <c r="B1209" t="s">
        <v>18</v>
      </c>
      <c r="C1209">
        <v>14</v>
      </c>
      <c r="D1209" t="s">
        <v>458</v>
      </c>
      <c r="E1209" t="s">
        <v>459</v>
      </c>
      <c r="F1209" t="s">
        <v>460</v>
      </c>
      <c r="G1209">
        <v>222149</v>
      </c>
      <c r="H1209">
        <v>287985</v>
      </c>
      <c r="I1209" t="s">
        <v>287</v>
      </c>
      <c r="J1209">
        <v>88288</v>
      </c>
      <c r="K1209" t="s">
        <v>287</v>
      </c>
      <c r="L1209">
        <v>55401</v>
      </c>
      <c r="M1209">
        <v>0</v>
      </c>
      <c r="N1209" t="s">
        <v>28</v>
      </c>
      <c r="O1209">
        <v>0</v>
      </c>
      <c r="P1209" t="s">
        <v>28</v>
      </c>
      <c r="Q1209" t="s">
        <v>28</v>
      </c>
      <c r="R1209" t="s">
        <v>38</v>
      </c>
      <c r="S1209" t="s">
        <v>28</v>
      </c>
      <c r="T1209" t="s">
        <v>28</v>
      </c>
      <c r="U1209" t="s">
        <v>297</v>
      </c>
      <c r="V1209" t="s">
        <v>288</v>
      </c>
      <c r="W1209">
        <v>3</v>
      </c>
      <c r="X1209" t="s">
        <v>289</v>
      </c>
      <c r="Y1209" s="11">
        <v>42625</v>
      </c>
      <c r="Z1209">
        <v>20160912</v>
      </c>
      <c r="AA1209">
        <v>0</v>
      </c>
      <c r="AB1209">
        <v>123452</v>
      </c>
      <c r="AC1209" t="s">
        <v>282</v>
      </c>
      <c r="AD1209" t="s">
        <v>283</v>
      </c>
      <c r="AE1209" s="11">
        <v>44956</v>
      </c>
      <c r="AF1209" s="11">
        <v>44959</v>
      </c>
      <c r="AG1209">
        <v>30</v>
      </c>
      <c r="AH1209">
        <v>0</v>
      </c>
      <c r="AI1209" t="s">
        <v>461</v>
      </c>
      <c r="AJ1209" t="s">
        <v>284</v>
      </c>
      <c r="AK1209">
        <v>188</v>
      </c>
      <c r="AL1209" t="s">
        <v>19</v>
      </c>
      <c r="AM1209">
        <v>3</v>
      </c>
      <c r="AN1209" t="s">
        <v>20</v>
      </c>
      <c r="AO1209">
        <v>27</v>
      </c>
      <c r="AP1209" t="s">
        <v>21</v>
      </c>
      <c r="AQ1209" s="35" t="s">
        <v>488</v>
      </c>
      <c r="AR1209" t="s">
        <v>29</v>
      </c>
      <c r="AS1209" t="s">
        <v>34</v>
      </c>
      <c r="AT1209" t="s">
        <v>47</v>
      </c>
      <c r="AU1209" t="s">
        <v>24</v>
      </c>
      <c r="AV1209" t="s">
        <v>84</v>
      </c>
      <c r="AW1209" t="s">
        <v>175</v>
      </c>
      <c r="AX1209" t="s">
        <v>185</v>
      </c>
      <c r="AY1209">
        <v>4989.1974069999997</v>
      </c>
      <c r="AZ1209">
        <v>1665489.350231</v>
      </c>
      <c r="BA1209" s="42">
        <f t="shared" si="19"/>
        <v>38.234374431382001</v>
      </c>
    </row>
    <row r="1210" spans="1:53" x14ac:dyDescent="0.25">
      <c r="A1210">
        <v>717</v>
      </c>
      <c r="B1210" t="s">
        <v>18</v>
      </c>
      <c r="C1210">
        <v>9</v>
      </c>
      <c r="D1210" t="s">
        <v>303</v>
      </c>
      <c r="E1210" t="s">
        <v>304</v>
      </c>
      <c r="F1210" t="s">
        <v>305</v>
      </c>
      <c r="G1210">
        <v>202543</v>
      </c>
      <c r="H1210">
        <v>261950</v>
      </c>
      <c r="I1210" t="s">
        <v>287</v>
      </c>
      <c r="J1210">
        <v>88162</v>
      </c>
      <c r="K1210" t="s">
        <v>287</v>
      </c>
      <c r="L1210">
        <v>54633</v>
      </c>
      <c r="M1210">
        <v>0</v>
      </c>
      <c r="N1210" t="s">
        <v>28</v>
      </c>
      <c r="O1210">
        <v>0</v>
      </c>
      <c r="P1210" t="s">
        <v>28</v>
      </c>
      <c r="Q1210" t="s">
        <v>28</v>
      </c>
      <c r="R1210" t="s">
        <v>38</v>
      </c>
      <c r="S1210" t="s">
        <v>28</v>
      </c>
      <c r="T1210" t="s">
        <v>28</v>
      </c>
      <c r="U1210" t="s">
        <v>297</v>
      </c>
      <c r="V1210" t="s">
        <v>288</v>
      </c>
      <c r="W1210">
        <v>3</v>
      </c>
      <c r="X1210" t="s">
        <v>289</v>
      </c>
      <c r="Y1210" s="11">
        <v>42362</v>
      </c>
      <c r="Z1210">
        <v>20151224</v>
      </c>
      <c r="AA1210">
        <v>0</v>
      </c>
      <c r="AB1210">
        <v>123452</v>
      </c>
      <c r="AC1210" t="s">
        <v>306</v>
      </c>
      <c r="AD1210" t="s">
        <v>283</v>
      </c>
      <c r="AE1210" s="11">
        <v>43901</v>
      </c>
      <c r="AF1210" s="11">
        <v>43901</v>
      </c>
      <c r="AG1210">
        <v>30</v>
      </c>
      <c r="AH1210">
        <v>0</v>
      </c>
      <c r="AI1210" t="s">
        <v>290</v>
      </c>
      <c r="AJ1210" t="s">
        <v>284</v>
      </c>
      <c r="AK1210">
        <v>188</v>
      </c>
      <c r="AL1210" t="s">
        <v>19</v>
      </c>
      <c r="AM1210">
        <v>3</v>
      </c>
      <c r="AN1210" t="s">
        <v>20</v>
      </c>
      <c r="AO1210">
        <v>27</v>
      </c>
      <c r="AP1210" t="s">
        <v>21</v>
      </c>
      <c r="AQ1210" s="35" t="s">
        <v>488</v>
      </c>
      <c r="AR1210" t="s">
        <v>29</v>
      </c>
      <c r="AS1210" t="s">
        <v>34</v>
      </c>
      <c r="AT1210" t="s">
        <v>47</v>
      </c>
      <c r="AU1210" t="s">
        <v>24</v>
      </c>
      <c r="AV1210" t="s">
        <v>84</v>
      </c>
      <c r="AW1210" t="s">
        <v>175</v>
      </c>
      <c r="AX1210" t="s">
        <v>185</v>
      </c>
      <c r="AY1210">
        <v>4989.1974069999997</v>
      </c>
      <c r="AZ1210">
        <v>1665489.350231</v>
      </c>
      <c r="BA1210" s="42">
        <f t="shared" si="19"/>
        <v>38.234374431382001</v>
      </c>
    </row>
    <row r="1211" spans="1:53" x14ac:dyDescent="0.25">
      <c r="A1211">
        <v>944</v>
      </c>
      <c r="B1211" t="s">
        <v>18</v>
      </c>
      <c r="C1211">
        <v>8</v>
      </c>
      <c r="D1211" t="s">
        <v>300</v>
      </c>
      <c r="E1211" t="s">
        <v>301</v>
      </c>
      <c r="F1211" t="s">
        <v>302</v>
      </c>
      <c r="G1211">
        <v>198571</v>
      </c>
      <c r="H1211">
        <v>256278</v>
      </c>
      <c r="I1211" t="s">
        <v>287</v>
      </c>
      <c r="J1211">
        <v>88289</v>
      </c>
      <c r="K1211" t="s">
        <v>287</v>
      </c>
      <c r="L1211">
        <v>55192</v>
      </c>
      <c r="M1211">
        <v>0</v>
      </c>
      <c r="N1211" t="s">
        <v>28</v>
      </c>
      <c r="O1211">
        <v>0</v>
      </c>
      <c r="P1211" t="s">
        <v>28</v>
      </c>
      <c r="Q1211" t="s">
        <v>28</v>
      </c>
      <c r="R1211" t="s">
        <v>38</v>
      </c>
      <c r="S1211" t="s">
        <v>28</v>
      </c>
      <c r="T1211" t="s">
        <v>28</v>
      </c>
      <c r="U1211" t="s">
        <v>297</v>
      </c>
      <c r="V1211" t="s">
        <v>288</v>
      </c>
      <c r="W1211">
        <v>3</v>
      </c>
      <c r="X1211" t="s">
        <v>289</v>
      </c>
      <c r="Y1211" s="11">
        <v>42625</v>
      </c>
      <c r="Z1211">
        <v>20160912</v>
      </c>
      <c r="AA1211">
        <v>0</v>
      </c>
      <c r="AB1211">
        <v>123452</v>
      </c>
      <c r="AC1211" t="s">
        <v>282</v>
      </c>
      <c r="AD1211" t="s">
        <v>283</v>
      </c>
      <c r="AE1211" s="11">
        <v>43504</v>
      </c>
      <c r="AF1211" s="11">
        <v>43504</v>
      </c>
      <c r="AG1211">
        <v>30</v>
      </c>
      <c r="AH1211">
        <v>0</v>
      </c>
      <c r="AI1211" t="s">
        <v>290</v>
      </c>
      <c r="AJ1211" t="s">
        <v>284</v>
      </c>
      <c r="AK1211">
        <v>188</v>
      </c>
      <c r="AL1211" t="s">
        <v>19</v>
      </c>
      <c r="AM1211">
        <v>3</v>
      </c>
      <c r="AN1211" t="s">
        <v>20</v>
      </c>
      <c r="AO1211">
        <v>27</v>
      </c>
      <c r="AP1211" t="s">
        <v>21</v>
      </c>
      <c r="AQ1211" s="35" t="s">
        <v>488</v>
      </c>
      <c r="AR1211" t="s">
        <v>29</v>
      </c>
      <c r="AS1211" t="s">
        <v>34</v>
      </c>
      <c r="AT1211" t="s">
        <v>47</v>
      </c>
      <c r="AU1211" t="s">
        <v>24</v>
      </c>
      <c r="AV1211" t="s">
        <v>84</v>
      </c>
      <c r="AW1211" t="s">
        <v>175</v>
      </c>
      <c r="AX1211" t="s">
        <v>185</v>
      </c>
      <c r="AY1211">
        <v>4989.1974069999997</v>
      </c>
      <c r="AZ1211">
        <v>1665489.350231</v>
      </c>
      <c r="BA1211" s="42">
        <f t="shared" si="19"/>
        <v>38.234374431382001</v>
      </c>
    </row>
    <row r="1212" spans="1:53" x14ac:dyDescent="0.25">
      <c r="A1212">
        <v>1171</v>
      </c>
      <c r="B1212" t="s">
        <v>18</v>
      </c>
      <c r="C1212">
        <v>7</v>
      </c>
      <c r="D1212" t="s">
        <v>294</v>
      </c>
      <c r="E1212" t="s">
        <v>295</v>
      </c>
      <c r="F1212" t="s">
        <v>296</v>
      </c>
      <c r="G1212">
        <v>193154</v>
      </c>
      <c r="H1212">
        <v>246812</v>
      </c>
      <c r="I1212" t="s">
        <v>287</v>
      </c>
      <c r="J1212">
        <v>88161</v>
      </c>
      <c r="K1212" t="s">
        <v>287</v>
      </c>
      <c r="L1212">
        <v>55061</v>
      </c>
      <c r="M1212">
        <v>0</v>
      </c>
      <c r="N1212" t="s">
        <v>28</v>
      </c>
      <c r="O1212">
        <v>0</v>
      </c>
      <c r="P1212" t="s">
        <v>28</v>
      </c>
      <c r="Q1212" t="s">
        <v>28</v>
      </c>
      <c r="R1212" t="s">
        <v>38</v>
      </c>
      <c r="S1212" t="s">
        <v>28</v>
      </c>
      <c r="T1212" t="s">
        <v>28</v>
      </c>
      <c r="U1212" t="s">
        <v>297</v>
      </c>
      <c r="V1212" t="s">
        <v>288</v>
      </c>
      <c r="W1212">
        <v>3</v>
      </c>
      <c r="X1212" t="s">
        <v>289</v>
      </c>
      <c r="Y1212" s="11">
        <v>42362</v>
      </c>
      <c r="Z1212">
        <v>20151224</v>
      </c>
      <c r="AA1212">
        <v>0</v>
      </c>
      <c r="AB1212">
        <v>123452</v>
      </c>
      <c r="AC1212" t="s">
        <v>298</v>
      </c>
      <c r="AD1212" t="s">
        <v>283</v>
      </c>
      <c r="AE1212" s="11">
        <v>42857</v>
      </c>
      <c r="AF1212" s="11">
        <v>42857</v>
      </c>
      <c r="AG1212">
        <v>30</v>
      </c>
      <c r="AH1212">
        <v>0</v>
      </c>
      <c r="AI1212" t="s">
        <v>28</v>
      </c>
      <c r="AJ1212" t="s">
        <v>284</v>
      </c>
      <c r="AK1212">
        <v>188</v>
      </c>
      <c r="AL1212" t="s">
        <v>19</v>
      </c>
      <c r="AM1212">
        <v>3</v>
      </c>
      <c r="AN1212" t="s">
        <v>20</v>
      </c>
      <c r="AO1212">
        <v>27</v>
      </c>
      <c r="AP1212" t="s">
        <v>21</v>
      </c>
      <c r="AQ1212" s="35" t="s">
        <v>488</v>
      </c>
      <c r="AR1212" t="s">
        <v>29</v>
      </c>
      <c r="AS1212" t="s">
        <v>34</v>
      </c>
      <c r="AT1212" t="s">
        <v>47</v>
      </c>
      <c r="AU1212" t="s">
        <v>24</v>
      </c>
      <c r="AV1212" t="s">
        <v>84</v>
      </c>
      <c r="AW1212" t="s">
        <v>175</v>
      </c>
      <c r="AX1212" t="s">
        <v>185</v>
      </c>
      <c r="AY1212">
        <v>4989.1974069999997</v>
      </c>
      <c r="AZ1212">
        <v>1665489.350231</v>
      </c>
      <c r="BA1212" s="42">
        <f t="shared" si="19"/>
        <v>38.234374431382001</v>
      </c>
    </row>
    <row r="1213" spans="1:53" x14ac:dyDescent="0.25">
      <c r="A1213">
        <v>1315</v>
      </c>
      <c r="B1213" t="s">
        <v>18</v>
      </c>
      <c r="C1213">
        <v>16</v>
      </c>
      <c r="D1213" t="s">
        <v>462</v>
      </c>
      <c r="E1213" t="s">
        <v>454</v>
      </c>
      <c r="F1213" t="s">
        <v>455</v>
      </c>
      <c r="G1213">
        <v>223436</v>
      </c>
      <c r="H1213">
        <v>290084</v>
      </c>
      <c r="I1213" t="s">
        <v>277</v>
      </c>
      <c r="J1213">
        <v>17738</v>
      </c>
      <c r="K1213" t="s">
        <v>277</v>
      </c>
      <c r="L1213">
        <v>18858</v>
      </c>
      <c r="M1213">
        <v>0</v>
      </c>
      <c r="N1213" t="s">
        <v>28</v>
      </c>
      <c r="O1213">
        <v>0</v>
      </c>
      <c r="P1213" t="s">
        <v>28</v>
      </c>
      <c r="Q1213" t="s">
        <v>28</v>
      </c>
      <c r="R1213" t="s">
        <v>278</v>
      </c>
      <c r="S1213" t="s">
        <v>28</v>
      </c>
      <c r="T1213" t="s">
        <v>28</v>
      </c>
      <c r="U1213" t="s">
        <v>279</v>
      </c>
      <c r="V1213" t="s">
        <v>288</v>
      </c>
      <c r="W1213">
        <v>3</v>
      </c>
      <c r="X1213" t="s">
        <v>289</v>
      </c>
      <c r="Y1213" s="11">
        <v>41597</v>
      </c>
      <c r="Z1213">
        <v>20131119</v>
      </c>
      <c r="AA1213">
        <v>0</v>
      </c>
      <c r="AB1213">
        <v>1128.9000000000001</v>
      </c>
      <c r="AC1213" t="s">
        <v>456</v>
      </c>
      <c r="AD1213" t="s">
        <v>283</v>
      </c>
      <c r="AE1213" s="11">
        <v>45131</v>
      </c>
      <c r="AF1213" s="11">
        <v>45132</v>
      </c>
      <c r="AG1213">
        <v>30</v>
      </c>
      <c r="AH1213">
        <v>0</v>
      </c>
      <c r="AI1213" t="s">
        <v>457</v>
      </c>
      <c r="AJ1213" t="s">
        <v>284</v>
      </c>
      <c r="AK1213">
        <v>188</v>
      </c>
      <c r="AL1213" t="s">
        <v>19</v>
      </c>
      <c r="AM1213">
        <v>3</v>
      </c>
      <c r="AN1213" t="s">
        <v>20</v>
      </c>
      <c r="AO1213">
        <v>27</v>
      </c>
      <c r="AP1213" t="s">
        <v>21</v>
      </c>
      <c r="AQ1213" s="35" t="s">
        <v>488</v>
      </c>
      <c r="AR1213" t="s">
        <v>29</v>
      </c>
      <c r="AS1213" t="s">
        <v>34</v>
      </c>
      <c r="AT1213" t="s">
        <v>47</v>
      </c>
      <c r="AU1213" t="s">
        <v>24</v>
      </c>
      <c r="AV1213" t="s">
        <v>84</v>
      </c>
      <c r="AW1213" t="s">
        <v>175</v>
      </c>
      <c r="AX1213" t="s">
        <v>185</v>
      </c>
      <c r="AY1213">
        <v>4989.1974069999997</v>
      </c>
      <c r="AZ1213">
        <v>1665489.350231</v>
      </c>
      <c r="BA1213" s="42">
        <f t="shared" si="19"/>
        <v>38.234374431382001</v>
      </c>
    </row>
    <row r="1214" spans="1:53" x14ac:dyDescent="0.25">
      <c r="A1214">
        <v>156</v>
      </c>
      <c r="B1214" t="s">
        <v>18</v>
      </c>
      <c r="C1214">
        <v>13</v>
      </c>
      <c r="D1214" t="s">
        <v>292</v>
      </c>
      <c r="E1214">
        <v>96681</v>
      </c>
      <c r="F1214" t="s">
        <v>293</v>
      </c>
      <c r="G1214">
        <v>221549</v>
      </c>
      <c r="H1214">
        <v>287099</v>
      </c>
      <c r="I1214" t="s">
        <v>287</v>
      </c>
      <c r="J1214">
        <v>86866</v>
      </c>
      <c r="K1214" t="s">
        <v>287</v>
      </c>
      <c r="L1214">
        <v>55324</v>
      </c>
      <c r="M1214">
        <v>96681</v>
      </c>
      <c r="N1214" t="s">
        <v>28</v>
      </c>
      <c r="O1214">
        <v>0</v>
      </c>
      <c r="P1214" t="s">
        <v>28</v>
      </c>
      <c r="Q1214" t="s">
        <v>28</v>
      </c>
      <c r="R1214" t="s">
        <v>38</v>
      </c>
      <c r="S1214" t="s">
        <v>28</v>
      </c>
      <c r="T1214" t="s">
        <v>28</v>
      </c>
      <c r="U1214" t="s">
        <v>279</v>
      </c>
      <c r="V1214" t="s">
        <v>288</v>
      </c>
      <c r="W1214">
        <v>3</v>
      </c>
      <c r="X1214" t="s">
        <v>289</v>
      </c>
      <c r="Y1214" s="11">
        <v>39223</v>
      </c>
      <c r="Z1214">
        <v>20070521</v>
      </c>
      <c r="AA1214">
        <v>0</v>
      </c>
      <c r="AB1214">
        <v>7605.6</v>
      </c>
      <c r="AC1214" t="s">
        <v>282</v>
      </c>
      <c r="AD1214" t="s">
        <v>283</v>
      </c>
      <c r="AE1214" s="11">
        <v>44823</v>
      </c>
      <c r="AF1214" s="11">
        <v>44823</v>
      </c>
      <c r="AG1214">
        <v>30</v>
      </c>
      <c r="AH1214">
        <v>0</v>
      </c>
      <c r="AI1214" t="s">
        <v>290</v>
      </c>
      <c r="AJ1214" t="s">
        <v>291</v>
      </c>
      <c r="AK1214">
        <v>190</v>
      </c>
      <c r="AL1214" t="s">
        <v>19</v>
      </c>
      <c r="AM1214">
        <v>3</v>
      </c>
      <c r="AN1214" t="s">
        <v>20</v>
      </c>
      <c r="AO1214">
        <v>27</v>
      </c>
      <c r="AP1214" t="s">
        <v>21</v>
      </c>
      <c r="AQ1214" s="35" t="s">
        <v>488</v>
      </c>
      <c r="AR1214" t="s">
        <v>29</v>
      </c>
      <c r="AS1214" t="s">
        <v>38</v>
      </c>
      <c r="AT1214" t="s">
        <v>51</v>
      </c>
      <c r="AU1214" t="s">
        <v>24</v>
      </c>
      <c r="AV1214" t="s">
        <v>84</v>
      </c>
      <c r="AW1214" t="s">
        <v>175</v>
      </c>
      <c r="AX1214" t="s">
        <v>187</v>
      </c>
      <c r="AY1214">
        <v>4991.3523379999997</v>
      </c>
      <c r="AZ1214">
        <v>1667582.4280669999</v>
      </c>
      <c r="BA1214" s="42">
        <f t="shared" si="19"/>
        <v>38.282424886753901</v>
      </c>
    </row>
    <row r="1215" spans="1:53" x14ac:dyDescent="0.25">
      <c r="A1215">
        <v>193</v>
      </c>
      <c r="B1215" t="s">
        <v>18</v>
      </c>
      <c r="C1215">
        <v>12</v>
      </c>
      <c r="D1215" t="s">
        <v>285</v>
      </c>
      <c r="E1215">
        <v>96680</v>
      </c>
      <c r="F1215" t="s">
        <v>286</v>
      </c>
      <c r="G1215">
        <v>221543</v>
      </c>
      <c r="H1215">
        <v>287093</v>
      </c>
      <c r="I1215" t="s">
        <v>287</v>
      </c>
      <c r="J1215">
        <v>70272</v>
      </c>
      <c r="K1215" t="s">
        <v>287</v>
      </c>
      <c r="L1215">
        <v>55323</v>
      </c>
      <c r="M1215">
        <v>96680</v>
      </c>
      <c r="N1215" t="s">
        <v>28</v>
      </c>
      <c r="O1215">
        <v>0</v>
      </c>
      <c r="P1215" t="s">
        <v>28</v>
      </c>
      <c r="Q1215" t="s">
        <v>28</v>
      </c>
      <c r="R1215" t="s">
        <v>38</v>
      </c>
      <c r="S1215" t="s">
        <v>28</v>
      </c>
      <c r="T1215" t="s">
        <v>28</v>
      </c>
      <c r="U1215" t="s">
        <v>279</v>
      </c>
      <c r="V1215" t="s">
        <v>288</v>
      </c>
      <c r="W1215">
        <v>3</v>
      </c>
      <c r="X1215" t="s">
        <v>289</v>
      </c>
      <c r="Y1215" s="11">
        <v>32965</v>
      </c>
      <c r="Z1215">
        <v>19900402</v>
      </c>
      <c r="AA1215">
        <v>0</v>
      </c>
      <c r="AB1215">
        <v>7582.6</v>
      </c>
      <c r="AC1215" t="s">
        <v>282</v>
      </c>
      <c r="AD1215" t="s">
        <v>283</v>
      </c>
      <c r="AE1215" s="11">
        <v>44820</v>
      </c>
      <c r="AF1215" s="11">
        <v>44820</v>
      </c>
      <c r="AG1215">
        <v>30</v>
      </c>
      <c r="AH1215">
        <v>0</v>
      </c>
      <c r="AI1215" t="s">
        <v>290</v>
      </c>
      <c r="AJ1215" t="s">
        <v>291</v>
      </c>
      <c r="AK1215">
        <v>190</v>
      </c>
      <c r="AL1215" t="s">
        <v>19</v>
      </c>
      <c r="AM1215">
        <v>3</v>
      </c>
      <c r="AN1215" t="s">
        <v>20</v>
      </c>
      <c r="AO1215">
        <v>27</v>
      </c>
      <c r="AP1215" t="s">
        <v>21</v>
      </c>
      <c r="AQ1215" s="35" t="s">
        <v>488</v>
      </c>
      <c r="AR1215" t="s">
        <v>29</v>
      </c>
      <c r="AS1215" t="s">
        <v>38</v>
      </c>
      <c r="AT1215" t="s">
        <v>51</v>
      </c>
      <c r="AU1215" t="s">
        <v>24</v>
      </c>
      <c r="AV1215" t="s">
        <v>84</v>
      </c>
      <c r="AW1215" t="s">
        <v>175</v>
      </c>
      <c r="AX1215" t="s">
        <v>187</v>
      </c>
      <c r="AY1215">
        <v>4991.3523379999997</v>
      </c>
      <c r="AZ1215">
        <v>1667582.4280669999</v>
      </c>
      <c r="BA1215" s="42">
        <f t="shared" si="19"/>
        <v>38.282424886753901</v>
      </c>
    </row>
    <row r="1216" spans="1:53" x14ac:dyDescent="0.25">
      <c r="A1216">
        <v>295</v>
      </c>
      <c r="B1216" t="s">
        <v>18</v>
      </c>
      <c r="C1216">
        <v>11</v>
      </c>
      <c r="D1216" t="s">
        <v>318</v>
      </c>
      <c r="E1216" t="s">
        <v>319</v>
      </c>
      <c r="F1216" t="s">
        <v>320</v>
      </c>
      <c r="G1216">
        <v>211963</v>
      </c>
      <c r="H1216">
        <v>273612</v>
      </c>
      <c r="I1216" t="s">
        <v>287</v>
      </c>
      <c r="J1216">
        <v>88507</v>
      </c>
      <c r="K1216" t="s">
        <v>287</v>
      </c>
      <c r="L1216">
        <v>55338</v>
      </c>
      <c r="M1216">
        <v>0</v>
      </c>
      <c r="N1216" t="s">
        <v>28</v>
      </c>
      <c r="O1216">
        <v>0</v>
      </c>
      <c r="P1216" t="s">
        <v>28</v>
      </c>
      <c r="Q1216" t="s">
        <v>28</v>
      </c>
      <c r="R1216" t="s">
        <v>38</v>
      </c>
      <c r="S1216" t="s">
        <v>28</v>
      </c>
      <c r="T1216" t="s">
        <v>28</v>
      </c>
      <c r="U1216" t="s">
        <v>321</v>
      </c>
      <c r="V1216" t="s">
        <v>322</v>
      </c>
      <c r="W1216">
        <v>9</v>
      </c>
      <c r="X1216" t="s">
        <v>323</v>
      </c>
      <c r="Y1216" s="11">
        <v>43129</v>
      </c>
      <c r="Z1216">
        <v>20180129</v>
      </c>
      <c r="AA1216">
        <v>0</v>
      </c>
      <c r="AB1216">
        <v>0</v>
      </c>
      <c r="AC1216" t="s">
        <v>298</v>
      </c>
      <c r="AD1216" t="s">
        <v>283</v>
      </c>
      <c r="AE1216" s="11">
        <v>44515</v>
      </c>
      <c r="AF1216" s="11">
        <v>44517</v>
      </c>
      <c r="AG1216">
        <v>30</v>
      </c>
      <c r="AH1216">
        <v>0</v>
      </c>
      <c r="AI1216" t="s">
        <v>28</v>
      </c>
      <c r="AJ1216" t="s">
        <v>284</v>
      </c>
      <c r="AK1216">
        <v>190</v>
      </c>
      <c r="AL1216" t="s">
        <v>19</v>
      </c>
      <c r="AM1216">
        <v>3</v>
      </c>
      <c r="AN1216" t="s">
        <v>20</v>
      </c>
      <c r="AO1216">
        <v>27</v>
      </c>
      <c r="AP1216" t="s">
        <v>21</v>
      </c>
      <c r="AQ1216" s="35" t="s">
        <v>488</v>
      </c>
      <c r="AR1216" t="s">
        <v>29</v>
      </c>
      <c r="AS1216" t="s">
        <v>38</v>
      </c>
      <c r="AT1216" t="s">
        <v>51</v>
      </c>
      <c r="AU1216" t="s">
        <v>24</v>
      </c>
      <c r="AV1216" t="s">
        <v>84</v>
      </c>
      <c r="AW1216" t="s">
        <v>175</v>
      </c>
      <c r="AX1216" t="s">
        <v>187</v>
      </c>
      <c r="AY1216">
        <v>4991.3523379999997</v>
      </c>
      <c r="AZ1216">
        <v>1667582.4280669999</v>
      </c>
      <c r="BA1216" s="42">
        <f t="shared" si="19"/>
        <v>38.282424886753901</v>
      </c>
    </row>
    <row r="1217" spans="1:53" x14ac:dyDescent="0.25">
      <c r="A1217">
        <v>446</v>
      </c>
      <c r="B1217" t="s">
        <v>18</v>
      </c>
      <c r="C1217">
        <v>14</v>
      </c>
      <c r="D1217" t="s">
        <v>458</v>
      </c>
      <c r="E1217" t="s">
        <v>459</v>
      </c>
      <c r="F1217" t="s">
        <v>460</v>
      </c>
      <c r="G1217">
        <v>222149</v>
      </c>
      <c r="H1217">
        <v>287985</v>
      </c>
      <c r="I1217" t="s">
        <v>287</v>
      </c>
      <c r="J1217">
        <v>88288</v>
      </c>
      <c r="K1217" t="s">
        <v>287</v>
      </c>
      <c r="L1217">
        <v>55401</v>
      </c>
      <c r="M1217">
        <v>0</v>
      </c>
      <c r="N1217" t="s">
        <v>28</v>
      </c>
      <c r="O1217">
        <v>0</v>
      </c>
      <c r="P1217" t="s">
        <v>28</v>
      </c>
      <c r="Q1217" t="s">
        <v>28</v>
      </c>
      <c r="R1217" t="s">
        <v>38</v>
      </c>
      <c r="S1217" t="s">
        <v>28</v>
      </c>
      <c r="T1217" t="s">
        <v>28</v>
      </c>
      <c r="U1217" t="s">
        <v>297</v>
      </c>
      <c r="V1217" t="s">
        <v>288</v>
      </c>
      <c r="W1217">
        <v>3</v>
      </c>
      <c r="X1217" t="s">
        <v>289</v>
      </c>
      <c r="Y1217" s="11">
        <v>42625</v>
      </c>
      <c r="Z1217">
        <v>20160912</v>
      </c>
      <c r="AA1217">
        <v>0</v>
      </c>
      <c r="AB1217">
        <v>123452</v>
      </c>
      <c r="AC1217" t="s">
        <v>282</v>
      </c>
      <c r="AD1217" t="s">
        <v>283</v>
      </c>
      <c r="AE1217" s="11">
        <v>44956</v>
      </c>
      <c r="AF1217" s="11">
        <v>44959</v>
      </c>
      <c r="AG1217">
        <v>30</v>
      </c>
      <c r="AH1217">
        <v>0</v>
      </c>
      <c r="AI1217" t="s">
        <v>461</v>
      </c>
      <c r="AJ1217" t="s">
        <v>284</v>
      </c>
      <c r="AK1217">
        <v>190</v>
      </c>
      <c r="AL1217" t="s">
        <v>19</v>
      </c>
      <c r="AM1217">
        <v>3</v>
      </c>
      <c r="AN1217" t="s">
        <v>20</v>
      </c>
      <c r="AO1217">
        <v>27</v>
      </c>
      <c r="AP1217" t="s">
        <v>21</v>
      </c>
      <c r="AQ1217" s="35" t="s">
        <v>488</v>
      </c>
      <c r="AR1217" t="s">
        <v>29</v>
      </c>
      <c r="AS1217" t="s">
        <v>38</v>
      </c>
      <c r="AT1217" t="s">
        <v>51</v>
      </c>
      <c r="AU1217" t="s">
        <v>24</v>
      </c>
      <c r="AV1217" t="s">
        <v>84</v>
      </c>
      <c r="AW1217" t="s">
        <v>175</v>
      </c>
      <c r="AX1217" t="s">
        <v>187</v>
      </c>
      <c r="AY1217">
        <v>4991.3523379999997</v>
      </c>
      <c r="AZ1217">
        <v>1667582.4280669999</v>
      </c>
      <c r="BA1217" s="42">
        <f t="shared" si="19"/>
        <v>38.282424886753901</v>
      </c>
    </row>
    <row r="1218" spans="1:53" x14ac:dyDescent="0.25">
      <c r="A1218">
        <v>716</v>
      </c>
      <c r="B1218" t="s">
        <v>18</v>
      </c>
      <c r="C1218">
        <v>9</v>
      </c>
      <c r="D1218" t="s">
        <v>303</v>
      </c>
      <c r="E1218" t="s">
        <v>304</v>
      </c>
      <c r="F1218" t="s">
        <v>305</v>
      </c>
      <c r="G1218">
        <v>202543</v>
      </c>
      <c r="H1218">
        <v>261950</v>
      </c>
      <c r="I1218" t="s">
        <v>287</v>
      </c>
      <c r="J1218">
        <v>88162</v>
      </c>
      <c r="K1218" t="s">
        <v>287</v>
      </c>
      <c r="L1218">
        <v>54633</v>
      </c>
      <c r="M1218">
        <v>0</v>
      </c>
      <c r="N1218" t="s">
        <v>28</v>
      </c>
      <c r="O1218">
        <v>0</v>
      </c>
      <c r="P1218" t="s">
        <v>28</v>
      </c>
      <c r="Q1218" t="s">
        <v>28</v>
      </c>
      <c r="R1218" t="s">
        <v>38</v>
      </c>
      <c r="S1218" t="s">
        <v>28</v>
      </c>
      <c r="T1218" t="s">
        <v>28</v>
      </c>
      <c r="U1218" t="s">
        <v>297</v>
      </c>
      <c r="V1218" t="s">
        <v>288</v>
      </c>
      <c r="W1218">
        <v>3</v>
      </c>
      <c r="X1218" t="s">
        <v>289</v>
      </c>
      <c r="Y1218" s="11">
        <v>42362</v>
      </c>
      <c r="Z1218">
        <v>20151224</v>
      </c>
      <c r="AA1218">
        <v>0</v>
      </c>
      <c r="AB1218">
        <v>123452</v>
      </c>
      <c r="AC1218" t="s">
        <v>306</v>
      </c>
      <c r="AD1218" t="s">
        <v>283</v>
      </c>
      <c r="AE1218" s="11">
        <v>43901</v>
      </c>
      <c r="AF1218" s="11">
        <v>43901</v>
      </c>
      <c r="AG1218">
        <v>30</v>
      </c>
      <c r="AH1218">
        <v>0</v>
      </c>
      <c r="AI1218" t="s">
        <v>290</v>
      </c>
      <c r="AJ1218" t="s">
        <v>284</v>
      </c>
      <c r="AK1218">
        <v>190</v>
      </c>
      <c r="AL1218" t="s">
        <v>19</v>
      </c>
      <c r="AM1218">
        <v>3</v>
      </c>
      <c r="AN1218" t="s">
        <v>20</v>
      </c>
      <c r="AO1218">
        <v>27</v>
      </c>
      <c r="AP1218" t="s">
        <v>21</v>
      </c>
      <c r="AQ1218" s="35" t="s">
        <v>488</v>
      </c>
      <c r="AR1218" t="s">
        <v>29</v>
      </c>
      <c r="AS1218" t="s">
        <v>38</v>
      </c>
      <c r="AT1218" t="s">
        <v>51</v>
      </c>
      <c r="AU1218" t="s">
        <v>24</v>
      </c>
      <c r="AV1218" t="s">
        <v>84</v>
      </c>
      <c r="AW1218" t="s">
        <v>175</v>
      </c>
      <c r="AX1218" t="s">
        <v>187</v>
      </c>
      <c r="AY1218">
        <v>4991.3523379999997</v>
      </c>
      <c r="AZ1218">
        <v>1667582.4280669999</v>
      </c>
      <c r="BA1218" s="42">
        <f t="shared" si="19"/>
        <v>38.282424886753901</v>
      </c>
    </row>
    <row r="1219" spans="1:53" x14ac:dyDescent="0.25">
      <c r="A1219">
        <v>943</v>
      </c>
      <c r="B1219" t="s">
        <v>18</v>
      </c>
      <c r="C1219">
        <v>8</v>
      </c>
      <c r="D1219" t="s">
        <v>300</v>
      </c>
      <c r="E1219" t="s">
        <v>301</v>
      </c>
      <c r="F1219" t="s">
        <v>302</v>
      </c>
      <c r="G1219">
        <v>198571</v>
      </c>
      <c r="H1219">
        <v>256278</v>
      </c>
      <c r="I1219" t="s">
        <v>287</v>
      </c>
      <c r="J1219">
        <v>88289</v>
      </c>
      <c r="K1219" t="s">
        <v>287</v>
      </c>
      <c r="L1219">
        <v>55192</v>
      </c>
      <c r="M1219">
        <v>0</v>
      </c>
      <c r="N1219" t="s">
        <v>28</v>
      </c>
      <c r="O1219">
        <v>0</v>
      </c>
      <c r="P1219" t="s">
        <v>28</v>
      </c>
      <c r="Q1219" t="s">
        <v>28</v>
      </c>
      <c r="R1219" t="s">
        <v>38</v>
      </c>
      <c r="S1219" t="s">
        <v>28</v>
      </c>
      <c r="T1219" t="s">
        <v>28</v>
      </c>
      <c r="U1219" t="s">
        <v>297</v>
      </c>
      <c r="V1219" t="s">
        <v>288</v>
      </c>
      <c r="W1219">
        <v>3</v>
      </c>
      <c r="X1219" t="s">
        <v>289</v>
      </c>
      <c r="Y1219" s="11">
        <v>42625</v>
      </c>
      <c r="Z1219">
        <v>20160912</v>
      </c>
      <c r="AA1219">
        <v>0</v>
      </c>
      <c r="AB1219">
        <v>123452</v>
      </c>
      <c r="AC1219" t="s">
        <v>282</v>
      </c>
      <c r="AD1219" t="s">
        <v>283</v>
      </c>
      <c r="AE1219" s="11">
        <v>43504</v>
      </c>
      <c r="AF1219" s="11">
        <v>43504</v>
      </c>
      <c r="AG1219">
        <v>30</v>
      </c>
      <c r="AH1219">
        <v>0</v>
      </c>
      <c r="AI1219" t="s">
        <v>290</v>
      </c>
      <c r="AJ1219" t="s">
        <v>284</v>
      </c>
      <c r="AK1219">
        <v>190</v>
      </c>
      <c r="AL1219" t="s">
        <v>19</v>
      </c>
      <c r="AM1219">
        <v>3</v>
      </c>
      <c r="AN1219" t="s">
        <v>20</v>
      </c>
      <c r="AO1219">
        <v>27</v>
      </c>
      <c r="AP1219" t="s">
        <v>21</v>
      </c>
      <c r="AQ1219" s="35" t="s">
        <v>488</v>
      </c>
      <c r="AR1219" t="s">
        <v>29</v>
      </c>
      <c r="AS1219" t="s">
        <v>38</v>
      </c>
      <c r="AT1219" t="s">
        <v>51</v>
      </c>
      <c r="AU1219" t="s">
        <v>24</v>
      </c>
      <c r="AV1219" t="s">
        <v>84</v>
      </c>
      <c r="AW1219" t="s">
        <v>175</v>
      </c>
      <c r="AX1219" t="s">
        <v>187</v>
      </c>
      <c r="AY1219">
        <v>4991.3523379999997</v>
      </c>
      <c r="AZ1219">
        <v>1667582.4280669999</v>
      </c>
      <c r="BA1219" s="42">
        <f t="shared" si="19"/>
        <v>38.282424886753901</v>
      </c>
    </row>
    <row r="1220" spans="1:53" x14ac:dyDescent="0.25">
      <c r="A1220">
        <v>1170</v>
      </c>
      <c r="B1220" t="s">
        <v>18</v>
      </c>
      <c r="C1220">
        <v>7</v>
      </c>
      <c r="D1220" t="s">
        <v>294</v>
      </c>
      <c r="E1220" t="s">
        <v>295</v>
      </c>
      <c r="F1220" t="s">
        <v>296</v>
      </c>
      <c r="G1220">
        <v>193154</v>
      </c>
      <c r="H1220">
        <v>246812</v>
      </c>
      <c r="I1220" t="s">
        <v>287</v>
      </c>
      <c r="J1220">
        <v>88161</v>
      </c>
      <c r="K1220" t="s">
        <v>287</v>
      </c>
      <c r="L1220">
        <v>55061</v>
      </c>
      <c r="M1220">
        <v>0</v>
      </c>
      <c r="N1220" t="s">
        <v>28</v>
      </c>
      <c r="O1220">
        <v>0</v>
      </c>
      <c r="P1220" t="s">
        <v>28</v>
      </c>
      <c r="Q1220" t="s">
        <v>28</v>
      </c>
      <c r="R1220" t="s">
        <v>38</v>
      </c>
      <c r="S1220" t="s">
        <v>28</v>
      </c>
      <c r="T1220" t="s">
        <v>28</v>
      </c>
      <c r="U1220" t="s">
        <v>297</v>
      </c>
      <c r="V1220" t="s">
        <v>288</v>
      </c>
      <c r="W1220">
        <v>3</v>
      </c>
      <c r="X1220" t="s">
        <v>289</v>
      </c>
      <c r="Y1220" s="11">
        <v>42362</v>
      </c>
      <c r="Z1220">
        <v>20151224</v>
      </c>
      <c r="AA1220">
        <v>0</v>
      </c>
      <c r="AB1220">
        <v>123452</v>
      </c>
      <c r="AC1220" t="s">
        <v>298</v>
      </c>
      <c r="AD1220" t="s">
        <v>283</v>
      </c>
      <c r="AE1220" s="11">
        <v>42857</v>
      </c>
      <c r="AF1220" s="11">
        <v>42857</v>
      </c>
      <c r="AG1220">
        <v>30</v>
      </c>
      <c r="AH1220">
        <v>0</v>
      </c>
      <c r="AI1220" t="s">
        <v>28</v>
      </c>
      <c r="AJ1220" t="s">
        <v>284</v>
      </c>
      <c r="AK1220">
        <v>190</v>
      </c>
      <c r="AL1220" t="s">
        <v>19</v>
      </c>
      <c r="AM1220">
        <v>3</v>
      </c>
      <c r="AN1220" t="s">
        <v>20</v>
      </c>
      <c r="AO1220">
        <v>27</v>
      </c>
      <c r="AP1220" t="s">
        <v>21</v>
      </c>
      <c r="AQ1220" s="35" t="s">
        <v>488</v>
      </c>
      <c r="AR1220" t="s">
        <v>29</v>
      </c>
      <c r="AS1220" t="s">
        <v>38</v>
      </c>
      <c r="AT1220" t="s">
        <v>51</v>
      </c>
      <c r="AU1220" t="s">
        <v>24</v>
      </c>
      <c r="AV1220" t="s">
        <v>84</v>
      </c>
      <c r="AW1220" t="s">
        <v>175</v>
      </c>
      <c r="AX1220" t="s">
        <v>187</v>
      </c>
      <c r="AY1220">
        <v>4991.3523379999997</v>
      </c>
      <c r="AZ1220">
        <v>1667582.4280669999</v>
      </c>
      <c r="BA1220" s="42">
        <f t="shared" si="19"/>
        <v>38.282424886753901</v>
      </c>
    </row>
    <row r="1221" spans="1:53" x14ac:dyDescent="0.25">
      <c r="A1221">
        <v>1314</v>
      </c>
      <c r="B1221" t="s">
        <v>18</v>
      </c>
      <c r="C1221">
        <v>16</v>
      </c>
      <c r="D1221" t="s">
        <v>462</v>
      </c>
      <c r="E1221" t="s">
        <v>454</v>
      </c>
      <c r="F1221" t="s">
        <v>455</v>
      </c>
      <c r="G1221">
        <v>223436</v>
      </c>
      <c r="H1221">
        <v>290084</v>
      </c>
      <c r="I1221" t="s">
        <v>277</v>
      </c>
      <c r="J1221">
        <v>17738</v>
      </c>
      <c r="K1221" t="s">
        <v>277</v>
      </c>
      <c r="L1221">
        <v>18858</v>
      </c>
      <c r="M1221">
        <v>0</v>
      </c>
      <c r="N1221" t="s">
        <v>28</v>
      </c>
      <c r="O1221">
        <v>0</v>
      </c>
      <c r="P1221" t="s">
        <v>28</v>
      </c>
      <c r="Q1221" t="s">
        <v>28</v>
      </c>
      <c r="R1221" t="s">
        <v>278</v>
      </c>
      <c r="S1221" t="s">
        <v>28</v>
      </c>
      <c r="T1221" t="s">
        <v>28</v>
      </c>
      <c r="U1221" t="s">
        <v>279</v>
      </c>
      <c r="V1221" t="s">
        <v>288</v>
      </c>
      <c r="W1221">
        <v>3</v>
      </c>
      <c r="X1221" t="s">
        <v>289</v>
      </c>
      <c r="Y1221" s="11">
        <v>41597</v>
      </c>
      <c r="Z1221">
        <v>20131119</v>
      </c>
      <c r="AA1221">
        <v>0</v>
      </c>
      <c r="AB1221">
        <v>1128.9000000000001</v>
      </c>
      <c r="AC1221" t="s">
        <v>456</v>
      </c>
      <c r="AD1221" t="s">
        <v>283</v>
      </c>
      <c r="AE1221" s="11">
        <v>45131</v>
      </c>
      <c r="AF1221" s="11">
        <v>45132</v>
      </c>
      <c r="AG1221">
        <v>30</v>
      </c>
      <c r="AH1221">
        <v>0</v>
      </c>
      <c r="AI1221" t="s">
        <v>457</v>
      </c>
      <c r="AJ1221" t="s">
        <v>284</v>
      </c>
      <c r="AK1221">
        <v>190</v>
      </c>
      <c r="AL1221" t="s">
        <v>19</v>
      </c>
      <c r="AM1221">
        <v>3</v>
      </c>
      <c r="AN1221" t="s">
        <v>20</v>
      </c>
      <c r="AO1221">
        <v>27</v>
      </c>
      <c r="AP1221" t="s">
        <v>21</v>
      </c>
      <c r="AQ1221" s="35" t="s">
        <v>488</v>
      </c>
      <c r="AR1221" t="s">
        <v>29</v>
      </c>
      <c r="AS1221" t="s">
        <v>38</v>
      </c>
      <c r="AT1221" t="s">
        <v>51</v>
      </c>
      <c r="AU1221" t="s">
        <v>24</v>
      </c>
      <c r="AV1221" t="s">
        <v>84</v>
      </c>
      <c r="AW1221" t="s">
        <v>175</v>
      </c>
      <c r="AX1221" t="s">
        <v>187</v>
      </c>
      <c r="AY1221">
        <v>4991.3523379999997</v>
      </c>
      <c r="AZ1221">
        <v>1667582.4280669999</v>
      </c>
      <c r="BA1221" s="42">
        <f t="shared" si="19"/>
        <v>38.282424886753901</v>
      </c>
    </row>
    <row r="1222" spans="1:53" x14ac:dyDescent="0.25">
      <c r="A1222">
        <v>544</v>
      </c>
      <c r="B1222" t="s">
        <v>18</v>
      </c>
      <c r="C1222">
        <v>14</v>
      </c>
      <c r="D1222" t="s">
        <v>458</v>
      </c>
      <c r="E1222" t="s">
        <v>459</v>
      </c>
      <c r="F1222" t="s">
        <v>460</v>
      </c>
      <c r="G1222">
        <v>222149</v>
      </c>
      <c r="H1222">
        <v>287985</v>
      </c>
      <c r="I1222" t="s">
        <v>287</v>
      </c>
      <c r="J1222">
        <v>88288</v>
      </c>
      <c r="K1222" t="s">
        <v>287</v>
      </c>
      <c r="L1222">
        <v>55401</v>
      </c>
      <c r="M1222">
        <v>0</v>
      </c>
      <c r="N1222" t="s">
        <v>28</v>
      </c>
      <c r="O1222">
        <v>0</v>
      </c>
      <c r="P1222" t="s">
        <v>28</v>
      </c>
      <c r="Q1222" t="s">
        <v>28</v>
      </c>
      <c r="R1222" t="s">
        <v>38</v>
      </c>
      <c r="S1222" t="s">
        <v>28</v>
      </c>
      <c r="T1222" t="s">
        <v>28</v>
      </c>
      <c r="U1222" t="s">
        <v>297</v>
      </c>
      <c r="V1222" t="s">
        <v>288</v>
      </c>
      <c r="W1222">
        <v>3</v>
      </c>
      <c r="X1222" t="s">
        <v>289</v>
      </c>
      <c r="Y1222" s="11">
        <v>42625</v>
      </c>
      <c r="Z1222">
        <v>20160912</v>
      </c>
      <c r="AA1222">
        <v>0</v>
      </c>
      <c r="AB1222">
        <v>123452</v>
      </c>
      <c r="AC1222" t="s">
        <v>282</v>
      </c>
      <c r="AD1222" t="s">
        <v>283</v>
      </c>
      <c r="AE1222" s="11">
        <v>44956</v>
      </c>
      <c r="AF1222" s="11">
        <v>44959</v>
      </c>
      <c r="AG1222">
        <v>30</v>
      </c>
      <c r="AH1222">
        <v>0</v>
      </c>
      <c r="AI1222" t="s">
        <v>461</v>
      </c>
      <c r="AJ1222" t="s">
        <v>284</v>
      </c>
      <c r="AK1222">
        <v>22</v>
      </c>
      <c r="AL1222" t="s">
        <v>19</v>
      </c>
      <c r="AM1222">
        <v>2</v>
      </c>
      <c r="AN1222" t="s">
        <v>20</v>
      </c>
      <c r="AO1222">
        <v>27</v>
      </c>
      <c r="AP1222" t="s">
        <v>21</v>
      </c>
      <c r="AQ1222" s="35" t="s">
        <v>485</v>
      </c>
      <c r="AR1222" t="s">
        <v>29</v>
      </c>
      <c r="AS1222" t="s">
        <v>29</v>
      </c>
      <c r="AT1222" t="s">
        <v>49</v>
      </c>
      <c r="AU1222" t="s">
        <v>24</v>
      </c>
      <c r="AV1222" t="s">
        <v>374</v>
      </c>
      <c r="AW1222" t="s">
        <v>390</v>
      </c>
      <c r="AX1222" t="s">
        <v>398</v>
      </c>
      <c r="AY1222">
        <v>6193.6826950000004</v>
      </c>
      <c r="AZ1222">
        <v>1668776.6645810001</v>
      </c>
      <c r="BA1222" s="42">
        <f t="shared" si="19"/>
        <v>38.309840784687786</v>
      </c>
    </row>
    <row r="1223" spans="1:53" x14ac:dyDescent="0.25">
      <c r="A1223">
        <v>839</v>
      </c>
      <c r="B1223" t="s">
        <v>18</v>
      </c>
      <c r="C1223">
        <v>9</v>
      </c>
      <c r="D1223" t="s">
        <v>303</v>
      </c>
      <c r="E1223" t="s">
        <v>304</v>
      </c>
      <c r="F1223" t="s">
        <v>305</v>
      </c>
      <c r="G1223">
        <v>202543</v>
      </c>
      <c r="H1223">
        <v>261950</v>
      </c>
      <c r="I1223" t="s">
        <v>287</v>
      </c>
      <c r="J1223">
        <v>88162</v>
      </c>
      <c r="K1223" t="s">
        <v>287</v>
      </c>
      <c r="L1223">
        <v>54633</v>
      </c>
      <c r="M1223">
        <v>0</v>
      </c>
      <c r="N1223" t="s">
        <v>28</v>
      </c>
      <c r="O1223">
        <v>0</v>
      </c>
      <c r="P1223" t="s">
        <v>28</v>
      </c>
      <c r="Q1223" t="s">
        <v>28</v>
      </c>
      <c r="R1223" t="s">
        <v>38</v>
      </c>
      <c r="S1223" t="s">
        <v>28</v>
      </c>
      <c r="T1223" t="s">
        <v>28</v>
      </c>
      <c r="U1223" t="s">
        <v>297</v>
      </c>
      <c r="V1223" t="s">
        <v>288</v>
      </c>
      <c r="W1223">
        <v>3</v>
      </c>
      <c r="X1223" t="s">
        <v>289</v>
      </c>
      <c r="Y1223" s="11">
        <v>42362</v>
      </c>
      <c r="Z1223">
        <v>20151224</v>
      </c>
      <c r="AA1223">
        <v>0</v>
      </c>
      <c r="AB1223">
        <v>123452</v>
      </c>
      <c r="AC1223" t="s">
        <v>306</v>
      </c>
      <c r="AD1223" t="s">
        <v>283</v>
      </c>
      <c r="AE1223" s="11">
        <v>43901</v>
      </c>
      <c r="AF1223" s="11">
        <v>43901</v>
      </c>
      <c r="AG1223">
        <v>30</v>
      </c>
      <c r="AH1223">
        <v>0</v>
      </c>
      <c r="AI1223" t="s">
        <v>290</v>
      </c>
      <c r="AJ1223" t="s">
        <v>284</v>
      </c>
      <c r="AK1223">
        <v>22</v>
      </c>
      <c r="AL1223" t="s">
        <v>19</v>
      </c>
      <c r="AM1223">
        <v>2</v>
      </c>
      <c r="AN1223" t="s">
        <v>20</v>
      </c>
      <c r="AO1223">
        <v>27</v>
      </c>
      <c r="AP1223" t="s">
        <v>21</v>
      </c>
      <c r="AQ1223" s="35" t="s">
        <v>485</v>
      </c>
      <c r="AR1223" t="s">
        <v>29</v>
      </c>
      <c r="AS1223" t="s">
        <v>29</v>
      </c>
      <c r="AT1223" t="s">
        <v>49</v>
      </c>
      <c r="AU1223" t="s">
        <v>24</v>
      </c>
      <c r="AV1223" t="s">
        <v>374</v>
      </c>
      <c r="AW1223" t="s">
        <v>390</v>
      </c>
      <c r="AX1223" t="s">
        <v>398</v>
      </c>
      <c r="AY1223">
        <v>6193.6826950000004</v>
      </c>
      <c r="AZ1223">
        <v>1668776.6645810001</v>
      </c>
      <c r="BA1223" s="42">
        <f t="shared" si="19"/>
        <v>38.309840784687786</v>
      </c>
    </row>
    <row r="1224" spans="1:53" x14ac:dyDescent="0.25">
      <c r="A1224">
        <v>1066</v>
      </c>
      <c r="B1224" t="s">
        <v>18</v>
      </c>
      <c r="C1224">
        <v>8</v>
      </c>
      <c r="D1224" t="s">
        <v>300</v>
      </c>
      <c r="E1224" t="s">
        <v>301</v>
      </c>
      <c r="F1224" t="s">
        <v>302</v>
      </c>
      <c r="G1224">
        <v>198571</v>
      </c>
      <c r="H1224">
        <v>256278</v>
      </c>
      <c r="I1224" t="s">
        <v>287</v>
      </c>
      <c r="J1224">
        <v>88289</v>
      </c>
      <c r="K1224" t="s">
        <v>287</v>
      </c>
      <c r="L1224">
        <v>55192</v>
      </c>
      <c r="M1224">
        <v>0</v>
      </c>
      <c r="N1224" t="s">
        <v>28</v>
      </c>
      <c r="O1224">
        <v>0</v>
      </c>
      <c r="P1224" t="s">
        <v>28</v>
      </c>
      <c r="Q1224" t="s">
        <v>28</v>
      </c>
      <c r="R1224" t="s">
        <v>38</v>
      </c>
      <c r="S1224" t="s">
        <v>28</v>
      </c>
      <c r="T1224" t="s">
        <v>28</v>
      </c>
      <c r="U1224" t="s">
        <v>297</v>
      </c>
      <c r="V1224" t="s">
        <v>288</v>
      </c>
      <c r="W1224">
        <v>3</v>
      </c>
      <c r="X1224" t="s">
        <v>289</v>
      </c>
      <c r="Y1224" s="11">
        <v>42625</v>
      </c>
      <c r="Z1224">
        <v>20160912</v>
      </c>
      <c r="AA1224">
        <v>0</v>
      </c>
      <c r="AB1224">
        <v>123452</v>
      </c>
      <c r="AC1224" t="s">
        <v>282</v>
      </c>
      <c r="AD1224" t="s">
        <v>283</v>
      </c>
      <c r="AE1224" s="11">
        <v>43504</v>
      </c>
      <c r="AF1224" s="11">
        <v>43504</v>
      </c>
      <c r="AG1224">
        <v>30</v>
      </c>
      <c r="AH1224">
        <v>0</v>
      </c>
      <c r="AI1224" t="s">
        <v>290</v>
      </c>
      <c r="AJ1224" t="s">
        <v>284</v>
      </c>
      <c r="AK1224">
        <v>22</v>
      </c>
      <c r="AL1224" t="s">
        <v>19</v>
      </c>
      <c r="AM1224">
        <v>2</v>
      </c>
      <c r="AN1224" t="s">
        <v>20</v>
      </c>
      <c r="AO1224">
        <v>27</v>
      </c>
      <c r="AP1224" t="s">
        <v>21</v>
      </c>
      <c r="AQ1224" s="35" t="s">
        <v>485</v>
      </c>
      <c r="AR1224" t="s">
        <v>29</v>
      </c>
      <c r="AS1224" t="s">
        <v>29</v>
      </c>
      <c r="AT1224" t="s">
        <v>49</v>
      </c>
      <c r="AU1224" t="s">
        <v>24</v>
      </c>
      <c r="AV1224" t="s">
        <v>374</v>
      </c>
      <c r="AW1224" t="s">
        <v>390</v>
      </c>
      <c r="AX1224" t="s">
        <v>398</v>
      </c>
      <c r="AY1224">
        <v>6193.6826950000004</v>
      </c>
      <c r="AZ1224">
        <v>1668776.6645810001</v>
      </c>
      <c r="BA1224" s="42">
        <f t="shared" si="19"/>
        <v>38.309840784687786</v>
      </c>
    </row>
    <row r="1225" spans="1:53" x14ac:dyDescent="0.25">
      <c r="A1225">
        <v>1293</v>
      </c>
      <c r="B1225" t="s">
        <v>18</v>
      </c>
      <c r="C1225">
        <v>7</v>
      </c>
      <c r="D1225" t="s">
        <v>294</v>
      </c>
      <c r="E1225" t="s">
        <v>295</v>
      </c>
      <c r="F1225" t="s">
        <v>296</v>
      </c>
      <c r="G1225">
        <v>193154</v>
      </c>
      <c r="H1225">
        <v>246812</v>
      </c>
      <c r="I1225" t="s">
        <v>287</v>
      </c>
      <c r="J1225">
        <v>88161</v>
      </c>
      <c r="K1225" t="s">
        <v>287</v>
      </c>
      <c r="L1225">
        <v>55061</v>
      </c>
      <c r="M1225">
        <v>0</v>
      </c>
      <c r="N1225" t="s">
        <v>28</v>
      </c>
      <c r="O1225">
        <v>0</v>
      </c>
      <c r="P1225" t="s">
        <v>28</v>
      </c>
      <c r="Q1225" t="s">
        <v>28</v>
      </c>
      <c r="R1225" t="s">
        <v>38</v>
      </c>
      <c r="S1225" t="s">
        <v>28</v>
      </c>
      <c r="T1225" t="s">
        <v>28</v>
      </c>
      <c r="U1225" t="s">
        <v>297</v>
      </c>
      <c r="V1225" t="s">
        <v>288</v>
      </c>
      <c r="W1225">
        <v>3</v>
      </c>
      <c r="X1225" t="s">
        <v>289</v>
      </c>
      <c r="Y1225" s="11">
        <v>42362</v>
      </c>
      <c r="Z1225">
        <v>20151224</v>
      </c>
      <c r="AA1225">
        <v>0</v>
      </c>
      <c r="AB1225">
        <v>123452</v>
      </c>
      <c r="AC1225" t="s">
        <v>298</v>
      </c>
      <c r="AD1225" t="s">
        <v>283</v>
      </c>
      <c r="AE1225" s="11">
        <v>42857</v>
      </c>
      <c r="AF1225" s="11">
        <v>42857</v>
      </c>
      <c r="AG1225">
        <v>30</v>
      </c>
      <c r="AH1225">
        <v>0</v>
      </c>
      <c r="AI1225" t="s">
        <v>28</v>
      </c>
      <c r="AJ1225" t="s">
        <v>284</v>
      </c>
      <c r="AK1225">
        <v>22</v>
      </c>
      <c r="AL1225" t="s">
        <v>19</v>
      </c>
      <c r="AM1225">
        <v>2</v>
      </c>
      <c r="AN1225" t="s">
        <v>20</v>
      </c>
      <c r="AO1225">
        <v>27</v>
      </c>
      <c r="AP1225" t="s">
        <v>21</v>
      </c>
      <c r="AQ1225" s="35" t="s">
        <v>485</v>
      </c>
      <c r="AR1225" t="s">
        <v>29</v>
      </c>
      <c r="AS1225" t="s">
        <v>29</v>
      </c>
      <c r="AT1225" t="s">
        <v>49</v>
      </c>
      <c r="AU1225" t="s">
        <v>24</v>
      </c>
      <c r="AV1225" t="s">
        <v>374</v>
      </c>
      <c r="AW1225" t="s">
        <v>390</v>
      </c>
      <c r="AX1225" t="s">
        <v>398</v>
      </c>
      <c r="AY1225">
        <v>6193.6826950000004</v>
      </c>
      <c r="AZ1225">
        <v>1668776.6645810001</v>
      </c>
      <c r="BA1225" s="42">
        <f t="shared" si="19"/>
        <v>38.309840784687786</v>
      </c>
    </row>
    <row r="1226" spans="1:53" x14ac:dyDescent="0.25">
      <c r="A1226">
        <v>1401</v>
      </c>
      <c r="B1226" t="s">
        <v>18</v>
      </c>
      <c r="C1226">
        <v>2</v>
      </c>
      <c r="D1226" t="s">
        <v>463</v>
      </c>
      <c r="E1226">
        <v>46085</v>
      </c>
      <c r="F1226" t="s">
        <v>464</v>
      </c>
      <c r="G1226">
        <v>98485</v>
      </c>
      <c r="H1226">
        <v>84904</v>
      </c>
      <c r="I1226" t="s">
        <v>277</v>
      </c>
      <c r="J1226">
        <v>4601</v>
      </c>
      <c r="K1226" t="s">
        <v>277</v>
      </c>
      <c r="L1226">
        <v>4325</v>
      </c>
      <c r="M1226">
        <v>46085</v>
      </c>
      <c r="N1226" t="s">
        <v>28</v>
      </c>
      <c r="O1226">
        <v>0</v>
      </c>
      <c r="P1226" t="s">
        <v>28</v>
      </c>
      <c r="Q1226" t="s">
        <v>28</v>
      </c>
      <c r="R1226" t="s">
        <v>278</v>
      </c>
      <c r="S1226" t="s">
        <v>28</v>
      </c>
      <c r="T1226" t="s">
        <v>28</v>
      </c>
      <c r="U1226" t="s">
        <v>465</v>
      </c>
      <c r="V1226" t="s">
        <v>288</v>
      </c>
      <c r="W1226">
        <v>3</v>
      </c>
      <c r="X1226" t="s">
        <v>289</v>
      </c>
      <c r="Y1226" s="11">
        <v>25099</v>
      </c>
      <c r="Z1226">
        <v>19680918</v>
      </c>
      <c r="AA1226">
        <v>0</v>
      </c>
      <c r="AB1226">
        <v>1687.5</v>
      </c>
      <c r="AC1226" t="s">
        <v>466</v>
      </c>
      <c r="AD1226" t="s">
        <v>283</v>
      </c>
      <c r="AE1226" s="11">
        <v>35765</v>
      </c>
      <c r="AF1226" s="11">
        <v>35765</v>
      </c>
      <c r="AG1226">
        <v>0</v>
      </c>
      <c r="AH1226">
        <v>0</v>
      </c>
      <c r="AI1226" t="s">
        <v>467</v>
      </c>
      <c r="AJ1226" t="s">
        <v>291</v>
      </c>
      <c r="AK1226">
        <v>22</v>
      </c>
      <c r="AL1226" t="s">
        <v>19</v>
      </c>
      <c r="AM1226">
        <v>2</v>
      </c>
      <c r="AN1226" t="s">
        <v>20</v>
      </c>
      <c r="AO1226">
        <v>27</v>
      </c>
      <c r="AP1226" t="s">
        <v>21</v>
      </c>
      <c r="AQ1226" s="35" t="s">
        <v>485</v>
      </c>
      <c r="AR1226" t="s">
        <v>29</v>
      </c>
      <c r="AS1226" t="s">
        <v>29</v>
      </c>
      <c r="AT1226" t="s">
        <v>49</v>
      </c>
      <c r="AU1226" t="s">
        <v>24</v>
      </c>
      <c r="AV1226" t="s">
        <v>374</v>
      </c>
      <c r="AW1226" t="s">
        <v>390</v>
      </c>
      <c r="AX1226" t="s">
        <v>398</v>
      </c>
      <c r="AY1226">
        <v>6193.6826950000004</v>
      </c>
      <c r="AZ1226">
        <v>1668776.6645810001</v>
      </c>
      <c r="BA1226" s="42">
        <f t="shared" si="19"/>
        <v>38.309840784687786</v>
      </c>
    </row>
    <row r="1227" spans="1:53" x14ac:dyDescent="0.25">
      <c r="A1227">
        <v>423</v>
      </c>
      <c r="B1227" t="s">
        <v>18</v>
      </c>
      <c r="C1227">
        <v>14</v>
      </c>
      <c r="D1227" t="s">
        <v>458</v>
      </c>
      <c r="E1227" t="s">
        <v>459</v>
      </c>
      <c r="F1227" t="s">
        <v>460</v>
      </c>
      <c r="G1227">
        <v>222149</v>
      </c>
      <c r="H1227">
        <v>287985</v>
      </c>
      <c r="I1227" t="s">
        <v>287</v>
      </c>
      <c r="J1227">
        <v>88288</v>
      </c>
      <c r="K1227" t="s">
        <v>287</v>
      </c>
      <c r="L1227">
        <v>55401</v>
      </c>
      <c r="M1227">
        <v>0</v>
      </c>
      <c r="N1227" t="s">
        <v>28</v>
      </c>
      <c r="O1227">
        <v>0</v>
      </c>
      <c r="P1227" t="s">
        <v>28</v>
      </c>
      <c r="Q1227" t="s">
        <v>28</v>
      </c>
      <c r="R1227" t="s">
        <v>38</v>
      </c>
      <c r="S1227" t="s">
        <v>28</v>
      </c>
      <c r="T1227" t="s">
        <v>28</v>
      </c>
      <c r="U1227" t="s">
        <v>297</v>
      </c>
      <c r="V1227" t="s">
        <v>288</v>
      </c>
      <c r="W1227">
        <v>3</v>
      </c>
      <c r="X1227" t="s">
        <v>289</v>
      </c>
      <c r="Y1227" s="11">
        <v>42625</v>
      </c>
      <c r="Z1227">
        <v>20160912</v>
      </c>
      <c r="AA1227">
        <v>0</v>
      </c>
      <c r="AB1227">
        <v>123452</v>
      </c>
      <c r="AC1227" t="s">
        <v>282</v>
      </c>
      <c r="AD1227" t="s">
        <v>283</v>
      </c>
      <c r="AE1227" s="11">
        <v>44956</v>
      </c>
      <c r="AF1227" s="11">
        <v>44959</v>
      </c>
      <c r="AG1227">
        <v>30</v>
      </c>
      <c r="AH1227">
        <v>0</v>
      </c>
      <c r="AI1227" t="s">
        <v>461</v>
      </c>
      <c r="AJ1227" t="s">
        <v>284</v>
      </c>
      <c r="AK1227">
        <v>154</v>
      </c>
      <c r="AL1227" t="s">
        <v>19</v>
      </c>
      <c r="AM1227">
        <v>3</v>
      </c>
      <c r="AN1227" t="s">
        <v>20</v>
      </c>
      <c r="AO1227">
        <v>27</v>
      </c>
      <c r="AP1227" t="s">
        <v>21</v>
      </c>
      <c r="AQ1227" s="35" t="s">
        <v>482</v>
      </c>
      <c r="AR1227" t="s">
        <v>34</v>
      </c>
      <c r="AS1227" t="s">
        <v>34</v>
      </c>
      <c r="AT1227" t="s">
        <v>41</v>
      </c>
      <c r="AU1227" t="s">
        <v>24</v>
      </c>
      <c r="AV1227" t="s">
        <v>84</v>
      </c>
      <c r="AW1227" t="s">
        <v>141</v>
      </c>
      <c r="AX1227" t="s">
        <v>147</v>
      </c>
      <c r="AY1227">
        <v>5777.7710829999996</v>
      </c>
      <c r="AZ1227">
        <v>1675836.307763</v>
      </c>
      <c r="BA1227" s="42">
        <f t="shared" si="19"/>
        <v>38.471907891712583</v>
      </c>
    </row>
    <row r="1228" spans="1:53" x14ac:dyDescent="0.25">
      <c r="A1228">
        <v>668</v>
      </c>
      <c r="B1228" t="s">
        <v>18</v>
      </c>
      <c r="C1228">
        <v>9</v>
      </c>
      <c r="D1228" t="s">
        <v>303</v>
      </c>
      <c r="E1228" t="s">
        <v>304</v>
      </c>
      <c r="F1228" t="s">
        <v>305</v>
      </c>
      <c r="G1228">
        <v>202543</v>
      </c>
      <c r="H1228">
        <v>261950</v>
      </c>
      <c r="I1228" t="s">
        <v>287</v>
      </c>
      <c r="J1228">
        <v>88162</v>
      </c>
      <c r="K1228" t="s">
        <v>287</v>
      </c>
      <c r="L1228">
        <v>54633</v>
      </c>
      <c r="M1228">
        <v>0</v>
      </c>
      <c r="N1228" t="s">
        <v>28</v>
      </c>
      <c r="O1228">
        <v>0</v>
      </c>
      <c r="P1228" t="s">
        <v>28</v>
      </c>
      <c r="Q1228" t="s">
        <v>28</v>
      </c>
      <c r="R1228" t="s">
        <v>38</v>
      </c>
      <c r="S1228" t="s">
        <v>28</v>
      </c>
      <c r="T1228" t="s">
        <v>28</v>
      </c>
      <c r="U1228" t="s">
        <v>297</v>
      </c>
      <c r="V1228" t="s">
        <v>288</v>
      </c>
      <c r="W1228">
        <v>3</v>
      </c>
      <c r="X1228" t="s">
        <v>289</v>
      </c>
      <c r="Y1228" s="11">
        <v>42362</v>
      </c>
      <c r="Z1228">
        <v>20151224</v>
      </c>
      <c r="AA1228">
        <v>0</v>
      </c>
      <c r="AB1228">
        <v>123452</v>
      </c>
      <c r="AC1228" t="s">
        <v>306</v>
      </c>
      <c r="AD1228" t="s">
        <v>283</v>
      </c>
      <c r="AE1228" s="11">
        <v>43901</v>
      </c>
      <c r="AF1228" s="11">
        <v>43901</v>
      </c>
      <c r="AG1228">
        <v>30</v>
      </c>
      <c r="AH1228">
        <v>0</v>
      </c>
      <c r="AI1228" t="s">
        <v>290</v>
      </c>
      <c r="AJ1228" t="s">
        <v>284</v>
      </c>
      <c r="AK1228">
        <v>154</v>
      </c>
      <c r="AL1228" t="s">
        <v>19</v>
      </c>
      <c r="AM1228">
        <v>3</v>
      </c>
      <c r="AN1228" t="s">
        <v>20</v>
      </c>
      <c r="AO1228">
        <v>27</v>
      </c>
      <c r="AP1228" t="s">
        <v>21</v>
      </c>
      <c r="AQ1228" s="35" t="s">
        <v>482</v>
      </c>
      <c r="AR1228" t="s">
        <v>34</v>
      </c>
      <c r="AS1228" t="s">
        <v>34</v>
      </c>
      <c r="AT1228" t="s">
        <v>41</v>
      </c>
      <c r="AU1228" t="s">
        <v>24</v>
      </c>
      <c r="AV1228" t="s">
        <v>84</v>
      </c>
      <c r="AW1228" t="s">
        <v>141</v>
      </c>
      <c r="AX1228" t="s">
        <v>147</v>
      </c>
      <c r="AY1228">
        <v>5777.7710829999996</v>
      </c>
      <c r="AZ1228">
        <v>1675836.307763</v>
      </c>
      <c r="BA1228" s="42">
        <f t="shared" si="19"/>
        <v>38.471907891712583</v>
      </c>
    </row>
    <row r="1229" spans="1:53" x14ac:dyDescent="0.25">
      <c r="A1229">
        <v>895</v>
      </c>
      <c r="B1229" t="s">
        <v>18</v>
      </c>
      <c r="C1229">
        <v>8</v>
      </c>
      <c r="D1229" t="s">
        <v>300</v>
      </c>
      <c r="E1229" t="s">
        <v>301</v>
      </c>
      <c r="F1229" t="s">
        <v>302</v>
      </c>
      <c r="G1229">
        <v>198571</v>
      </c>
      <c r="H1229">
        <v>256278</v>
      </c>
      <c r="I1229" t="s">
        <v>287</v>
      </c>
      <c r="J1229">
        <v>88289</v>
      </c>
      <c r="K1229" t="s">
        <v>287</v>
      </c>
      <c r="L1229">
        <v>55192</v>
      </c>
      <c r="M1229">
        <v>0</v>
      </c>
      <c r="N1229" t="s">
        <v>28</v>
      </c>
      <c r="O1229">
        <v>0</v>
      </c>
      <c r="P1229" t="s">
        <v>28</v>
      </c>
      <c r="Q1229" t="s">
        <v>28</v>
      </c>
      <c r="R1229" t="s">
        <v>38</v>
      </c>
      <c r="S1229" t="s">
        <v>28</v>
      </c>
      <c r="T1229" t="s">
        <v>28</v>
      </c>
      <c r="U1229" t="s">
        <v>297</v>
      </c>
      <c r="V1229" t="s">
        <v>288</v>
      </c>
      <c r="W1229">
        <v>3</v>
      </c>
      <c r="X1229" t="s">
        <v>289</v>
      </c>
      <c r="Y1229" s="11">
        <v>42625</v>
      </c>
      <c r="Z1229">
        <v>20160912</v>
      </c>
      <c r="AA1229">
        <v>0</v>
      </c>
      <c r="AB1229">
        <v>123452</v>
      </c>
      <c r="AC1229" t="s">
        <v>282</v>
      </c>
      <c r="AD1229" t="s">
        <v>283</v>
      </c>
      <c r="AE1229" s="11">
        <v>43504</v>
      </c>
      <c r="AF1229" s="11">
        <v>43504</v>
      </c>
      <c r="AG1229">
        <v>30</v>
      </c>
      <c r="AH1229">
        <v>0</v>
      </c>
      <c r="AI1229" t="s">
        <v>290</v>
      </c>
      <c r="AJ1229" t="s">
        <v>284</v>
      </c>
      <c r="AK1229">
        <v>154</v>
      </c>
      <c r="AL1229" t="s">
        <v>19</v>
      </c>
      <c r="AM1229">
        <v>3</v>
      </c>
      <c r="AN1229" t="s">
        <v>20</v>
      </c>
      <c r="AO1229">
        <v>27</v>
      </c>
      <c r="AP1229" t="s">
        <v>21</v>
      </c>
      <c r="AQ1229" s="35" t="s">
        <v>482</v>
      </c>
      <c r="AR1229" t="s">
        <v>34</v>
      </c>
      <c r="AS1229" t="s">
        <v>34</v>
      </c>
      <c r="AT1229" t="s">
        <v>41</v>
      </c>
      <c r="AU1229" t="s">
        <v>24</v>
      </c>
      <c r="AV1229" t="s">
        <v>84</v>
      </c>
      <c r="AW1229" t="s">
        <v>141</v>
      </c>
      <c r="AX1229" t="s">
        <v>147</v>
      </c>
      <c r="AY1229">
        <v>5777.7710829999996</v>
      </c>
      <c r="AZ1229">
        <v>1675836.307763</v>
      </c>
      <c r="BA1229" s="42">
        <f t="shared" si="19"/>
        <v>38.471907891712583</v>
      </c>
    </row>
    <row r="1230" spans="1:53" x14ac:dyDescent="0.25">
      <c r="A1230">
        <v>1122</v>
      </c>
      <c r="B1230" t="s">
        <v>18</v>
      </c>
      <c r="C1230">
        <v>7</v>
      </c>
      <c r="D1230" t="s">
        <v>294</v>
      </c>
      <c r="E1230" t="s">
        <v>295</v>
      </c>
      <c r="F1230" t="s">
        <v>296</v>
      </c>
      <c r="G1230">
        <v>193154</v>
      </c>
      <c r="H1230">
        <v>246812</v>
      </c>
      <c r="I1230" t="s">
        <v>287</v>
      </c>
      <c r="J1230">
        <v>88161</v>
      </c>
      <c r="K1230" t="s">
        <v>287</v>
      </c>
      <c r="L1230">
        <v>55061</v>
      </c>
      <c r="M1230">
        <v>0</v>
      </c>
      <c r="N1230" t="s">
        <v>28</v>
      </c>
      <c r="O1230">
        <v>0</v>
      </c>
      <c r="P1230" t="s">
        <v>28</v>
      </c>
      <c r="Q1230" t="s">
        <v>28</v>
      </c>
      <c r="R1230" t="s">
        <v>38</v>
      </c>
      <c r="S1230" t="s">
        <v>28</v>
      </c>
      <c r="T1230" t="s">
        <v>28</v>
      </c>
      <c r="U1230" t="s">
        <v>297</v>
      </c>
      <c r="V1230" t="s">
        <v>288</v>
      </c>
      <c r="W1230">
        <v>3</v>
      </c>
      <c r="X1230" t="s">
        <v>289</v>
      </c>
      <c r="Y1230" s="11">
        <v>42362</v>
      </c>
      <c r="Z1230">
        <v>20151224</v>
      </c>
      <c r="AA1230">
        <v>0</v>
      </c>
      <c r="AB1230">
        <v>123452</v>
      </c>
      <c r="AC1230" t="s">
        <v>298</v>
      </c>
      <c r="AD1230" t="s">
        <v>283</v>
      </c>
      <c r="AE1230" s="11">
        <v>42857</v>
      </c>
      <c r="AF1230" s="11">
        <v>42857</v>
      </c>
      <c r="AG1230">
        <v>30</v>
      </c>
      <c r="AH1230">
        <v>0</v>
      </c>
      <c r="AI1230" t="s">
        <v>28</v>
      </c>
      <c r="AJ1230" t="s">
        <v>284</v>
      </c>
      <c r="AK1230">
        <v>154</v>
      </c>
      <c r="AL1230" t="s">
        <v>19</v>
      </c>
      <c r="AM1230">
        <v>3</v>
      </c>
      <c r="AN1230" t="s">
        <v>20</v>
      </c>
      <c r="AO1230">
        <v>27</v>
      </c>
      <c r="AP1230" t="s">
        <v>21</v>
      </c>
      <c r="AQ1230" s="35" t="s">
        <v>482</v>
      </c>
      <c r="AR1230" t="s">
        <v>34</v>
      </c>
      <c r="AS1230" t="s">
        <v>34</v>
      </c>
      <c r="AT1230" t="s">
        <v>41</v>
      </c>
      <c r="AU1230" t="s">
        <v>24</v>
      </c>
      <c r="AV1230" t="s">
        <v>84</v>
      </c>
      <c r="AW1230" t="s">
        <v>141</v>
      </c>
      <c r="AX1230" t="s">
        <v>147</v>
      </c>
      <c r="AY1230">
        <v>5777.7710829999996</v>
      </c>
      <c r="AZ1230">
        <v>1675836.307763</v>
      </c>
      <c r="BA1230" s="42">
        <f t="shared" si="19"/>
        <v>38.471907891712583</v>
      </c>
    </row>
    <row r="1231" spans="1:53" x14ac:dyDescent="0.25">
      <c r="A1231">
        <v>22</v>
      </c>
      <c r="B1231" t="s">
        <v>18</v>
      </c>
      <c r="C1231">
        <v>15</v>
      </c>
      <c r="D1231" t="s">
        <v>453</v>
      </c>
      <c r="E1231" t="s">
        <v>454</v>
      </c>
      <c r="F1231" t="s">
        <v>455</v>
      </c>
      <c r="G1231">
        <v>223436</v>
      </c>
      <c r="H1231">
        <v>290083</v>
      </c>
      <c r="I1231" t="s">
        <v>277</v>
      </c>
      <c r="J1231">
        <v>17738</v>
      </c>
      <c r="K1231" t="s">
        <v>277</v>
      </c>
      <c r="L1231">
        <v>18858</v>
      </c>
      <c r="M1231">
        <v>0</v>
      </c>
      <c r="N1231" t="s">
        <v>28</v>
      </c>
      <c r="O1231">
        <v>0</v>
      </c>
      <c r="P1231" t="s">
        <v>28</v>
      </c>
      <c r="Q1231" t="s">
        <v>28</v>
      </c>
      <c r="R1231" t="s">
        <v>278</v>
      </c>
      <c r="S1231" t="s">
        <v>28</v>
      </c>
      <c r="T1231" t="s">
        <v>28</v>
      </c>
      <c r="U1231" t="s">
        <v>279</v>
      </c>
      <c r="V1231" t="s">
        <v>280</v>
      </c>
      <c r="W1231">
        <v>3</v>
      </c>
      <c r="X1231" t="s">
        <v>281</v>
      </c>
      <c r="Y1231" s="11">
        <v>41597</v>
      </c>
      <c r="Z1231">
        <v>20131119</v>
      </c>
      <c r="AA1231">
        <v>1</v>
      </c>
      <c r="AB1231">
        <v>8013.5</v>
      </c>
      <c r="AC1231" t="s">
        <v>456</v>
      </c>
      <c r="AD1231" t="s">
        <v>283</v>
      </c>
      <c r="AE1231" s="11">
        <v>45131</v>
      </c>
      <c r="AF1231" s="11">
        <v>45132</v>
      </c>
      <c r="AG1231">
        <v>30</v>
      </c>
      <c r="AH1231">
        <v>0</v>
      </c>
      <c r="AI1231" t="s">
        <v>457</v>
      </c>
      <c r="AJ1231" t="s">
        <v>284</v>
      </c>
      <c r="AK1231">
        <v>71</v>
      </c>
      <c r="AL1231" t="s">
        <v>19</v>
      </c>
      <c r="AM1231">
        <v>3</v>
      </c>
      <c r="AN1231" t="s">
        <v>20</v>
      </c>
      <c r="AO1231">
        <v>26</v>
      </c>
      <c r="AP1231" t="s">
        <v>21</v>
      </c>
      <c r="AQ1231" s="35" t="s">
        <v>490</v>
      </c>
      <c r="AR1231" t="s">
        <v>29</v>
      </c>
      <c r="AS1231" t="s">
        <v>22</v>
      </c>
      <c r="AT1231" t="s">
        <v>45</v>
      </c>
      <c r="AU1231" t="s">
        <v>24</v>
      </c>
      <c r="AV1231" t="s">
        <v>25</v>
      </c>
      <c r="AW1231" t="s">
        <v>32</v>
      </c>
      <c r="AX1231" t="s">
        <v>46</v>
      </c>
      <c r="AY1231">
        <v>5688.0455709999997</v>
      </c>
      <c r="AZ1231">
        <v>1677274.655491</v>
      </c>
      <c r="BA1231" s="42">
        <f t="shared" si="19"/>
        <v>38.504927812006429</v>
      </c>
    </row>
    <row r="1232" spans="1:53" x14ac:dyDescent="0.25">
      <c r="A1232">
        <v>221</v>
      </c>
      <c r="B1232" t="s">
        <v>18</v>
      </c>
      <c r="C1232">
        <v>12</v>
      </c>
      <c r="D1232" t="s">
        <v>285</v>
      </c>
      <c r="E1232">
        <v>96680</v>
      </c>
      <c r="F1232" t="s">
        <v>286</v>
      </c>
      <c r="G1232">
        <v>221543</v>
      </c>
      <c r="H1232">
        <v>287093</v>
      </c>
      <c r="I1232" t="s">
        <v>287</v>
      </c>
      <c r="J1232">
        <v>70272</v>
      </c>
      <c r="K1232" t="s">
        <v>287</v>
      </c>
      <c r="L1232">
        <v>55323</v>
      </c>
      <c r="M1232">
        <v>96680</v>
      </c>
      <c r="N1232" t="s">
        <v>28</v>
      </c>
      <c r="O1232">
        <v>0</v>
      </c>
      <c r="P1232" t="s">
        <v>28</v>
      </c>
      <c r="Q1232" t="s">
        <v>28</v>
      </c>
      <c r="R1232" t="s">
        <v>38</v>
      </c>
      <c r="S1232" t="s">
        <v>28</v>
      </c>
      <c r="T1232" t="s">
        <v>28</v>
      </c>
      <c r="U1232" t="s">
        <v>279</v>
      </c>
      <c r="V1232" t="s">
        <v>288</v>
      </c>
      <c r="W1232">
        <v>3</v>
      </c>
      <c r="X1232" t="s">
        <v>289</v>
      </c>
      <c r="Y1232" s="11">
        <v>32965</v>
      </c>
      <c r="Z1232">
        <v>19900402</v>
      </c>
      <c r="AA1232">
        <v>0</v>
      </c>
      <c r="AB1232">
        <v>7582.6</v>
      </c>
      <c r="AC1232" t="s">
        <v>282</v>
      </c>
      <c r="AD1232" t="s">
        <v>283</v>
      </c>
      <c r="AE1232" s="11">
        <v>44820</v>
      </c>
      <c r="AF1232" s="11">
        <v>44820</v>
      </c>
      <c r="AG1232">
        <v>30</v>
      </c>
      <c r="AH1232">
        <v>0</v>
      </c>
      <c r="AI1232" t="s">
        <v>290</v>
      </c>
      <c r="AJ1232" t="s">
        <v>291</v>
      </c>
      <c r="AK1232">
        <v>71</v>
      </c>
      <c r="AL1232" t="s">
        <v>19</v>
      </c>
      <c r="AM1232">
        <v>3</v>
      </c>
      <c r="AN1232" t="s">
        <v>20</v>
      </c>
      <c r="AO1232">
        <v>26</v>
      </c>
      <c r="AP1232" t="s">
        <v>21</v>
      </c>
      <c r="AQ1232" s="35" t="s">
        <v>490</v>
      </c>
      <c r="AR1232" t="s">
        <v>29</v>
      </c>
      <c r="AS1232" t="s">
        <v>22</v>
      </c>
      <c r="AT1232" t="s">
        <v>45</v>
      </c>
      <c r="AU1232" t="s">
        <v>24</v>
      </c>
      <c r="AV1232" t="s">
        <v>25</v>
      </c>
      <c r="AW1232" t="s">
        <v>32</v>
      </c>
      <c r="AX1232" t="s">
        <v>46</v>
      </c>
      <c r="AY1232">
        <v>5688.0455709999997</v>
      </c>
      <c r="AZ1232">
        <v>1677274.655491</v>
      </c>
      <c r="BA1232" s="42">
        <f t="shared" si="19"/>
        <v>38.504927812006429</v>
      </c>
    </row>
    <row r="1233" spans="1:53" x14ac:dyDescent="0.25">
      <c r="A1233">
        <v>110</v>
      </c>
      <c r="B1233" t="s">
        <v>18</v>
      </c>
      <c r="C1233">
        <v>13</v>
      </c>
      <c r="D1233" t="s">
        <v>292</v>
      </c>
      <c r="E1233">
        <v>96681</v>
      </c>
      <c r="F1233" t="s">
        <v>293</v>
      </c>
      <c r="G1233">
        <v>221549</v>
      </c>
      <c r="H1233">
        <v>287099</v>
      </c>
      <c r="I1233" t="s">
        <v>287</v>
      </c>
      <c r="J1233">
        <v>86866</v>
      </c>
      <c r="K1233" t="s">
        <v>287</v>
      </c>
      <c r="L1233">
        <v>55324</v>
      </c>
      <c r="M1233">
        <v>96681</v>
      </c>
      <c r="N1233" t="s">
        <v>28</v>
      </c>
      <c r="O1233">
        <v>0</v>
      </c>
      <c r="P1233" t="s">
        <v>28</v>
      </c>
      <c r="Q1233" t="s">
        <v>28</v>
      </c>
      <c r="R1233" t="s">
        <v>38</v>
      </c>
      <c r="S1233" t="s">
        <v>28</v>
      </c>
      <c r="T1233" t="s">
        <v>28</v>
      </c>
      <c r="U1233" t="s">
        <v>279</v>
      </c>
      <c r="V1233" t="s">
        <v>288</v>
      </c>
      <c r="W1233">
        <v>3</v>
      </c>
      <c r="X1233" t="s">
        <v>289</v>
      </c>
      <c r="Y1233" s="11">
        <v>39223</v>
      </c>
      <c r="Z1233">
        <v>20070521</v>
      </c>
      <c r="AA1233">
        <v>0</v>
      </c>
      <c r="AB1233">
        <v>7605.6</v>
      </c>
      <c r="AC1233" t="s">
        <v>282</v>
      </c>
      <c r="AD1233" t="s">
        <v>283</v>
      </c>
      <c r="AE1233" s="11">
        <v>44823</v>
      </c>
      <c r="AF1233" s="11">
        <v>44823</v>
      </c>
      <c r="AG1233">
        <v>30</v>
      </c>
      <c r="AH1233">
        <v>0</v>
      </c>
      <c r="AI1233" t="s">
        <v>290</v>
      </c>
      <c r="AJ1233" t="s">
        <v>291</v>
      </c>
      <c r="AK1233">
        <v>71</v>
      </c>
      <c r="AL1233" t="s">
        <v>19</v>
      </c>
      <c r="AM1233">
        <v>3</v>
      </c>
      <c r="AN1233" t="s">
        <v>20</v>
      </c>
      <c r="AO1233">
        <v>26</v>
      </c>
      <c r="AP1233" t="s">
        <v>21</v>
      </c>
      <c r="AQ1233" s="35" t="s">
        <v>490</v>
      </c>
      <c r="AR1233" t="s">
        <v>29</v>
      </c>
      <c r="AS1233" t="s">
        <v>22</v>
      </c>
      <c r="AT1233" t="s">
        <v>45</v>
      </c>
      <c r="AU1233" t="s">
        <v>24</v>
      </c>
      <c r="AV1233" t="s">
        <v>25</v>
      </c>
      <c r="AW1233" t="s">
        <v>32</v>
      </c>
      <c r="AX1233" t="s">
        <v>46</v>
      </c>
      <c r="AY1233">
        <v>5688.0459060000003</v>
      </c>
      <c r="AZ1233">
        <v>1677274.657866</v>
      </c>
      <c r="BA1233" s="42">
        <f t="shared" si="19"/>
        <v>38.504927866528924</v>
      </c>
    </row>
    <row r="1234" spans="1:53" x14ac:dyDescent="0.25">
      <c r="A1234">
        <v>334</v>
      </c>
      <c r="B1234" t="s">
        <v>18</v>
      </c>
      <c r="C1234">
        <v>11</v>
      </c>
      <c r="D1234" t="s">
        <v>318</v>
      </c>
      <c r="E1234" t="s">
        <v>319</v>
      </c>
      <c r="F1234" t="s">
        <v>320</v>
      </c>
      <c r="G1234">
        <v>211963</v>
      </c>
      <c r="H1234">
        <v>273612</v>
      </c>
      <c r="I1234" t="s">
        <v>287</v>
      </c>
      <c r="J1234">
        <v>88507</v>
      </c>
      <c r="K1234" t="s">
        <v>287</v>
      </c>
      <c r="L1234">
        <v>55338</v>
      </c>
      <c r="M1234">
        <v>0</v>
      </c>
      <c r="N1234" t="s">
        <v>28</v>
      </c>
      <c r="O1234">
        <v>0</v>
      </c>
      <c r="P1234" t="s">
        <v>28</v>
      </c>
      <c r="Q1234" t="s">
        <v>28</v>
      </c>
      <c r="R1234" t="s">
        <v>38</v>
      </c>
      <c r="S1234" t="s">
        <v>28</v>
      </c>
      <c r="T1234" t="s">
        <v>28</v>
      </c>
      <c r="U1234" t="s">
        <v>321</v>
      </c>
      <c r="V1234" t="s">
        <v>322</v>
      </c>
      <c r="W1234">
        <v>9</v>
      </c>
      <c r="X1234" t="s">
        <v>323</v>
      </c>
      <c r="Y1234" s="11">
        <v>43129</v>
      </c>
      <c r="Z1234">
        <v>20180129</v>
      </c>
      <c r="AA1234">
        <v>0</v>
      </c>
      <c r="AB1234">
        <v>0</v>
      </c>
      <c r="AC1234" t="s">
        <v>298</v>
      </c>
      <c r="AD1234" t="s">
        <v>283</v>
      </c>
      <c r="AE1234" s="11">
        <v>44515</v>
      </c>
      <c r="AF1234" s="11">
        <v>44517</v>
      </c>
      <c r="AG1234">
        <v>30</v>
      </c>
      <c r="AH1234">
        <v>0</v>
      </c>
      <c r="AI1234" t="s">
        <v>28</v>
      </c>
      <c r="AJ1234" t="s">
        <v>284</v>
      </c>
      <c r="AK1234">
        <v>192</v>
      </c>
      <c r="AL1234" t="s">
        <v>19</v>
      </c>
      <c r="AM1234">
        <v>3</v>
      </c>
      <c r="AN1234" t="s">
        <v>20</v>
      </c>
      <c r="AO1234">
        <v>27</v>
      </c>
      <c r="AP1234" t="s">
        <v>21</v>
      </c>
      <c r="AQ1234" s="35" t="s">
        <v>488</v>
      </c>
      <c r="AR1234" t="s">
        <v>38</v>
      </c>
      <c r="AS1234" t="s">
        <v>34</v>
      </c>
      <c r="AT1234" t="s">
        <v>55</v>
      </c>
      <c r="AU1234" t="s">
        <v>24</v>
      </c>
      <c r="AV1234" t="s">
        <v>84</v>
      </c>
      <c r="AW1234" t="s">
        <v>175</v>
      </c>
      <c r="AX1234" t="s">
        <v>189</v>
      </c>
      <c r="AY1234">
        <v>5013.2550019999999</v>
      </c>
      <c r="AZ1234">
        <v>1677600.8539799999</v>
      </c>
      <c r="BA1234" s="42">
        <f t="shared" si="19"/>
        <v>38.512416298898067</v>
      </c>
    </row>
    <row r="1235" spans="1:53" x14ac:dyDescent="0.25">
      <c r="A1235">
        <v>489</v>
      </c>
      <c r="B1235" t="s">
        <v>18</v>
      </c>
      <c r="C1235">
        <v>14</v>
      </c>
      <c r="D1235" t="s">
        <v>458</v>
      </c>
      <c r="E1235" t="s">
        <v>459</v>
      </c>
      <c r="F1235" t="s">
        <v>460</v>
      </c>
      <c r="G1235">
        <v>222149</v>
      </c>
      <c r="H1235">
        <v>287985</v>
      </c>
      <c r="I1235" t="s">
        <v>287</v>
      </c>
      <c r="J1235">
        <v>88288</v>
      </c>
      <c r="K1235" t="s">
        <v>287</v>
      </c>
      <c r="L1235">
        <v>55401</v>
      </c>
      <c r="M1235">
        <v>0</v>
      </c>
      <c r="N1235" t="s">
        <v>28</v>
      </c>
      <c r="O1235">
        <v>0</v>
      </c>
      <c r="P1235" t="s">
        <v>28</v>
      </c>
      <c r="Q1235" t="s">
        <v>28</v>
      </c>
      <c r="R1235" t="s">
        <v>38</v>
      </c>
      <c r="S1235" t="s">
        <v>28</v>
      </c>
      <c r="T1235" t="s">
        <v>28</v>
      </c>
      <c r="U1235" t="s">
        <v>297</v>
      </c>
      <c r="V1235" t="s">
        <v>288</v>
      </c>
      <c r="W1235">
        <v>3</v>
      </c>
      <c r="X1235" t="s">
        <v>289</v>
      </c>
      <c r="Y1235" s="11">
        <v>42625</v>
      </c>
      <c r="Z1235">
        <v>20160912</v>
      </c>
      <c r="AA1235">
        <v>0</v>
      </c>
      <c r="AB1235">
        <v>123452</v>
      </c>
      <c r="AC1235" t="s">
        <v>282</v>
      </c>
      <c r="AD1235" t="s">
        <v>283</v>
      </c>
      <c r="AE1235" s="11">
        <v>44956</v>
      </c>
      <c r="AF1235" s="11">
        <v>44959</v>
      </c>
      <c r="AG1235">
        <v>30</v>
      </c>
      <c r="AH1235">
        <v>0</v>
      </c>
      <c r="AI1235" t="s">
        <v>461</v>
      </c>
      <c r="AJ1235" t="s">
        <v>284</v>
      </c>
      <c r="AK1235">
        <v>192</v>
      </c>
      <c r="AL1235" t="s">
        <v>19</v>
      </c>
      <c r="AM1235">
        <v>3</v>
      </c>
      <c r="AN1235" t="s">
        <v>20</v>
      </c>
      <c r="AO1235">
        <v>27</v>
      </c>
      <c r="AP1235" t="s">
        <v>21</v>
      </c>
      <c r="AQ1235" s="35" t="s">
        <v>488</v>
      </c>
      <c r="AR1235" t="s">
        <v>38</v>
      </c>
      <c r="AS1235" t="s">
        <v>34</v>
      </c>
      <c r="AT1235" t="s">
        <v>55</v>
      </c>
      <c r="AU1235" t="s">
        <v>24</v>
      </c>
      <c r="AV1235" t="s">
        <v>84</v>
      </c>
      <c r="AW1235" t="s">
        <v>175</v>
      </c>
      <c r="AX1235" t="s">
        <v>189</v>
      </c>
      <c r="AY1235">
        <v>5013.2550019999999</v>
      </c>
      <c r="AZ1235">
        <v>1677600.8539799999</v>
      </c>
      <c r="BA1235" s="42">
        <f t="shared" si="19"/>
        <v>38.512416298898067</v>
      </c>
    </row>
    <row r="1236" spans="1:53" x14ac:dyDescent="0.25">
      <c r="A1236">
        <v>776</v>
      </c>
      <c r="B1236" t="s">
        <v>18</v>
      </c>
      <c r="C1236">
        <v>9</v>
      </c>
      <c r="D1236" t="s">
        <v>303</v>
      </c>
      <c r="E1236" t="s">
        <v>304</v>
      </c>
      <c r="F1236" t="s">
        <v>305</v>
      </c>
      <c r="G1236">
        <v>202543</v>
      </c>
      <c r="H1236">
        <v>261950</v>
      </c>
      <c r="I1236" t="s">
        <v>287</v>
      </c>
      <c r="J1236">
        <v>88162</v>
      </c>
      <c r="K1236" t="s">
        <v>287</v>
      </c>
      <c r="L1236">
        <v>54633</v>
      </c>
      <c r="M1236">
        <v>0</v>
      </c>
      <c r="N1236" t="s">
        <v>28</v>
      </c>
      <c r="O1236">
        <v>0</v>
      </c>
      <c r="P1236" t="s">
        <v>28</v>
      </c>
      <c r="Q1236" t="s">
        <v>28</v>
      </c>
      <c r="R1236" t="s">
        <v>38</v>
      </c>
      <c r="S1236" t="s">
        <v>28</v>
      </c>
      <c r="T1236" t="s">
        <v>28</v>
      </c>
      <c r="U1236" t="s">
        <v>297</v>
      </c>
      <c r="V1236" t="s">
        <v>288</v>
      </c>
      <c r="W1236">
        <v>3</v>
      </c>
      <c r="X1236" t="s">
        <v>289</v>
      </c>
      <c r="Y1236" s="11">
        <v>42362</v>
      </c>
      <c r="Z1236">
        <v>20151224</v>
      </c>
      <c r="AA1236">
        <v>0</v>
      </c>
      <c r="AB1236">
        <v>123452</v>
      </c>
      <c r="AC1236" t="s">
        <v>306</v>
      </c>
      <c r="AD1236" t="s">
        <v>283</v>
      </c>
      <c r="AE1236" s="11">
        <v>43901</v>
      </c>
      <c r="AF1236" s="11">
        <v>43901</v>
      </c>
      <c r="AG1236">
        <v>30</v>
      </c>
      <c r="AH1236">
        <v>0</v>
      </c>
      <c r="AI1236" t="s">
        <v>290</v>
      </c>
      <c r="AJ1236" t="s">
        <v>284</v>
      </c>
      <c r="AK1236">
        <v>192</v>
      </c>
      <c r="AL1236" t="s">
        <v>19</v>
      </c>
      <c r="AM1236">
        <v>3</v>
      </c>
      <c r="AN1236" t="s">
        <v>20</v>
      </c>
      <c r="AO1236">
        <v>27</v>
      </c>
      <c r="AP1236" t="s">
        <v>21</v>
      </c>
      <c r="AQ1236" s="35" t="s">
        <v>488</v>
      </c>
      <c r="AR1236" t="s">
        <v>38</v>
      </c>
      <c r="AS1236" t="s">
        <v>34</v>
      </c>
      <c r="AT1236" t="s">
        <v>55</v>
      </c>
      <c r="AU1236" t="s">
        <v>24</v>
      </c>
      <c r="AV1236" t="s">
        <v>84</v>
      </c>
      <c r="AW1236" t="s">
        <v>175</v>
      </c>
      <c r="AX1236" t="s">
        <v>189</v>
      </c>
      <c r="AY1236">
        <v>5013.2550019999999</v>
      </c>
      <c r="AZ1236">
        <v>1677600.8539799999</v>
      </c>
      <c r="BA1236" s="42">
        <f t="shared" si="19"/>
        <v>38.512416298898067</v>
      </c>
    </row>
    <row r="1237" spans="1:53" x14ac:dyDescent="0.25">
      <c r="A1237">
        <v>1003</v>
      </c>
      <c r="B1237" t="s">
        <v>18</v>
      </c>
      <c r="C1237">
        <v>8</v>
      </c>
      <c r="D1237" t="s">
        <v>300</v>
      </c>
      <c r="E1237" t="s">
        <v>301</v>
      </c>
      <c r="F1237" t="s">
        <v>302</v>
      </c>
      <c r="G1237">
        <v>198571</v>
      </c>
      <c r="H1237">
        <v>256278</v>
      </c>
      <c r="I1237" t="s">
        <v>287</v>
      </c>
      <c r="J1237">
        <v>88289</v>
      </c>
      <c r="K1237" t="s">
        <v>287</v>
      </c>
      <c r="L1237">
        <v>55192</v>
      </c>
      <c r="M1237">
        <v>0</v>
      </c>
      <c r="N1237" t="s">
        <v>28</v>
      </c>
      <c r="O1237">
        <v>0</v>
      </c>
      <c r="P1237" t="s">
        <v>28</v>
      </c>
      <c r="Q1237" t="s">
        <v>28</v>
      </c>
      <c r="R1237" t="s">
        <v>38</v>
      </c>
      <c r="S1237" t="s">
        <v>28</v>
      </c>
      <c r="T1237" t="s">
        <v>28</v>
      </c>
      <c r="U1237" t="s">
        <v>297</v>
      </c>
      <c r="V1237" t="s">
        <v>288</v>
      </c>
      <c r="W1237">
        <v>3</v>
      </c>
      <c r="X1237" t="s">
        <v>289</v>
      </c>
      <c r="Y1237" s="11">
        <v>42625</v>
      </c>
      <c r="Z1237">
        <v>20160912</v>
      </c>
      <c r="AA1237">
        <v>0</v>
      </c>
      <c r="AB1237">
        <v>123452</v>
      </c>
      <c r="AC1237" t="s">
        <v>282</v>
      </c>
      <c r="AD1237" t="s">
        <v>283</v>
      </c>
      <c r="AE1237" s="11">
        <v>43504</v>
      </c>
      <c r="AF1237" s="11">
        <v>43504</v>
      </c>
      <c r="AG1237">
        <v>30</v>
      </c>
      <c r="AH1237">
        <v>0</v>
      </c>
      <c r="AI1237" t="s">
        <v>290</v>
      </c>
      <c r="AJ1237" t="s">
        <v>284</v>
      </c>
      <c r="AK1237">
        <v>192</v>
      </c>
      <c r="AL1237" t="s">
        <v>19</v>
      </c>
      <c r="AM1237">
        <v>3</v>
      </c>
      <c r="AN1237" t="s">
        <v>20</v>
      </c>
      <c r="AO1237">
        <v>27</v>
      </c>
      <c r="AP1237" t="s">
        <v>21</v>
      </c>
      <c r="AQ1237" s="35" t="s">
        <v>488</v>
      </c>
      <c r="AR1237" t="s">
        <v>38</v>
      </c>
      <c r="AS1237" t="s">
        <v>34</v>
      </c>
      <c r="AT1237" t="s">
        <v>55</v>
      </c>
      <c r="AU1237" t="s">
        <v>24</v>
      </c>
      <c r="AV1237" t="s">
        <v>84</v>
      </c>
      <c r="AW1237" t="s">
        <v>175</v>
      </c>
      <c r="AX1237" t="s">
        <v>189</v>
      </c>
      <c r="AY1237">
        <v>5013.2550019999999</v>
      </c>
      <c r="AZ1237">
        <v>1677600.8539799999</v>
      </c>
      <c r="BA1237" s="42">
        <f t="shared" si="19"/>
        <v>38.512416298898067</v>
      </c>
    </row>
    <row r="1238" spans="1:53" x14ac:dyDescent="0.25">
      <c r="A1238">
        <v>1230</v>
      </c>
      <c r="B1238" t="s">
        <v>18</v>
      </c>
      <c r="C1238">
        <v>7</v>
      </c>
      <c r="D1238" t="s">
        <v>294</v>
      </c>
      <c r="E1238" t="s">
        <v>295</v>
      </c>
      <c r="F1238" t="s">
        <v>296</v>
      </c>
      <c r="G1238">
        <v>193154</v>
      </c>
      <c r="H1238">
        <v>246812</v>
      </c>
      <c r="I1238" t="s">
        <v>287</v>
      </c>
      <c r="J1238">
        <v>88161</v>
      </c>
      <c r="K1238" t="s">
        <v>287</v>
      </c>
      <c r="L1238">
        <v>55061</v>
      </c>
      <c r="M1238">
        <v>0</v>
      </c>
      <c r="N1238" t="s">
        <v>28</v>
      </c>
      <c r="O1238">
        <v>0</v>
      </c>
      <c r="P1238" t="s">
        <v>28</v>
      </c>
      <c r="Q1238" t="s">
        <v>28</v>
      </c>
      <c r="R1238" t="s">
        <v>38</v>
      </c>
      <c r="S1238" t="s">
        <v>28</v>
      </c>
      <c r="T1238" t="s">
        <v>28</v>
      </c>
      <c r="U1238" t="s">
        <v>297</v>
      </c>
      <c r="V1238" t="s">
        <v>288</v>
      </c>
      <c r="W1238">
        <v>3</v>
      </c>
      <c r="X1238" t="s">
        <v>289</v>
      </c>
      <c r="Y1238" s="11">
        <v>42362</v>
      </c>
      <c r="Z1238">
        <v>20151224</v>
      </c>
      <c r="AA1238">
        <v>0</v>
      </c>
      <c r="AB1238">
        <v>123452</v>
      </c>
      <c r="AC1238" t="s">
        <v>298</v>
      </c>
      <c r="AD1238" t="s">
        <v>283</v>
      </c>
      <c r="AE1238" s="11">
        <v>42857</v>
      </c>
      <c r="AF1238" s="11">
        <v>42857</v>
      </c>
      <c r="AG1238">
        <v>30</v>
      </c>
      <c r="AH1238">
        <v>0</v>
      </c>
      <c r="AI1238" t="s">
        <v>28</v>
      </c>
      <c r="AJ1238" t="s">
        <v>284</v>
      </c>
      <c r="AK1238">
        <v>192</v>
      </c>
      <c r="AL1238" t="s">
        <v>19</v>
      </c>
      <c r="AM1238">
        <v>3</v>
      </c>
      <c r="AN1238" t="s">
        <v>20</v>
      </c>
      <c r="AO1238">
        <v>27</v>
      </c>
      <c r="AP1238" t="s">
        <v>21</v>
      </c>
      <c r="AQ1238" s="35" t="s">
        <v>488</v>
      </c>
      <c r="AR1238" t="s">
        <v>38</v>
      </c>
      <c r="AS1238" t="s">
        <v>34</v>
      </c>
      <c r="AT1238" t="s">
        <v>55</v>
      </c>
      <c r="AU1238" t="s">
        <v>24</v>
      </c>
      <c r="AV1238" t="s">
        <v>84</v>
      </c>
      <c r="AW1238" t="s">
        <v>175</v>
      </c>
      <c r="AX1238" t="s">
        <v>189</v>
      </c>
      <c r="AY1238">
        <v>5013.2550019999999</v>
      </c>
      <c r="AZ1238">
        <v>1677600.8539799999</v>
      </c>
      <c r="BA1238" s="42">
        <f t="shared" si="19"/>
        <v>38.512416298898067</v>
      </c>
    </row>
    <row r="1239" spans="1:53" x14ac:dyDescent="0.25">
      <c r="A1239">
        <v>323</v>
      </c>
      <c r="B1239" t="s">
        <v>18</v>
      </c>
      <c r="C1239">
        <v>11</v>
      </c>
      <c r="D1239" t="s">
        <v>318</v>
      </c>
      <c r="E1239" t="s">
        <v>319</v>
      </c>
      <c r="F1239" t="s">
        <v>320</v>
      </c>
      <c r="G1239">
        <v>211963</v>
      </c>
      <c r="H1239">
        <v>273612</v>
      </c>
      <c r="I1239" t="s">
        <v>287</v>
      </c>
      <c r="J1239">
        <v>88507</v>
      </c>
      <c r="K1239" t="s">
        <v>287</v>
      </c>
      <c r="L1239">
        <v>55338</v>
      </c>
      <c r="M1239">
        <v>0</v>
      </c>
      <c r="N1239" t="s">
        <v>28</v>
      </c>
      <c r="O1239">
        <v>0</v>
      </c>
      <c r="P1239" t="s">
        <v>28</v>
      </c>
      <c r="Q1239" t="s">
        <v>28</v>
      </c>
      <c r="R1239" t="s">
        <v>38</v>
      </c>
      <c r="S1239" t="s">
        <v>28</v>
      </c>
      <c r="T1239" t="s">
        <v>28</v>
      </c>
      <c r="U1239" t="s">
        <v>321</v>
      </c>
      <c r="V1239" t="s">
        <v>322</v>
      </c>
      <c r="W1239">
        <v>9</v>
      </c>
      <c r="X1239" t="s">
        <v>323</v>
      </c>
      <c r="Y1239" s="11">
        <v>43129</v>
      </c>
      <c r="Z1239">
        <v>20180129</v>
      </c>
      <c r="AA1239">
        <v>0</v>
      </c>
      <c r="AB1239">
        <v>0</v>
      </c>
      <c r="AC1239" t="s">
        <v>298</v>
      </c>
      <c r="AD1239" t="s">
        <v>283</v>
      </c>
      <c r="AE1239" s="11">
        <v>44515</v>
      </c>
      <c r="AF1239" s="11">
        <v>44517</v>
      </c>
      <c r="AG1239">
        <v>30</v>
      </c>
      <c r="AH1239">
        <v>0</v>
      </c>
      <c r="AI1239" t="s">
        <v>28</v>
      </c>
      <c r="AJ1239" t="s">
        <v>284</v>
      </c>
      <c r="AK1239">
        <v>71</v>
      </c>
      <c r="AL1239" t="s">
        <v>19</v>
      </c>
      <c r="AM1239">
        <v>3</v>
      </c>
      <c r="AN1239" t="s">
        <v>20</v>
      </c>
      <c r="AO1239">
        <v>26</v>
      </c>
      <c r="AP1239" t="s">
        <v>21</v>
      </c>
      <c r="AQ1239" s="35" t="s">
        <v>490</v>
      </c>
      <c r="AR1239" t="s">
        <v>29</v>
      </c>
      <c r="AS1239" t="s">
        <v>22</v>
      </c>
      <c r="AT1239" t="s">
        <v>45</v>
      </c>
      <c r="AU1239" t="s">
        <v>24</v>
      </c>
      <c r="AV1239" t="s">
        <v>25</v>
      </c>
      <c r="AW1239" t="s">
        <v>32</v>
      </c>
      <c r="AX1239" t="s">
        <v>46</v>
      </c>
      <c r="AY1239">
        <v>5618.967799</v>
      </c>
      <c r="AZ1239">
        <v>1679528.0291569999</v>
      </c>
      <c r="BA1239" s="42">
        <f t="shared" si="19"/>
        <v>38.556658153282825</v>
      </c>
    </row>
    <row r="1240" spans="1:53" x14ac:dyDescent="0.25">
      <c r="A1240">
        <v>477</v>
      </c>
      <c r="B1240" t="s">
        <v>18</v>
      </c>
      <c r="C1240">
        <v>14</v>
      </c>
      <c r="D1240" t="s">
        <v>458</v>
      </c>
      <c r="E1240" t="s">
        <v>459</v>
      </c>
      <c r="F1240" t="s">
        <v>460</v>
      </c>
      <c r="G1240">
        <v>222149</v>
      </c>
      <c r="H1240">
        <v>287985</v>
      </c>
      <c r="I1240" t="s">
        <v>287</v>
      </c>
      <c r="J1240">
        <v>88288</v>
      </c>
      <c r="K1240" t="s">
        <v>287</v>
      </c>
      <c r="L1240">
        <v>55401</v>
      </c>
      <c r="M1240">
        <v>0</v>
      </c>
      <c r="N1240" t="s">
        <v>28</v>
      </c>
      <c r="O1240">
        <v>0</v>
      </c>
      <c r="P1240" t="s">
        <v>28</v>
      </c>
      <c r="Q1240" t="s">
        <v>28</v>
      </c>
      <c r="R1240" t="s">
        <v>38</v>
      </c>
      <c r="S1240" t="s">
        <v>28</v>
      </c>
      <c r="T1240" t="s">
        <v>28</v>
      </c>
      <c r="U1240" t="s">
        <v>297</v>
      </c>
      <c r="V1240" t="s">
        <v>288</v>
      </c>
      <c r="W1240">
        <v>3</v>
      </c>
      <c r="X1240" t="s">
        <v>289</v>
      </c>
      <c r="Y1240" s="11">
        <v>42625</v>
      </c>
      <c r="Z1240">
        <v>20160912</v>
      </c>
      <c r="AA1240">
        <v>0</v>
      </c>
      <c r="AB1240">
        <v>123452</v>
      </c>
      <c r="AC1240" t="s">
        <v>282</v>
      </c>
      <c r="AD1240" t="s">
        <v>283</v>
      </c>
      <c r="AE1240" s="11">
        <v>44956</v>
      </c>
      <c r="AF1240" s="11">
        <v>44959</v>
      </c>
      <c r="AG1240">
        <v>30</v>
      </c>
      <c r="AH1240">
        <v>0</v>
      </c>
      <c r="AI1240" t="s">
        <v>461</v>
      </c>
      <c r="AJ1240" t="s">
        <v>284</v>
      </c>
      <c r="AK1240">
        <v>71</v>
      </c>
      <c r="AL1240" t="s">
        <v>19</v>
      </c>
      <c r="AM1240">
        <v>3</v>
      </c>
      <c r="AN1240" t="s">
        <v>20</v>
      </c>
      <c r="AO1240">
        <v>26</v>
      </c>
      <c r="AP1240" t="s">
        <v>21</v>
      </c>
      <c r="AQ1240" s="35" t="s">
        <v>490</v>
      </c>
      <c r="AR1240" t="s">
        <v>29</v>
      </c>
      <c r="AS1240" t="s">
        <v>22</v>
      </c>
      <c r="AT1240" t="s">
        <v>45</v>
      </c>
      <c r="AU1240" t="s">
        <v>24</v>
      </c>
      <c r="AV1240" t="s">
        <v>25</v>
      </c>
      <c r="AW1240" t="s">
        <v>32</v>
      </c>
      <c r="AX1240" t="s">
        <v>46</v>
      </c>
      <c r="AY1240">
        <v>5618.967799</v>
      </c>
      <c r="AZ1240">
        <v>1679528.0291569999</v>
      </c>
      <c r="BA1240" s="42">
        <f t="shared" si="19"/>
        <v>38.556658153282825</v>
      </c>
    </row>
    <row r="1241" spans="1:53" x14ac:dyDescent="0.25">
      <c r="A1241">
        <v>764</v>
      </c>
      <c r="B1241" t="s">
        <v>18</v>
      </c>
      <c r="C1241">
        <v>9</v>
      </c>
      <c r="D1241" t="s">
        <v>303</v>
      </c>
      <c r="E1241" t="s">
        <v>304</v>
      </c>
      <c r="F1241" t="s">
        <v>305</v>
      </c>
      <c r="G1241">
        <v>202543</v>
      </c>
      <c r="H1241">
        <v>261950</v>
      </c>
      <c r="I1241" t="s">
        <v>287</v>
      </c>
      <c r="J1241">
        <v>88162</v>
      </c>
      <c r="K1241" t="s">
        <v>287</v>
      </c>
      <c r="L1241">
        <v>54633</v>
      </c>
      <c r="M1241">
        <v>0</v>
      </c>
      <c r="N1241" t="s">
        <v>28</v>
      </c>
      <c r="O1241">
        <v>0</v>
      </c>
      <c r="P1241" t="s">
        <v>28</v>
      </c>
      <c r="Q1241" t="s">
        <v>28</v>
      </c>
      <c r="R1241" t="s">
        <v>38</v>
      </c>
      <c r="S1241" t="s">
        <v>28</v>
      </c>
      <c r="T1241" t="s">
        <v>28</v>
      </c>
      <c r="U1241" t="s">
        <v>297</v>
      </c>
      <c r="V1241" t="s">
        <v>288</v>
      </c>
      <c r="W1241">
        <v>3</v>
      </c>
      <c r="X1241" t="s">
        <v>289</v>
      </c>
      <c r="Y1241" s="11">
        <v>42362</v>
      </c>
      <c r="Z1241">
        <v>20151224</v>
      </c>
      <c r="AA1241">
        <v>0</v>
      </c>
      <c r="AB1241">
        <v>123452</v>
      </c>
      <c r="AC1241" t="s">
        <v>306</v>
      </c>
      <c r="AD1241" t="s">
        <v>283</v>
      </c>
      <c r="AE1241" s="11">
        <v>43901</v>
      </c>
      <c r="AF1241" s="11">
        <v>43901</v>
      </c>
      <c r="AG1241">
        <v>30</v>
      </c>
      <c r="AH1241">
        <v>0</v>
      </c>
      <c r="AI1241" t="s">
        <v>290</v>
      </c>
      <c r="AJ1241" t="s">
        <v>284</v>
      </c>
      <c r="AK1241">
        <v>71</v>
      </c>
      <c r="AL1241" t="s">
        <v>19</v>
      </c>
      <c r="AM1241">
        <v>3</v>
      </c>
      <c r="AN1241" t="s">
        <v>20</v>
      </c>
      <c r="AO1241">
        <v>26</v>
      </c>
      <c r="AP1241" t="s">
        <v>21</v>
      </c>
      <c r="AQ1241" s="35" t="s">
        <v>490</v>
      </c>
      <c r="AR1241" t="s">
        <v>29</v>
      </c>
      <c r="AS1241" t="s">
        <v>22</v>
      </c>
      <c r="AT1241" t="s">
        <v>45</v>
      </c>
      <c r="AU1241" t="s">
        <v>24</v>
      </c>
      <c r="AV1241" t="s">
        <v>25</v>
      </c>
      <c r="AW1241" t="s">
        <v>32</v>
      </c>
      <c r="AX1241" t="s">
        <v>46</v>
      </c>
      <c r="AY1241">
        <v>5618.967799</v>
      </c>
      <c r="AZ1241">
        <v>1679528.0291569999</v>
      </c>
      <c r="BA1241" s="42">
        <f t="shared" si="19"/>
        <v>38.556658153282825</v>
      </c>
    </row>
    <row r="1242" spans="1:53" x14ac:dyDescent="0.25">
      <c r="A1242">
        <v>991</v>
      </c>
      <c r="B1242" t="s">
        <v>18</v>
      </c>
      <c r="C1242">
        <v>8</v>
      </c>
      <c r="D1242" t="s">
        <v>300</v>
      </c>
      <c r="E1242" t="s">
        <v>301</v>
      </c>
      <c r="F1242" t="s">
        <v>302</v>
      </c>
      <c r="G1242">
        <v>198571</v>
      </c>
      <c r="H1242">
        <v>256278</v>
      </c>
      <c r="I1242" t="s">
        <v>287</v>
      </c>
      <c r="J1242">
        <v>88289</v>
      </c>
      <c r="K1242" t="s">
        <v>287</v>
      </c>
      <c r="L1242">
        <v>55192</v>
      </c>
      <c r="M1242">
        <v>0</v>
      </c>
      <c r="N1242" t="s">
        <v>28</v>
      </c>
      <c r="O1242">
        <v>0</v>
      </c>
      <c r="P1242" t="s">
        <v>28</v>
      </c>
      <c r="Q1242" t="s">
        <v>28</v>
      </c>
      <c r="R1242" t="s">
        <v>38</v>
      </c>
      <c r="S1242" t="s">
        <v>28</v>
      </c>
      <c r="T1242" t="s">
        <v>28</v>
      </c>
      <c r="U1242" t="s">
        <v>297</v>
      </c>
      <c r="V1242" t="s">
        <v>288</v>
      </c>
      <c r="W1242">
        <v>3</v>
      </c>
      <c r="X1242" t="s">
        <v>289</v>
      </c>
      <c r="Y1242" s="11">
        <v>42625</v>
      </c>
      <c r="Z1242">
        <v>20160912</v>
      </c>
      <c r="AA1242">
        <v>0</v>
      </c>
      <c r="AB1242">
        <v>123452</v>
      </c>
      <c r="AC1242" t="s">
        <v>282</v>
      </c>
      <c r="AD1242" t="s">
        <v>283</v>
      </c>
      <c r="AE1242" s="11">
        <v>43504</v>
      </c>
      <c r="AF1242" s="11">
        <v>43504</v>
      </c>
      <c r="AG1242">
        <v>30</v>
      </c>
      <c r="AH1242">
        <v>0</v>
      </c>
      <c r="AI1242" t="s">
        <v>290</v>
      </c>
      <c r="AJ1242" t="s">
        <v>284</v>
      </c>
      <c r="AK1242">
        <v>71</v>
      </c>
      <c r="AL1242" t="s">
        <v>19</v>
      </c>
      <c r="AM1242">
        <v>3</v>
      </c>
      <c r="AN1242" t="s">
        <v>20</v>
      </c>
      <c r="AO1242">
        <v>26</v>
      </c>
      <c r="AP1242" t="s">
        <v>21</v>
      </c>
      <c r="AQ1242" s="35" t="s">
        <v>490</v>
      </c>
      <c r="AR1242" t="s">
        <v>29</v>
      </c>
      <c r="AS1242" t="s">
        <v>22</v>
      </c>
      <c r="AT1242" t="s">
        <v>45</v>
      </c>
      <c r="AU1242" t="s">
        <v>24</v>
      </c>
      <c r="AV1242" t="s">
        <v>25</v>
      </c>
      <c r="AW1242" t="s">
        <v>32</v>
      </c>
      <c r="AX1242" t="s">
        <v>46</v>
      </c>
      <c r="AY1242">
        <v>5618.967799</v>
      </c>
      <c r="AZ1242">
        <v>1679528.0291569999</v>
      </c>
      <c r="BA1242" s="42">
        <f t="shared" si="19"/>
        <v>38.556658153282825</v>
      </c>
    </row>
    <row r="1243" spans="1:53" x14ac:dyDescent="0.25">
      <c r="A1243">
        <v>1218</v>
      </c>
      <c r="B1243" t="s">
        <v>18</v>
      </c>
      <c r="C1243">
        <v>7</v>
      </c>
      <c r="D1243" t="s">
        <v>294</v>
      </c>
      <c r="E1243" t="s">
        <v>295</v>
      </c>
      <c r="F1243" t="s">
        <v>296</v>
      </c>
      <c r="G1243">
        <v>193154</v>
      </c>
      <c r="H1243">
        <v>246812</v>
      </c>
      <c r="I1243" t="s">
        <v>287</v>
      </c>
      <c r="J1243">
        <v>88161</v>
      </c>
      <c r="K1243" t="s">
        <v>287</v>
      </c>
      <c r="L1243">
        <v>55061</v>
      </c>
      <c r="M1243">
        <v>0</v>
      </c>
      <c r="N1243" t="s">
        <v>28</v>
      </c>
      <c r="O1243">
        <v>0</v>
      </c>
      <c r="P1243" t="s">
        <v>28</v>
      </c>
      <c r="Q1243" t="s">
        <v>28</v>
      </c>
      <c r="R1243" t="s">
        <v>38</v>
      </c>
      <c r="S1243" t="s">
        <v>28</v>
      </c>
      <c r="T1243" t="s">
        <v>28</v>
      </c>
      <c r="U1243" t="s">
        <v>297</v>
      </c>
      <c r="V1243" t="s">
        <v>288</v>
      </c>
      <c r="W1243">
        <v>3</v>
      </c>
      <c r="X1243" t="s">
        <v>289</v>
      </c>
      <c r="Y1243" s="11">
        <v>42362</v>
      </c>
      <c r="Z1243">
        <v>20151224</v>
      </c>
      <c r="AA1243">
        <v>0</v>
      </c>
      <c r="AB1243">
        <v>123452</v>
      </c>
      <c r="AC1243" t="s">
        <v>298</v>
      </c>
      <c r="AD1243" t="s">
        <v>283</v>
      </c>
      <c r="AE1243" s="11">
        <v>42857</v>
      </c>
      <c r="AF1243" s="11">
        <v>42857</v>
      </c>
      <c r="AG1243">
        <v>30</v>
      </c>
      <c r="AH1243">
        <v>0</v>
      </c>
      <c r="AI1243" t="s">
        <v>28</v>
      </c>
      <c r="AJ1243" t="s">
        <v>284</v>
      </c>
      <c r="AK1243">
        <v>71</v>
      </c>
      <c r="AL1243" t="s">
        <v>19</v>
      </c>
      <c r="AM1243">
        <v>3</v>
      </c>
      <c r="AN1243" t="s">
        <v>20</v>
      </c>
      <c r="AO1243">
        <v>26</v>
      </c>
      <c r="AP1243" t="s">
        <v>21</v>
      </c>
      <c r="AQ1243" s="35" t="s">
        <v>490</v>
      </c>
      <c r="AR1243" t="s">
        <v>29</v>
      </c>
      <c r="AS1243" t="s">
        <v>22</v>
      </c>
      <c r="AT1243" t="s">
        <v>45</v>
      </c>
      <c r="AU1243" t="s">
        <v>24</v>
      </c>
      <c r="AV1243" t="s">
        <v>25</v>
      </c>
      <c r="AW1243" t="s">
        <v>32</v>
      </c>
      <c r="AX1243" t="s">
        <v>46</v>
      </c>
      <c r="AY1243">
        <v>5618.967799</v>
      </c>
      <c r="AZ1243">
        <v>1679528.0291569999</v>
      </c>
      <c r="BA1243" s="42">
        <f t="shared" si="19"/>
        <v>38.556658153282825</v>
      </c>
    </row>
    <row r="1244" spans="1:53" x14ac:dyDescent="0.25">
      <c r="A1244">
        <v>164</v>
      </c>
      <c r="B1244" t="s">
        <v>18</v>
      </c>
      <c r="C1244">
        <v>13</v>
      </c>
      <c r="D1244" t="s">
        <v>292</v>
      </c>
      <c r="E1244">
        <v>96681</v>
      </c>
      <c r="F1244" t="s">
        <v>293</v>
      </c>
      <c r="G1244">
        <v>221549</v>
      </c>
      <c r="H1244">
        <v>287099</v>
      </c>
      <c r="I1244" t="s">
        <v>287</v>
      </c>
      <c r="J1244">
        <v>86866</v>
      </c>
      <c r="K1244" t="s">
        <v>287</v>
      </c>
      <c r="L1244">
        <v>55324</v>
      </c>
      <c r="M1244">
        <v>96681</v>
      </c>
      <c r="N1244" t="s">
        <v>28</v>
      </c>
      <c r="O1244">
        <v>0</v>
      </c>
      <c r="P1244" t="s">
        <v>28</v>
      </c>
      <c r="Q1244" t="s">
        <v>28</v>
      </c>
      <c r="R1244" t="s">
        <v>38</v>
      </c>
      <c r="S1244" t="s">
        <v>28</v>
      </c>
      <c r="T1244" t="s">
        <v>28</v>
      </c>
      <c r="U1244" t="s">
        <v>279</v>
      </c>
      <c r="V1244" t="s">
        <v>288</v>
      </c>
      <c r="W1244">
        <v>3</v>
      </c>
      <c r="X1244" t="s">
        <v>289</v>
      </c>
      <c r="Y1244" s="11">
        <v>39223</v>
      </c>
      <c r="Z1244">
        <v>20070521</v>
      </c>
      <c r="AA1244">
        <v>0</v>
      </c>
      <c r="AB1244">
        <v>7605.6</v>
      </c>
      <c r="AC1244" t="s">
        <v>282</v>
      </c>
      <c r="AD1244" t="s">
        <v>283</v>
      </c>
      <c r="AE1244" s="11">
        <v>44823</v>
      </c>
      <c r="AF1244" s="11">
        <v>44823</v>
      </c>
      <c r="AG1244">
        <v>30</v>
      </c>
      <c r="AH1244">
        <v>0</v>
      </c>
      <c r="AI1244" t="s">
        <v>290</v>
      </c>
      <c r="AJ1244" t="s">
        <v>291</v>
      </c>
      <c r="AK1244">
        <v>204</v>
      </c>
      <c r="AL1244" t="s">
        <v>19</v>
      </c>
      <c r="AM1244">
        <v>3</v>
      </c>
      <c r="AN1244" t="s">
        <v>20</v>
      </c>
      <c r="AO1244">
        <v>27</v>
      </c>
      <c r="AP1244" t="s">
        <v>21</v>
      </c>
      <c r="AQ1244" s="35" t="s">
        <v>481</v>
      </c>
      <c r="AR1244" t="s">
        <v>29</v>
      </c>
      <c r="AS1244" t="s">
        <v>34</v>
      </c>
      <c r="AT1244" t="s">
        <v>47</v>
      </c>
      <c r="AU1244" t="s">
        <v>24</v>
      </c>
      <c r="AV1244" t="s">
        <v>84</v>
      </c>
      <c r="AW1244" t="s">
        <v>192</v>
      </c>
      <c r="AX1244" t="s">
        <v>202</v>
      </c>
      <c r="AY1244">
        <v>5030.7345379999997</v>
      </c>
      <c r="AZ1244">
        <v>1682896.989018</v>
      </c>
      <c r="BA1244" s="42">
        <f t="shared" si="19"/>
        <v>38.633998829614328</v>
      </c>
    </row>
    <row r="1245" spans="1:53" x14ac:dyDescent="0.25">
      <c r="A1245">
        <v>224</v>
      </c>
      <c r="B1245" t="s">
        <v>18</v>
      </c>
      <c r="C1245">
        <v>12</v>
      </c>
      <c r="D1245" t="s">
        <v>285</v>
      </c>
      <c r="E1245">
        <v>96680</v>
      </c>
      <c r="F1245" t="s">
        <v>286</v>
      </c>
      <c r="G1245">
        <v>221543</v>
      </c>
      <c r="H1245">
        <v>287093</v>
      </c>
      <c r="I1245" t="s">
        <v>287</v>
      </c>
      <c r="J1245">
        <v>70272</v>
      </c>
      <c r="K1245" t="s">
        <v>287</v>
      </c>
      <c r="L1245">
        <v>55323</v>
      </c>
      <c r="M1245">
        <v>96680</v>
      </c>
      <c r="N1245" t="s">
        <v>28</v>
      </c>
      <c r="O1245">
        <v>0</v>
      </c>
      <c r="P1245" t="s">
        <v>28</v>
      </c>
      <c r="Q1245" t="s">
        <v>28</v>
      </c>
      <c r="R1245" t="s">
        <v>38</v>
      </c>
      <c r="S1245" t="s">
        <v>28</v>
      </c>
      <c r="T1245" t="s">
        <v>28</v>
      </c>
      <c r="U1245" t="s">
        <v>279</v>
      </c>
      <c r="V1245" t="s">
        <v>288</v>
      </c>
      <c r="W1245">
        <v>3</v>
      </c>
      <c r="X1245" t="s">
        <v>289</v>
      </c>
      <c r="Y1245" s="11">
        <v>32965</v>
      </c>
      <c r="Z1245">
        <v>19900402</v>
      </c>
      <c r="AA1245">
        <v>0</v>
      </c>
      <c r="AB1245">
        <v>7582.6</v>
      </c>
      <c r="AC1245" t="s">
        <v>282</v>
      </c>
      <c r="AD1245" t="s">
        <v>283</v>
      </c>
      <c r="AE1245" s="11">
        <v>44820</v>
      </c>
      <c r="AF1245" s="11">
        <v>44820</v>
      </c>
      <c r="AG1245">
        <v>30</v>
      </c>
      <c r="AH1245">
        <v>0</v>
      </c>
      <c r="AI1245" t="s">
        <v>290</v>
      </c>
      <c r="AJ1245" t="s">
        <v>291</v>
      </c>
      <c r="AK1245">
        <v>204</v>
      </c>
      <c r="AL1245" t="s">
        <v>19</v>
      </c>
      <c r="AM1245">
        <v>3</v>
      </c>
      <c r="AN1245" t="s">
        <v>20</v>
      </c>
      <c r="AO1245">
        <v>27</v>
      </c>
      <c r="AP1245" t="s">
        <v>21</v>
      </c>
      <c r="AQ1245" s="35" t="s">
        <v>481</v>
      </c>
      <c r="AR1245" t="s">
        <v>29</v>
      </c>
      <c r="AS1245" t="s">
        <v>34</v>
      </c>
      <c r="AT1245" t="s">
        <v>47</v>
      </c>
      <c r="AU1245" t="s">
        <v>24</v>
      </c>
      <c r="AV1245" t="s">
        <v>84</v>
      </c>
      <c r="AW1245" t="s">
        <v>192</v>
      </c>
      <c r="AX1245" t="s">
        <v>202</v>
      </c>
      <c r="AY1245">
        <v>5030.7345379999997</v>
      </c>
      <c r="AZ1245">
        <v>1682896.989018</v>
      </c>
      <c r="BA1245" s="42">
        <f t="shared" si="19"/>
        <v>38.633998829614328</v>
      </c>
    </row>
    <row r="1246" spans="1:53" x14ac:dyDescent="0.25">
      <c r="A1246">
        <v>1320</v>
      </c>
      <c r="B1246" t="s">
        <v>18</v>
      </c>
      <c r="C1246">
        <v>16</v>
      </c>
      <c r="D1246" t="s">
        <v>462</v>
      </c>
      <c r="E1246" t="s">
        <v>454</v>
      </c>
      <c r="F1246" t="s">
        <v>455</v>
      </c>
      <c r="G1246">
        <v>223436</v>
      </c>
      <c r="H1246">
        <v>290084</v>
      </c>
      <c r="I1246" t="s">
        <v>277</v>
      </c>
      <c r="J1246">
        <v>17738</v>
      </c>
      <c r="K1246" t="s">
        <v>277</v>
      </c>
      <c r="L1246">
        <v>18858</v>
      </c>
      <c r="M1246">
        <v>0</v>
      </c>
      <c r="N1246" t="s">
        <v>28</v>
      </c>
      <c r="O1246">
        <v>0</v>
      </c>
      <c r="P1246" t="s">
        <v>28</v>
      </c>
      <c r="Q1246" t="s">
        <v>28</v>
      </c>
      <c r="R1246" t="s">
        <v>278</v>
      </c>
      <c r="S1246" t="s">
        <v>28</v>
      </c>
      <c r="T1246" t="s">
        <v>28</v>
      </c>
      <c r="U1246" t="s">
        <v>279</v>
      </c>
      <c r="V1246" t="s">
        <v>288</v>
      </c>
      <c r="W1246">
        <v>3</v>
      </c>
      <c r="X1246" t="s">
        <v>289</v>
      </c>
      <c r="Y1246" s="11">
        <v>41597</v>
      </c>
      <c r="Z1246">
        <v>20131119</v>
      </c>
      <c r="AA1246">
        <v>0</v>
      </c>
      <c r="AB1246">
        <v>1128.9000000000001</v>
      </c>
      <c r="AC1246" t="s">
        <v>456</v>
      </c>
      <c r="AD1246" t="s">
        <v>283</v>
      </c>
      <c r="AE1246" s="11">
        <v>45131</v>
      </c>
      <c r="AF1246" s="11">
        <v>45132</v>
      </c>
      <c r="AG1246">
        <v>30</v>
      </c>
      <c r="AH1246">
        <v>0</v>
      </c>
      <c r="AI1246" t="s">
        <v>457</v>
      </c>
      <c r="AJ1246" t="s">
        <v>284</v>
      </c>
      <c r="AK1246">
        <v>204</v>
      </c>
      <c r="AL1246" t="s">
        <v>19</v>
      </c>
      <c r="AM1246">
        <v>3</v>
      </c>
      <c r="AN1246" t="s">
        <v>20</v>
      </c>
      <c r="AO1246">
        <v>27</v>
      </c>
      <c r="AP1246" t="s">
        <v>21</v>
      </c>
      <c r="AQ1246" s="35" t="s">
        <v>481</v>
      </c>
      <c r="AR1246" t="s">
        <v>29</v>
      </c>
      <c r="AS1246" t="s">
        <v>34</v>
      </c>
      <c r="AT1246" t="s">
        <v>47</v>
      </c>
      <c r="AU1246" t="s">
        <v>24</v>
      </c>
      <c r="AV1246" t="s">
        <v>84</v>
      </c>
      <c r="AW1246" t="s">
        <v>192</v>
      </c>
      <c r="AX1246" t="s">
        <v>202</v>
      </c>
      <c r="AY1246">
        <v>5030.7345379999997</v>
      </c>
      <c r="AZ1246">
        <v>1682896.989018</v>
      </c>
      <c r="BA1246" s="42">
        <f t="shared" si="19"/>
        <v>38.633998829614328</v>
      </c>
    </row>
    <row r="1247" spans="1:53" x14ac:dyDescent="0.25">
      <c r="A1247">
        <v>560</v>
      </c>
      <c r="B1247" t="s">
        <v>18</v>
      </c>
      <c r="C1247">
        <v>14</v>
      </c>
      <c r="D1247" t="s">
        <v>458</v>
      </c>
      <c r="E1247" t="s">
        <v>459</v>
      </c>
      <c r="F1247" t="s">
        <v>460</v>
      </c>
      <c r="G1247">
        <v>222149</v>
      </c>
      <c r="H1247">
        <v>287985</v>
      </c>
      <c r="I1247" t="s">
        <v>287</v>
      </c>
      <c r="J1247">
        <v>88288</v>
      </c>
      <c r="K1247" t="s">
        <v>287</v>
      </c>
      <c r="L1247">
        <v>55401</v>
      </c>
      <c r="M1247">
        <v>0</v>
      </c>
      <c r="N1247" t="s">
        <v>28</v>
      </c>
      <c r="O1247">
        <v>0</v>
      </c>
      <c r="P1247" t="s">
        <v>28</v>
      </c>
      <c r="Q1247" t="s">
        <v>28</v>
      </c>
      <c r="R1247" t="s">
        <v>38</v>
      </c>
      <c r="S1247" t="s">
        <v>28</v>
      </c>
      <c r="T1247" t="s">
        <v>28</v>
      </c>
      <c r="U1247" t="s">
        <v>297</v>
      </c>
      <c r="V1247" t="s">
        <v>288</v>
      </c>
      <c r="W1247">
        <v>3</v>
      </c>
      <c r="X1247" t="s">
        <v>289</v>
      </c>
      <c r="Y1247" s="11">
        <v>42625</v>
      </c>
      <c r="Z1247">
        <v>20160912</v>
      </c>
      <c r="AA1247">
        <v>0</v>
      </c>
      <c r="AB1247">
        <v>123452</v>
      </c>
      <c r="AC1247" t="s">
        <v>282</v>
      </c>
      <c r="AD1247" t="s">
        <v>283</v>
      </c>
      <c r="AE1247" s="11">
        <v>44956</v>
      </c>
      <c r="AF1247" s="11">
        <v>44959</v>
      </c>
      <c r="AG1247">
        <v>30</v>
      </c>
      <c r="AH1247">
        <v>0</v>
      </c>
      <c r="AI1247" t="s">
        <v>461</v>
      </c>
      <c r="AJ1247" t="s">
        <v>284</v>
      </c>
      <c r="AK1247">
        <v>38</v>
      </c>
      <c r="AL1247" t="s">
        <v>19</v>
      </c>
      <c r="AM1247">
        <v>2</v>
      </c>
      <c r="AN1247" t="s">
        <v>20</v>
      </c>
      <c r="AO1247">
        <v>27</v>
      </c>
      <c r="AP1247" t="s">
        <v>21</v>
      </c>
      <c r="AQ1247" s="35" t="s">
        <v>492</v>
      </c>
      <c r="AR1247" t="s">
        <v>22</v>
      </c>
      <c r="AS1247" t="s">
        <v>22</v>
      </c>
      <c r="AT1247" t="s">
        <v>23</v>
      </c>
      <c r="AU1247" t="s">
        <v>24</v>
      </c>
      <c r="AV1247" t="s">
        <v>374</v>
      </c>
      <c r="AW1247" t="s">
        <v>415</v>
      </c>
      <c r="AX1247" t="s">
        <v>416</v>
      </c>
      <c r="AY1247">
        <v>5072.7541330000004</v>
      </c>
      <c r="AZ1247">
        <v>1685294.53119</v>
      </c>
      <c r="BA1247" s="42">
        <f t="shared" si="19"/>
        <v>38.689038824380162</v>
      </c>
    </row>
    <row r="1248" spans="1:53" x14ac:dyDescent="0.25">
      <c r="A1248">
        <v>699</v>
      </c>
      <c r="B1248" t="s">
        <v>18</v>
      </c>
      <c r="C1248">
        <v>9</v>
      </c>
      <c r="D1248" t="s">
        <v>303</v>
      </c>
      <c r="E1248" t="s">
        <v>304</v>
      </c>
      <c r="F1248" t="s">
        <v>305</v>
      </c>
      <c r="G1248">
        <v>202543</v>
      </c>
      <c r="H1248">
        <v>261950</v>
      </c>
      <c r="I1248" t="s">
        <v>287</v>
      </c>
      <c r="J1248">
        <v>88162</v>
      </c>
      <c r="K1248" t="s">
        <v>287</v>
      </c>
      <c r="L1248">
        <v>54633</v>
      </c>
      <c r="M1248">
        <v>0</v>
      </c>
      <c r="N1248" t="s">
        <v>28</v>
      </c>
      <c r="O1248">
        <v>0</v>
      </c>
      <c r="P1248" t="s">
        <v>28</v>
      </c>
      <c r="Q1248" t="s">
        <v>28</v>
      </c>
      <c r="R1248" t="s">
        <v>38</v>
      </c>
      <c r="S1248" t="s">
        <v>28</v>
      </c>
      <c r="T1248" t="s">
        <v>28</v>
      </c>
      <c r="U1248" t="s">
        <v>297</v>
      </c>
      <c r="V1248" t="s">
        <v>288</v>
      </c>
      <c r="W1248">
        <v>3</v>
      </c>
      <c r="X1248" t="s">
        <v>289</v>
      </c>
      <c r="Y1248" s="11">
        <v>42362</v>
      </c>
      <c r="Z1248">
        <v>20151224</v>
      </c>
      <c r="AA1248">
        <v>0</v>
      </c>
      <c r="AB1248">
        <v>123452</v>
      </c>
      <c r="AC1248" t="s">
        <v>306</v>
      </c>
      <c r="AD1248" t="s">
        <v>283</v>
      </c>
      <c r="AE1248" s="11">
        <v>43901</v>
      </c>
      <c r="AF1248" s="11">
        <v>43901</v>
      </c>
      <c r="AG1248">
        <v>30</v>
      </c>
      <c r="AH1248">
        <v>0</v>
      </c>
      <c r="AI1248" t="s">
        <v>290</v>
      </c>
      <c r="AJ1248" t="s">
        <v>284</v>
      </c>
      <c r="AK1248">
        <v>38</v>
      </c>
      <c r="AL1248" t="s">
        <v>19</v>
      </c>
      <c r="AM1248">
        <v>2</v>
      </c>
      <c r="AN1248" t="s">
        <v>20</v>
      </c>
      <c r="AO1248">
        <v>27</v>
      </c>
      <c r="AP1248" t="s">
        <v>21</v>
      </c>
      <c r="AQ1248" s="35" t="s">
        <v>492</v>
      </c>
      <c r="AR1248" t="s">
        <v>22</v>
      </c>
      <c r="AS1248" t="s">
        <v>22</v>
      </c>
      <c r="AT1248" t="s">
        <v>23</v>
      </c>
      <c r="AU1248" t="s">
        <v>24</v>
      </c>
      <c r="AV1248" t="s">
        <v>374</v>
      </c>
      <c r="AW1248" t="s">
        <v>415</v>
      </c>
      <c r="AX1248" t="s">
        <v>416</v>
      </c>
      <c r="AY1248">
        <v>5072.7541330000004</v>
      </c>
      <c r="AZ1248">
        <v>1685294.53119</v>
      </c>
      <c r="BA1248" s="42">
        <f t="shared" si="19"/>
        <v>38.689038824380162</v>
      </c>
    </row>
    <row r="1249" spans="1:53" x14ac:dyDescent="0.25">
      <c r="A1249">
        <v>926</v>
      </c>
      <c r="B1249" t="s">
        <v>18</v>
      </c>
      <c r="C1249">
        <v>8</v>
      </c>
      <c r="D1249" t="s">
        <v>300</v>
      </c>
      <c r="E1249" t="s">
        <v>301</v>
      </c>
      <c r="F1249" t="s">
        <v>302</v>
      </c>
      <c r="G1249">
        <v>198571</v>
      </c>
      <c r="H1249">
        <v>256278</v>
      </c>
      <c r="I1249" t="s">
        <v>287</v>
      </c>
      <c r="J1249">
        <v>88289</v>
      </c>
      <c r="K1249" t="s">
        <v>287</v>
      </c>
      <c r="L1249">
        <v>55192</v>
      </c>
      <c r="M1249">
        <v>0</v>
      </c>
      <c r="N1249" t="s">
        <v>28</v>
      </c>
      <c r="O1249">
        <v>0</v>
      </c>
      <c r="P1249" t="s">
        <v>28</v>
      </c>
      <c r="Q1249" t="s">
        <v>28</v>
      </c>
      <c r="R1249" t="s">
        <v>38</v>
      </c>
      <c r="S1249" t="s">
        <v>28</v>
      </c>
      <c r="T1249" t="s">
        <v>28</v>
      </c>
      <c r="U1249" t="s">
        <v>297</v>
      </c>
      <c r="V1249" t="s">
        <v>288</v>
      </c>
      <c r="W1249">
        <v>3</v>
      </c>
      <c r="X1249" t="s">
        <v>289</v>
      </c>
      <c r="Y1249" s="11">
        <v>42625</v>
      </c>
      <c r="Z1249">
        <v>20160912</v>
      </c>
      <c r="AA1249">
        <v>0</v>
      </c>
      <c r="AB1249">
        <v>123452</v>
      </c>
      <c r="AC1249" t="s">
        <v>282</v>
      </c>
      <c r="AD1249" t="s">
        <v>283</v>
      </c>
      <c r="AE1249" s="11">
        <v>43504</v>
      </c>
      <c r="AF1249" s="11">
        <v>43504</v>
      </c>
      <c r="AG1249">
        <v>30</v>
      </c>
      <c r="AH1249">
        <v>0</v>
      </c>
      <c r="AI1249" t="s">
        <v>290</v>
      </c>
      <c r="AJ1249" t="s">
        <v>284</v>
      </c>
      <c r="AK1249">
        <v>38</v>
      </c>
      <c r="AL1249" t="s">
        <v>19</v>
      </c>
      <c r="AM1249">
        <v>2</v>
      </c>
      <c r="AN1249" t="s">
        <v>20</v>
      </c>
      <c r="AO1249">
        <v>27</v>
      </c>
      <c r="AP1249" t="s">
        <v>21</v>
      </c>
      <c r="AQ1249" s="35" t="s">
        <v>492</v>
      </c>
      <c r="AR1249" t="s">
        <v>22</v>
      </c>
      <c r="AS1249" t="s">
        <v>22</v>
      </c>
      <c r="AT1249" t="s">
        <v>23</v>
      </c>
      <c r="AU1249" t="s">
        <v>24</v>
      </c>
      <c r="AV1249" t="s">
        <v>374</v>
      </c>
      <c r="AW1249" t="s">
        <v>415</v>
      </c>
      <c r="AX1249" t="s">
        <v>416</v>
      </c>
      <c r="AY1249">
        <v>5072.7541330000004</v>
      </c>
      <c r="AZ1249">
        <v>1685294.53119</v>
      </c>
      <c r="BA1249" s="42">
        <f t="shared" si="19"/>
        <v>38.689038824380162</v>
      </c>
    </row>
    <row r="1250" spans="1:53" x14ac:dyDescent="0.25">
      <c r="A1250">
        <v>1153</v>
      </c>
      <c r="B1250" t="s">
        <v>18</v>
      </c>
      <c r="C1250">
        <v>7</v>
      </c>
      <c r="D1250" t="s">
        <v>294</v>
      </c>
      <c r="E1250" t="s">
        <v>295</v>
      </c>
      <c r="F1250" t="s">
        <v>296</v>
      </c>
      <c r="G1250">
        <v>193154</v>
      </c>
      <c r="H1250">
        <v>246812</v>
      </c>
      <c r="I1250" t="s">
        <v>287</v>
      </c>
      <c r="J1250">
        <v>88161</v>
      </c>
      <c r="K1250" t="s">
        <v>287</v>
      </c>
      <c r="L1250">
        <v>55061</v>
      </c>
      <c r="M1250">
        <v>0</v>
      </c>
      <c r="N1250" t="s">
        <v>28</v>
      </c>
      <c r="O1250">
        <v>0</v>
      </c>
      <c r="P1250" t="s">
        <v>28</v>
      </c>
      <c r="Q1250" t="s">
        <v>28</v>
      </c>
      <c r="R1250" t="s">
        <v>38</v>
      </c>
      <c r="S1250" t="s">
        <v>28</v>
      </c>
      <c r="T1250" t="s">
        <v>28</v>
      </c>
      <c r="U1250" t="s">
        <v>297</v>
      </c>
      <c r="V1250" t="s">
        <v>288</v>
      </c>
      <c r="W1250">
        <v>3</v>
      </c>
      <c r="X1250" t="s">
        <v>289</v>
      </c>
      <c r="Y1250" s="11">
        <v>42362</v>
      </c>
      <c r="Z1250">
        <v>20151224</v>
      </c>
      <c r="AA1250">
        <v>0</v>
      </c>
      <c r="AB1250">
        <v>123452</v>
      </c>
      <c r="AC1250" t="s">
        <v>298</v>
      </c>
      <c r="AD1250" t="s">
        <v>283</v>
      </c>
      <c r="AE1250" s="11">
        <v>42857</v>
      </c>
      <c r="AF1250" s="11">
        <v>42857</v>
      </c>
      <c r="AG1250">
        <v>30</v>
      </c>
      <c r="AH1250">
        <v>0</v>
      </c>
      <c r="AI1250" t="s">
        <v>28</v>
      </c>
      <c r="AJ1250" t="s">
        <v>284</v>
      </c>
      <c r="AK1250">
        <v>38</v>
      </c>
      <c r="AL1250" t="s">
        <v>19</v>
      </c>
      <c r="AM1250">
        <v>2</v>
      </c>
      <c r="AN1250" t="s">
        <v>20</v>
      </c>
      <c r="AO1250">
        <v>27</v>
      </c>
      <c r="AP1250" t="s">
        <v>21</v>
      </c>
      <c r="AQ1250" s="35" t="s">
        <v>492</v>
      </c>
      <c r="AR1250" t="s">
        <v>22</v>
      </c>
      <c r="AS1250" t="s">
        <v>22</v>
      </c>
      <c r="AT1250" t="s">
        <v>23</v>
      </c>
      <c r="AU1250" t="s">
        <v>24</v>
      </c>
      <c r="AV1250" t="s">
        <v>374</v>
      </c>
      <c r="AW1250" t="s">
        <v>415</v>
      </c>
      <c r="AX1250" t="s">
        <v>416</v>
      </c>
      <c r="AY1250">
        <v>5072.7541330000004</v>
      </c>
      <c r="AZ1250">
        <v>1685294.53119</v>
      </c>
      <c r="BA1250" s="42">
        <f t="shared" si="19"/>
        <v>38.689038824380162</v>
      </c>
    </row>
    <row r="1251" spans="1:53" x14ac:dyDescent="0.25">
      <c r="A1251">
        <v>1350</v>
      </c>
      <c r="B1251" t="s">
        <v>18</v>
      </c>
      <c r="C1251">
        <v>2</v>
      </c>
      <c r="D1251" t="s">
        <v>463</v>
      </c>
      <c r="E1251">
        <v>46085</v>
      </c>
      <c r="F1251" t="s">
        <v>464</v>
      </c>
      <c r="G1251">
        <v>98485</v>
      </c>
      <c r="H1251">
        <v>84904</v>
      </c>
      <c r="I1251" t="s">
        <v>277</v>
      </c>
      <c r="J1251">
        <v>4601</v>
      </c>
      <c r="K1251" t="s">
        <v>277</v>
      </c>
      <c r="L1251">
        <v>4325</v>
      </c>
      <c r="M1251">
        <v>46085</v>
      </c>
      <c r="N1251" t="s">
        <v>28</v>
      </c>
      <c r="O1251">
        <v>0</v>
      </c>
      <c r="P1251" t="s">
        <v>28</v>
      </c>
      <c r="Q1251" t="s">
        <v>28</v>
      </c>
      <c r="R1251" t="s">
        <v>278</v>
      </c>
      <c r="S1251" t="s">
        <v>28</v>
      </c>
      <c r="T1251" t="s">
        <v>28</v>
      </c>
      <c r="U1251" t="s">
        <v>465</v>
      </c>
      <c r="V1251" t="s">
        <v>288</v>
      </c>
      <c r="W1251">
        <v>3</v>
      </c>
      <c r="X1251" t="s">
        <v>289</v>
      </c>
      <c r="Y1251" s="11">
        <v>25099</v>
      </c>
      <c r="Z1251">
        <v>19680918</v>
      </c>
      <c r="AA1251">
        <v>0</v>
      </c>
      <c r="AB1251">
        <v>1687.5</v>
      </c>
      <c r="AC1251" t="s">
        <v>466</v>
      </c>
      <c r="AD1251" t="s">
        <v>283</v>
      </c>
      <c r="AE1251" s="11">
        <v>35765</v>
      </c>
      <c r="AF1251" s="11">
        <v>35765</v>
      </c>
      <c r="AG1251">
        <v>0</v>
      </c>
      <c r="AH1251">
        <v>0</v>
      </c>
      <c r="AI1251" t="s">
        <v>467</v>
      </c>
      <c r="AJ1251" t="s">
        <v>291</v>
      </c>
      <c r="AK1251">
        <v>38</v>
      </c>
      <c r="AL1251" t="s">
        <v>19</v>
      </c>
      <c r="AM1251">
        <v>2</v>
      </c>
      <c r="AN1251" t="s">
        <v>20</v>
      </c>
      <c r="AO1251">
        <v>27</v>
      </c>
      <c r="AP1251" t="s">
        <v>21</v>
      </c>
      <c r="AQ1251" s="35" t="s">
        <v>492</v>
      </c>
      <c r="AR1251" t="s">
        <v>22</v>
      </c>
      <c r="AS1251" t="s">
        <v>22</v>
      </c>
      <c r="AT1251" t="s">
        <v>23</v>
      </c>
      <c r="AU1251" t="s">
        <v>24</v>
      </c>
      <c r="AV1251" t="s">
        <v>374</v>
      </c>
      <c r="AW1251" t="s">
        <v>415</v>
      </c>
      <c r="AX1251" t="s">
        <v>416</v>
      </c>
      <c r="AY1251">
        <v>5072.7541330000004</v>
      </c>
      <c r="AZ1251">
        <v>1685294.53119</v>
      </c>
      <c r="BA1251" s="42">
        <f t="shared" si="19"/>
        <v>38.689038824380162</v>
      </c>
    </row>
    <row r="1252" spans="1:53" x14ac:dyDescent="0.25">
      <c r="A1252">
        <v>130</v>
      </c>
      <c r="B1252" t="s">
        <v>18</v>
      </c>
      <c r="C1252">
        <v>13</v>
      </c>
      <c r="D1252" t="s">
        <v>292</v>
      </c>
      <c r="E1252">
        <v>96681</v>
      </c>
      <c r="F1252" t="s">
        <v>293</v>
      </c>
      <c r="G1252">
        <v>221549</v>
      </c>
      <c r="H1252">
        <v>287099</v>
      </c>
      <c r="I1252" t="s">
        <v>287</v>
      </c>
      <c r="J1252">
        <v>86866</v>
      </c>
      <c r="K1252" t="s">
        <v>287</v>
      </c>
      <c r="L1252">
        <v>55324</v>
      </c>
      <c r="M1252">
        <v>96681</v>
      </c>
      <c r="N1252" t="s">
        <v>28</v>
      </c>
      <c r="O1252">
        <v>0</v>
      </c>
      <c r="P1252" t="s">
        <v>28</v>
      </c>
      <c r="Q1252" t="s">
        <v>28</v>
      </c>
      <c r="R1252" t="s">
        <v>38</v>
      </c>
      <c r="S1252" t="s">
        <v>28</v>
      </c>
      <c r="T1252" t="s">
        <v>28</v>
      </c>
      <c r="U1252" t="s">
        <v>279</v>
      </c>
      <c r="V1252" t="s">
        <v>288</v>
      </c>
      <c r="W1252">
        <v>3</v>
      </c>
      <c r="X1252" t="s">
        <v>289</v>
      </c>
      <c r="Y1252" s="11">
        <v>39223</v>
      </c>
      <c r="Z1252">
        <v>20070521</v>
      </c>
      <c r="AA1252">
        <v>0</v>
      </c>
      <c r="AB1252">
        <v>7605.6</v>
      </c>
      <c r="AC1252" t="s">
        <v>282</v>
      </c>
      <c r="AD1252" t="s">
        <v>283</v>
      </c>
      <c r="AE1252" s="11">
        <v>44823</v>
      </c>
      <c r="AF1252" s="11">
        <v>44823</v>
      </c>
      <c r="AG1252">
        <v>30</v>
      </c>
      <c r="AH1252">
        <v>0</v>
      </c>
      <c r="AI1252" t="s">
        <v>290</v>
      </c>
      <c r="AJ1252" t="s">
        <v>291</v>
      </c>
      <c r="AK1252">
        <v>86</v>
      </c>
      <c r="AL1252" t="s">
        <v>19</v>
      </c>
      <c r="AM1252">
        <v>3</v>
      </c>
      <c r="AN1252" t="s">
        <v>20</v>
      </c>
      <c r="AO1252">
        <v>26</v>
      </c>
      <c r="AP1252" t="s">
        <v>21</v>
      </c>
      <c r="AQ1252" s="35" t="s">
        <v>480</v>
      </c>
      <c r="AR1252" t="s">
        <v>34</v>
      </c>
      <c r="AS1252" t="s">
        <v>38</v>
      </c>
      <c r="AT1252" t="s">
        <v>43</v>
      </c>
      <c r="AU1252" t="s">
        <v>24</v>
      </c>
      <c r="AV1252" t="s">
        <v>25</v>
      </c>
      <c r="AW1252" t="s">
        <v>61</v>
      </c>
      <c r="AX1252" t="s">
        <v>71</v>
      </c>
      <c r="AY1252">
        <v>5050.555668</v>
      </c>
      <c r="AZ1252">
        <v>1692018.506546</v>
      </c>
      <c r="BA1252" s="42">
        <f t="shared" si="19"/>
        <v>38.843400058448118</v>
      </c>
    </row>
    <row r="1253" spans="1:53" x14ac:dyDescent="0.25">
      <c r="A1253">
        <v>35</v>
      </c>
      <c r="B1253" t="s">
        <v>18</v>
      </c>
      <c r="C1253">
        <v>15</v>
      </c>
      <c r="D1253" t="s">
        <v>453</v>
      </c>
      <c r="E1253" t="s">
        <v>454</v>
      </c>
      <c r="F1253" t="s">
        <v>455</v>
      </c>
      <c r="G1253">
        <v>223436</v>
      </c>
      <c r="H1253">
        <v>290083</v>
      </c>
      <c r="I1253" t="s">
        <v>277</v>
      </c>
      <c r="J1253">
        <v>17738</v>
      </c>
      <c r="K1253" t="s">
        <v>277</v>
      </c>
      <c r="L1253">
        <v>18858</v>
      </c>
      <c r="M1253">
        <v>0</v>
      </c>
      <c r="N1253" t="s">
        <v>28</v>
      </c>
      <c r="O1253">
        <v>0</v>
      </c>
      <c r="P1253" t="s">
        <v>28</v>
      </c>
      <c r="Q1253" t="s">
        <v>28</v>
      </c>
      <c r="R1253" t="s">
        <v>278</v>
      </c>
      <c r="S1253" t="s">
        <v>28</v>
      </c>
      <c r="T1253" t="s">
        <v>28</v>
      </c>
      <c r="U1253" t="s">
        <v>279</v>
      </c>
      <c r="V1253" t="s">
        <v>280</v>
      </c>
      <c r="W1253">
        <v>3</v>
      </c>
      <c r="X1253" t="s">
        <v>281</v>
      </c>
      <c r="Y1253" s="11">
        <v>41597</v>
      </c>
      <c r="Z1253">
        <v>20131119</v>
      </c>
      <c r="AA1253">
        <v>1</v>
      </c>
      <c r="AB1253">
        <v>8013.5</v>
      </c>
      <c r="AC1253" t="s">
        <v>456</v>
      </c>
      <c r="AD1253" t="s">
        <v>283</v>
      </c>
      <c r="AE1253" s="11">
        <v>45131</v>
      </c>
      <c r="AF1253" s="11">
        <v>45132</v>
      </c>
      <c r="AG1253">
        <v>30</v>
      </c>
      <c r="AH1253">
        <v>0</v>
      </c>
      <c r="AI1253" t="s">
        <v>457</v>
      </c>
      <c r="AJ1253" t="s">
        <v>284</v>
      </c>
      <c r="AK1253">
        <v>86</v>
      </c>
      <c r="AL1253" t="s">
        <v>19</v>
      </c>
      <c r="AM1253">
        <v>3</v>
      </c>
      <c r="AN1253" t="s">
        <v>20</v>
      </c>
      <c r="AO1253">
        <v>26</v>
      </c>
      <c r="AP1253" t="s">
        <v>21</v>
      </c>
      <c r="AQ1253" s="35" t="s">
        <v>480</v>
      </c>
      <c r="AR1253" t="s">
        <v>34</v>
      </c>
      <c r="AS1253" t="s">
        <v>38</v>
      </c>
      <c r="AT1253" t="s">
        <v>43</v>
      </c>
      <c r="AU1253" t="s">
        <v>24</v>
      </c>
      <c r="AV1253" t="s">
        <v>25</v>
      </c>
      <c r="AW1253" t="s">
        <v>61</v>
      </c>
      <c r="AX1253" t="s">
        <v>71</v>
      </c>
      <c r="AY1253">
        <v>5050.5548509999999</v>
      </c>
      <c r="AZ1253">
        <v>1692018.537425</v>
      </c>
      <c r="BA1253" s="42">
        <f t="shared" si="19"/>
        <v>38.843400767332412</v>
      </c>
    </row>
    <row r="1254" spans="1:53" x14ac:dyDescent="0.25">
      <c r="A1254">
        <v>256</v>
      </c>
      <c r="B1254" t="s">
        <v>18</v>
      </c>
      <c r="C1254">
        <v>12</v>
      </c>
      <c r="D1254" t="s">
        <v>285</v>
      </c>
      <c r="E1254">
        <v>96680</v>
      </c>
      <c r="F1254" t="s">
        <v>286</v>
      </c>
      <c r="G1254">
        <v>221543</v>
      </c>
      <c r="H1254">
        <v>287093</v>
      </c>
      <c r="I1254" t="s">
        <v>287</v>
      </c>
      <c r="J1254">
        <v>70272</v>
      </c>
      <c r="K1254" t="s">
        <v>287</v>
      </c>
      <c r="L1254">
        <v>55323</v>
      </c>
      <c r="M1254">
        <v>96680</v>
      </c>
      <c r="N1254" t="s">
        <v>28</v>
      </c>
      <c r="O1254">
        <v>0</v>
      </c>
      <c r="P1254" t="s">
        <v>28</v>
      </c>
      <c r="Q1254" t="s">
        <v>28</v>
      </c>
      <c r="R1254" t="s">
        <v>38</v>
      </c>
      <c r="S1254" t="s">
        <v>28</v>
      </c>
      <c r="T1254" t="s">
        <v>28</v>
      </c>
      <c r="U1254" t="s">
        <v>279</v>
      </c>
      <c r="V1254" t="s">
        <v>288</v>
      </c>
      <c r="W1254">
        <v>3</v>
      </c>
      <c r="X1254" t="s">
        <v>289</v>
      </c>
      <c r="Y1254" s="11">
        <v>32965</v>
      </c>
      <c r="Z1254">
        <v>19900402</v>
      </c>
      <c r="AA1254">
        <v>0</v>
      </c>
      <c r="AB1254">
        <v>7582.6</v>
      </c>
      <c r="AC1254" t="s">
        <v>282</v>
      </c>
      <c r="AD1254" t="s">
        <v>283</v>
      </c>
      <c r="AE1254" s="11">
        <v>44820</v>
      </c>
      <c r="AF1254" s="11">
        <v>44820</v>
      </c>
      <c r="AG1254">
        <v>30</v>
      </c>
      <c r="AH1254">
        <v>0</v>
      </c>
      <c r="AI1254" t="s">
        <v>290</v>
      </c>
      <c r="AJ1254" t="s">
        <v>291</v>
      </c>
      <c r="AK1254">
        <v>86</v>
      </c>
      <c r="AL1254" t="s">
        <v>19</v>
      </c>
      <c r="AM1254">
        <v>3</v>
      </c>
      <c r="AN1254" t="s">
        <v>20</v>
      </c>
      <c r="AO1254">
        <v>26</v>
      </c>
      <c r="AP1254" t="s">
        <v>21</v>
      </c>
      <c r="AQ1254" s="35" t="s">
        <v>480</v>
      </c>
      <c r="AR1254" t="s">
        <v>34</v>
      </c>
      <c r="AS1254" t="s">
        <v>38</v>
      </c>
      <c r="AT1254" t="s">
        <v>43</v>
      </c>
      <c r="AU1254" t="s">
        <v>24</v>
      </c>
      <c r="AV1254" t="s">
        <v>25</v>
      </c>
      <c r="AW1254" t="s">
        <v>61</v>
      </c>
      <c r="AX1254" t="s">
        <v>71</v>
      </c>
      <c r="AY1254">
        <v>5050.5548509999999</v>
      </c>
      <c r="AZ1254">
        <v>1692018.537425</v>
      </c>
      <c r="BA1254" s="42">
        <f t="shared" si="19"/>
        <v>38.843400767332412</v>
      </c>
    </row>
    <row r="1255" spans="1:53" x14ac:dyDescent="0.25">
      <c r="A1255">
        <v>360</v>
      </c>
      <c r="B1255" t="s">
        <v>18</v>
      </c>
      <c r="C1255">
        <v>11</v>
      </c>
      <c r="D1255" t="s">
        <v>318</v>
      </c>
      <c r="E1255" t="s">
        <v>319</v>
      </c>
      <c r="F1255" t="s">
        <v>320</v>
      </c>
      <c r="G1255">
        <v>211963</v>
      </c>
      <c r="H1255">
        <v>273612</v>
      </c>
      <c r="I1255" t="s">
        <v>287</v>
      </c>
      <c r="J1255">
        <v>88507</v>
      </c>
      <c r="K1255" t="s">
        <v>287</v>
      </c>
      <c r="L1255">
        <v>55338</v>
      </c>
      <c r="M1255">
        <v>0</v>
      </c>
      <c r="N1255" t="s">
        <v>28</v>
      </c>
      <c r="O1255">
        <v>0</v>
      </c>
      <c r="P1255" t="s">
        <v>28</v>
      </c>
      <c r="Q1255" t="s">
        <v>28</v>
      </c>
      <c r="R1255" t="s">
        <v>38</v>
      </c>
      <c r="S1255" t="s">
        <v>28</v>
      </c>
      <c r="T1255" t="s">
        <v>28</v>
      </c>
      <c r="U1255" t="s">
        <v>321</v>
      </c>
      <c r="V1255" t="s">
        <v>322</v>
      </c>
      <c r="W1255">
        <v>9</v>
      </c>
      <c r="X1255" t="s">
        <v>323</v>
      </c>
      <c r="Y1255" s="11">
        <v>43129</v>
      </c>
      <c r="Z1255">
        <v>20180129</v>
      </c>
      <c r="AA1255">
        <v>0</v>
      </c>
      <c r="AB1255">
        <v>0</v>
      </c>
      <c r="AC1255" t="s">
        <v>298</v>
      </c>
      <c r="AD1255" t="s">
        <v>283</v>
      </c>
      <c r="AE1255" s="11">
        <v>44515</v>
      </c>
      <c r="AF1255" s="11">
        <v>44517</v>
      </c>
      <c r="AG1255">
        <v>30</v>
      </c>
      <c r="AH1255">
        <v>0</v>
      </c>
      <c r="AI1255" t="s">
        <v>28</v>
      </c>
      <c r="AJ1255" t="s">
        <v>284</v>
      </c>
      <c r="AK1255">
        <v>78</v>
      </c>
      <c r="AL1255" t="s">
        <v>19</v>
      </c>
      <c r="AM1255">
        <v>3</v>
      </c>
      <c r="AN1255" t="s">
        <v>20</v>
      </c>
      <c r="AO1255">
        <v>26</v>
      </c>
      <c r="AP1255" t="s">
        <v>21</v>
      </c>
      <c r="AQ1255" s="35" t="s">
        <v>490</v>
      </c>
      <c r="AR1255" t="s">
        <v>38</v>
      </c>
      <c r="AS1255" t="s">
        <v>38</v>
      </c>
      <c r="AT1255" t="s">
        <v>59</v>
      </c>
      <c r="AU1255" t="s">
        <v>24</v>
      </c>
      <c r="AV1255" t="s">
        <v>25</v>
      </c>
      <c r="AW1255" t="s">
        <v>32</v>
      </c>
      <c r="AX1255" t="s">
        <v>60</v>
      </c>
      <c r="AY1255">
        <v>5067.4201949999997</v>
      </c>
      <c r="AZ1255">
        <v>1693039.599376</v>
      </c>
      <c r="BA1255" s="42">
        <f t="shared" ref="BA1255:BA1318" si="20">AZ1255/43560</f>
        <v>38.86684112433425</v>
      </c>
    </row>
    <row r="1256" spans="1:53" x14ac:dyDescent="0.25">
      <c r="A1256">
        <v>803</v>
      </c>
      <c r="B1256" t="s">
        <v>18</v>
      </c>
      <c r="C1256">
        <v>9</v>
      </c>
      <c r="D1256" t="s">
        <v>303</v>
      </c>
      <c r="E1256" t="s">
        <v>304</v>
      </c>
      <c r="F1256" t="s">
        <v>305</v>
      </c>
      <c r="G1256">
        <v>202543</v>
      </c>
      <c r="H1256">
        <v>261950</v>
      </c>
      <c r="I1256" t="s">
        <v>287</v>
      </c>
      <c r="J1256">
        <v>88162</v>
      </c>
      <c r="K1256" t="s">
        <v>287</v>
      </c>
      <c r="L1256">
        <v>54633</v>
      </c>
      <c r="M1256">
        <v>0</v>
      </c>
      <c r="N1256" t="s">
        <v>28</v>
      </c>
      <c r="O1256">
        <v>0</v>
      </c>
      <c r="P1256" t="s">
        <v>28</v>
      </c>
      <c r="Q1256" t="s">
        <v>28</v>
      </c>
      <c r="R1256" t="s">
        <v>38</v>
      </c>
      <c r="S1256" t="s">
        <v>28</v>
      </c>
      <c r="T1256" t="s">
        <v>28</v>
      </c>
      <c r="U1256" t="s">
        <v>297</v>
      </c>
      <c r="V1256" t="s">
        <v>288</v>
      </c>
      <c r="W1256">
        <v>3</v>
      </c>
      <c r="X1256" t="s">
        <v>289</v>
      </c>
      <c r="Y1256" s="11">
        <v>42362</v>
      </c>
      <c r="Z1256">
        <v>20151224</v>
      </c>
      <c r="AA1256">
        <v>0</v>
      </c>
      <c r="AB1256">
        <v>123452</v>
      </c>
      <c r="AC1256" t="s">
        <v>306</v>
      </c>
      <c r="AD1256" t="s">
        <v>283</v>
      </c>
      <c r="AE1256" s="11">
        <v>43901</v>
      </c>
      <c r="AF1256" s="11">
        <v>43901</v>
      </c>
      <c r="AG1256">
        <v>30</v>
      </c>
      <c r="AH1256">
        <v>0</v>
      </c>
      <c r="AI1256" t="s">
        <v>290</v>
      </c>
      <c r="AJ1256" t="s">
        <v>284</v>
      </c>
      <c r="AK1256">
        <v>78</v>
      </c>
      <c r="AL1256" t="s">
        <v>19</v>
      </c>
      <c r="AM1256">
        <v>3</v>
      </c>
      <c r="AN1256" t="s">
        <v>20</v>
      </c>
      <c r="AO1256">
        <v>26</v>
      </c>
      <c r="AP1256" t="s">
        <v>21</v>
      </c>
      <c r="AQ1256" s="35" t="s">
        <v>490</v>
      </c>
      <c r="AR1256" t="s">
        <v>38</v>
      </c>
      <c r="AS1256" t="s">
        <v>38</v>
      </c>
      <c r="AT1256" t="s">
        <v>59</v>
      </c>
      <c r="AU1256" t="s">
        <v>24</v>
      </c>
      <c r="AV1256" t="s">
        <v>25</v>
      </c>
      <c r="AW1256" t="s">
        <v>32</v>
      </c>
      <c r="AX1256" t="s">
        <v>60</v>
      </c>
      <c r="AY1256">
        <v>5067.4201949999997</v>
      </c>
      <c r="AZ1256">
        <v>1693039.599376</v>
      </c>
      <c r="BA1256" s="42">
        <f t="shared" si="20"/>
        <v>38.86684112433425</v>
      </c>
    </row>
    <row r="1257" spans="1:53" x14ac:dyDescent="0.25">
      <c r="A1257">
        <v>1030</v>
      </c>
      <c r="B1257" t="s">
        <v>18</v>
      </c>
      <c r="C1257">
        <v>8</v>
      </c>
      <c r="D1257" t="s">
        <v>300</v>
      </c>
      <c r="E1257" t="s">
        <v>301</v>
      </c>
      <c r="F1257" t="s">
        <v>302</v>
      </c>
      <c r="G1257">
        <v>198571</v>
      </c>
      <c r="H1257">
        <v>256278</v>
      </c>
      <c r="I1257" t="s">
        <v>287</v>
      </c>
      <c r="J1257">
        <v>88289</v>
      </c>
      <c r="K1257" t="s">
        <v>287</v>
      </c>
      <c r="L1257">
        <v>55192</v>
      </c>
      <c r="M1257">
        <v>0</v>
      </c>
      <c r="N1257" t="s">
        <v>28</v>
      </c>
      <c r="O1257">
        <v>0</v>
      </c>
      <c r="P1257" t="s">
        <v>28</v>
      </c>
      <c r="Q1257" t="s">
        <v>28</v>
      </c>
      <c r="R1257" t="s">
        <v>38</v>
      </c>
      <c r="S1257" t="s">
        <v>28</v>
      </c>
      <c r="T1257" t="s">
        <v>28</v>
      </c>
      <c r="U1257" t="s">
        <v>297</v>
      </c>
      <c r="V1257" t="s">
        <v>288</v>
      </c>
      <c r="W1257">
        <v>3</v>
      </c>
      <c r="X1257" t="s">
        <v>289</v>
      </c>
      <c r="Y1257" s="11">
        <v>42625</v>
      </c>
      <c r="Z1257">
        <v>20160912</v>
      </c>
      <c r="AA1257">
        <v>0</v>
      </c>
      <c r="AB1257">
        <v>123452</v>
      </c>
      <c r="AC1257" t="s">
        <v>282</v>
      </c>
      <c r="AD1257" t="s">
        <v>283</v>
      </c>
      <c r="AE1257" s="11">
        <v>43504</v>
      </c>
      <c r="AF1257" s="11">
        <v>43504</v>
      </c>
      <c r="AG1257">
        <v>30</v>
      </c>
      <c r="AH1257">
        <v>0</v>
      </c>
      <c r="AI1257" t="s">
        <v>290</v>
      </c>
      <c r="AJ1257" t="s">
        <v>284</v>
      </c>
      <c r="AK1257">
        <v>78</v>
      </c>
      <c r="AL1257" t="s">
        <v>19</v>
      </c>
      <c r="AM1257">
        <v>3</v>
      </c>
      <c r="AN1257" t="s">
        <v>20</v>
      </c>
      <c r="AO1257">
        <v>26</v>
      </c>
      <c r="AP1257" t="s">
        <v>21</v>
      </c>
      <c r="AQ1257" s="35" t="s">
        <v>490</v>
      </c>
      <c r="AR1257" t="s">
        <v>38</v>
      </c>
      <c r="AS1257" t="s">
        <v>38</v>
      </c>
      <c r="AT1257" t="s">
        <v>59</v>
      </c>
      <c r="AU1257" t="s">
        <v>24</v>
      </c>
      <c r="AV1257" t="s">
        <v>25</v>
      </c>
      <c r="AW1257" t="s">
        <v>32</v>
      </c>
      <c r="AX1257" t="s">
        <v>60</v>
      </c>
      <c r="AY1257">
        <v>5067.4201949999997</v>
      </c>
      <c r="AZ1257">
        <v>1693039.599376</v>
      </c>
      <c r="BA1257" s="42">
        <f t="shared" si="20"/>
        <v>38.86684112433425</v>
      </c>
    </row>
    <row r="1258" spans="1:53" x14ac:dyDescent="0.25">
      <c r="A1258">
        <v>1257</v>
      </c>
      <c r="B1258" t="s">
        <v>18</v>
      </c>
      <c r="C1258">
        <v>7</v>
      </c>
      <c r="D1258" t="s">
        <v>294</v>
      </c>
      <c r="E1258" t="s">
        <v>295</v>
      </c>
      <c r="F1258" t="s">
        <v>296</v>
      </c>
      <c r="G1258">
        <v>193154</v>
      </c>
      <c r="H1258">
        <v>246812</v>
      </c>
      <c r="I1258" t="s">
        <v>287</v>
      </c>
      <c r="J1258">
        <v>88161</v>
      </c>
      <c r="K1258" t="s">
        <v>287</v>
      </c>
      <c r="L1258">
        <v>55061</v>
      </c>
      <c r="M1258">
        <v>0</v>
      </c>
      <c r="N1258" t="s">
        <v>28</v>
      </c>
      <c r="O1258">
        <v>0</v>
      </c>
      <c r="P1258" t="s">
        <v>28</v>
      </c>
      <c r="Q1258" t="s">
        <v>28</v>
      </c>
      <c r="R1258" t="s">
        <v>38</v>
      </c>
      <c r="S1258" t="s">
        <v>28</v>
      </c>
      <c r="T1258" t="s">
        <v>28</v>
      </c>
      <c r="U1258" t="s">
        <v>297</v>
      </c>
      <c r="V1258" t="s">
        <v>288</v>
      </c>
      <c r="W1258">
        <v>3</v>
      </c>
      <c r="X1258" t="s">
        <v>289</v>
      </c>
      <c r="Y1258" s="11">
        <v>42362</v>
      </c>
      <c r="Z1258">
        <v>20151224</v>
      </c>
      <c r="AA1258">
        <v>0</v>
      </c>
      <c r="AB1258">
        <v>123452</v>
      </c>
      <c r="AC1258" t="s">
        <v>298</v>
      </c>
      <c r="AD1258" t="s">
        <v>283</v>
      </c>
      <c r="AE1258" s="11">
        <v>42857</v>
      </c>
      <c r="AF1258" s="11">
        <v>42857</v>
      </c>
      <c r="AG1258">
        <v>30</v>
      </c>
      <c r="AH1258">
        <v>0</v>
      </c>
      <c r="AI1258" t="s">
        <v>28</v>
      </c>
      <c r="AJ1258" t="s">
        <v>284</v>
      </c>
      <c r="AK1258">
        <v>78</v>
      </c>
      <c r="AL1258" t="s">
        <v>19</v>
      </c>
      <c r="AM1258">
        <v>3</v>
      </c>
      <c r="AN1258" t="s">
        <v>20</v>
      </c>
      <c r="AO1258">
        <v>26</v>
      </c>
      <c r="AP1258" t="s">
        <v>21</v>
      </c>
      <c r="AQ1258" s="35" t="s">
        <v>490</v>
      </c>
      <c r="AR1258" t="s">
        <v>38</v>
      </c>
      <c r="AS1258" t="s">
        <v>38</v>
      </c>
      <c r="AT1258" t="s">
        <v>59</v>
      </c>
      <c r="AU1258" t="s">
        <v>24</v>
      </c>
      <c r="AV1258" t="s">
        <v>25</v>
      </c>
      <c r="AW1258" t="s">
        <v>32</v>
      </c>
      <c r="AX1258" t="s">
        <v>60</v>
      </c>
      <c r="AY1258">
        <v>5067.4201949999997</v>
      </c>
      <c r="AZ1258">
        <v>1693039.599376</v>
      </c>
      <c r="BA1258" s="42">
        <f t="shared" si="20"/>
        <v>38.86684112433425</v>
      </c>
    </row>
    <row r="1259" spans="1:53" x14ac:dyDescent="0.25">
      <c r="A1259">
        <v>512</v>
      </c>
      <c r="B1259" t="s">
        <v>18</v>
      </c>
      <c r="C1259">
        <v>14</v>
      </c>
      <c r="D1259" t="s">
        <v>458</v>
      </c>
      <c r="E1259" t="s">
        <v>459</v>
      </c>
      <c r="F1259" t="s">
        <v>460</v>
      </c>
      <c r="G1259">
        <v>222149</v>
      </c>
      <c r="H1259">
        <v>287985</v>
      </c>
      <c r="I1259" t="s">
        <v>287</v>
      </c>
      <c r="J1259">
        <v>88288</v>
      </c>
      <c r="K1259" t="s">
        <v>287</v>
      </c>
      <c r="L1259">
        <v>55401</v>
      </c>
      <c r="M1259">
        <v>0</v>
      </c>
      <c r="N1259" t="s">
        <v>28</v>
      </c>
      <c r="O1259">
        <v>0</v>
      </c>
      <c r="P1259" t="s">
        <v>28</v>
      </c>
      <c r="Q1259" t="s">
        <v>28</v>
      </c>
      <c r="R1259" t="s">
        <v>38</v>
      </c>
      <c r="S1259" t="s">
        <v>28</v>
      </c>
      <c r="T1259" t="s">
        <v>28</v>
      </c>
      <c r="U1259" t="s">
        <v>297</v>
      </c>
      <c r="V1259" t="s">
        <v>288</v>
      </c>
      <c r="W1259">
        <v>3</v>
      </c>
      <c r="X1259" t="s">
        <v>289</v>
      </c>
      <c r="Y1259" s="11">
        <v>42625</v>
      </c>
      <c r="Z1259">
        <v>20160912</v>
      </c>
      <c r="AA1259">
        <v>0</v>
      </c>
      <c r="AB1259">
        <v>123452</v>
      </c>
      <c r="AC1259" t="s">
        <v>282</v>
      </c>
      <c r="AD1259" t="s">
        <v>283</v>
      </c>
      <c r="AE1259" s="11">
        <v>44956</v>
      </c>
      <c r="AF1259" s="11">
        <v>44959</v>
      </c>
      <c r="AG1259">
        <v>30</v>
      </c>
      <c r="AH1259">
        <v>0</v>
      </c>
      <c r="AI1259" t="s">
        <v>461</v>
      </c>
      <c r="AJ1259" t="s">
        <v>284</v>
      </c>
      <c r="AK1259">
        <v>78</v>
      </c>
      <c r="AL1259" t="s">
        <v>19</v>
      </c>
      <c r="AM1259">
        <v>3</v>
      </c>
      <c r="AN1259" t="s">
        <v>20</v>
      </c>
      <c r="AO1259">
        <v>26</v>
      </c>
      <c r="AP1259" t="s">
        <v>21</v>
      </c>
      <c r="AQ1259" s="35" t="s">
        <v>490</v>
      </c>
      <c r="AR1259" t="s">
        <v>38</v>
      </c>
      <c r="AS1259" t="s">
        <v>38</v>
      </c>
      <c r="AT1259" t="s">
        <v>59</v>
      </c>
      <c r="AU1259" t="s">
        <v>24</v>
      </c>
      <c r="AV1259" t="s">
        <v>25</v>
      </c>
      <c r="AW1259" t="s">
        <v>32</v>
      </c>
      <c r="AX1259" t="s">
        <v>60</v>
      </c>
      <c r="AY1259">
        <v>5067.4202219999997</v>
      </c>
      <c r="AZ1259">
        <v>1693039.6002170001</v>
      </c>
      <c r="BA1259" s="42">
        <f t="shared" si="20"/>
        <v>38.866841143640954</v>
      </c>
    </row>
    <row r="1260" spans="1:53" x14ac:dyDescent="0.25">
      <c r="A1260">
        <v>47</v>
      </c>
      <c r="B1260" t="s">
        <v>18</v>
      </c>
      <c r="C1260">
        <v>15</v>
      </c>
      <c r="D1260" t="s">
        <v>453</v>
      </c>
      <c r="E1260" t="s">
        <v>454</v>
      </c>
      <c r="F1260" t="s">
        <v>455</v>
      </c>
      <c r="G1260">
        <v>223436</v>
      </c>
      <c r="H1260">
        <v>290083</v>
      </c>
      <c r="I1260" t="s">
        <v>277</v>
      </c>
      <c r="J1260">
        <v>17738</v>
      </c>
      <c r="K1260" t="s">
        <v>277</v>
      </c>
      <c r="L1260">
        <v>18858</v>
      </c>
      <c r="M1260">
        <v>0</v>
      </c>
      <c r="N1260" t="s">
        <v>28</v>
      </c>
      <c r="O1260">
        <v>0</v>
      </c>
      <c r="P1260" t="s">
        <v>28</v>
      </c>
      <c r="Q1260" t="s">
        <v>28</v>
      </c>
      <c r="R1260" t="s">
        <v>278</v>
      </c>
      <c r="S1260" t="s">
        <v>28</v>
      </c>
      <c r="T1260" t="s">
        <v>28</v>
      </c>
      <c r="U1260" t="s">
        <v>279</v>
      </c>
      <c r="V1260" t="s">
        <v>280</v>
      </c>
      <c r="W1260">
        <v>3</v>
      </c>
      <c r="X1260" t="s">
        <v>281</v>
      </c>
      <c r="Y1260" s="11">
        <v>41597</v>
      </c>
      <c r="Z1260">
        <v>20131119</v>
      </c>
      <c r="AA1260">
        <v>1</v>
      </c>
      <c r="AB1260">
        <v>8013.5</v>
      </c>
      <c r="AC1260" t="s">
        <v>456</v>
      </c>
      <c r="AD1260" t="s">
        <v>283</v>
      </c>
      <c r="AE1260" s="11">
        <v>45131</v>
      </c>
      <c r="AF1260" s="11">
        <v>45132</v>
      </c>
      <c r="AG1260">
        <v>30</v>
      </c>
      <c r="AH1260">
        <v>0</v>
      </c>
      <c r="AI1260" t="s">
        <v>457</v>
      </c>
      <c r="AJ1260" t="s">
        <v>284</v>
      </c>
      <c r="AK1260">
        <v>124</v>
      </c>
      <c r="AL1260" t="s">
        <v>19</v>
      </c>
      <c r="AM1260">
        <v>3</v>
      </c>
      <c r="AN1260" t="s">
        <v>20</v>
      </c>
      <c r="AO1260">
        <v>27</v>
      </c>
      <c r="AP1260" t="s">
        <v>21</v>
      </c>
      <c r="AQ1260" s="35" t="s">
        <v>489</v>
      </c>
      <c r="AR1260" t="s">
        <v>34</v>
      </c>
      <c r="AS1260" t="s">
        <v>34</v>
      </c>
      <c r="AT1260" t="s">
        <v>41</v>
      </c>
      <c r="AU1260" t="s">
        <v>24</v>
      </c>
      <c r="AV1260" t="s">
        <v>84</v>
      </c>
      <c r="AW1260" t="s">
        <v>109</v>
      </c>
      <c r="AX1260" t="s">
        <v>115</v>
      </c>
      <c r="AY1260">
        <v>5504.1669250000004</v>
      </c>
      <c r="AZ1260">
        <v>1693146.1166900001</v>
      </c>
      <c r="BA1260" s="42">
        <f t="shared" si="20"/>
        <v>38.869286425390264</v>
      </c>
    </row>
    <row r="1261" spans="1:53" x14ac:dyDescent="0.25">
      <c r="A1261">
        <v>92</v>
      </c>
      <c r="B1261" t="s">
        <v>18</v>
      </c>
      <c r="C1261">
        <v>13</v>
      </c>
      <c r="D1261" t="s">
        <v>292</v>
      </c>
      <c r="E1261">
        <v>96681</v>
      </c>
      <c r="F1261" t="s">
        <v>293</v>
      </c>
      <c r="G1261">
        <v>221549</v>
      </c>
      <c r="H1261">
        <v>287099</v>
      </c>
      <c r="I1261" t="s">
        <v>287</v>
      </c>
      <c r="J1261">
        <v>86866</v>
      </c>
      <c r="K1261" t="s">
        <v>287</v>
      </c>
      <c r="L1261">
        <v>55324</v>
      </c>
      <c r="M1261">
        <v>96681</v>
      </c>
      <c r="N1261" t="s">
        <v>28</v>
      </c>
      <c r="O1261">
        <v>0</v>
      </c>
      <c r="P1261" t="s">
        <v>28</v>
      </c>
      <c r="Q1261" t="s">
        <v>28</v>
      </c>
      <c r="R1261" t="s">
        <v>38</v>
      </c>
      <c r="S1261" t="s">
        <v>28</v>
      </c>
      <c r="T1261" t="s">
        <v>28</v>
      </c>
      <c r="U1261" t="s">
        <v>279</v>
      </c>
      <c r="V1261" t="s">
        <v>288</v>
      </c>
      <c r="W1261">
        <v>3</v>
      </c>
      <c r="X1261" t="s">
        <v>289</v>
      </c>
      <c r="Y1261" s="11">
        <v>39223</v>
      </c>
      <c r="Z1261">
        <v>20070521</v>
      </c>
      <c r="AA1261">
        <v>0</v>
      </c>
      <c r="AB1261">
        <v>7605.6</v>
      </c>
      <c r="AC1261" t="s">
        <v>282</v>
      </c>
      <c r="AD1261" t="s">
        <v>283</v>
      </c>
      <c r="AE1261" s="11">
        <v>44823</v>
      </c>
      <c r="AF1261" s="11">
        <v>44823</v>
      </c>
      <c r="AG1261">
        <v>30</v>
      </c>
      <c r="AH1261">
        <v>0</v>
      </c>
      <c r="AI1261" t="s">
        <v>290</v>
      </c>
      <c r="AJ1261" t="s">
        <v>291</v>
      </c>
      <c r="AK1261">
        <v>124</v>
      </c>
      <c r="AL1261" t="s">
        <v>19</v>
      </c>
      <c r="AM1261">
        <v>3</v>
      </c>
      <c r="AN1261" t="s">
        <v>20</v>
      </c>
      <c r="AO1261">
        <v>27</v>
      </c>
      <c r="AP1261" t="s">
        <v>21</v>
      </c>
      <c r="AQ1261" s="35" t="s">
        <v>489</v>
      </c>
      <c r="AR1261" t="s">
        <v>34</v>
      </c>
      <c r="AS1261" t="s">
        <v>34</v>
      </c>
      <c r="AT1261" t="s">
        <v>41</v>
      </c>
      <c r="AU1261" t="s">
        <v>24</v>
      </c>
      <c r="AV1261" t="s">
        <v>84</v>
      </c>
      <c r="AW1261" t="s">
        <v>109</v>
      </c>
      <c r="AX1261" t="s">
        <v>115</v>
      </c>
      <c r="AY1261">
        <v>5504.1669250000004</v>
      </c>
      <c r="AZ1261">
        <v>1693146.1166900001</v>
      </c>
      <c r="BA1261" s="42">
        <f t="shared" si="20"/>
        <v>38.869286425390264</v>
      </c>
    </row>
    <row r="1262" spans="1:53" x14ac:dyDescent="0.25">
      <c r="A1262">
        <v>203</v>
      </c>
      <c r="B1262" t="s">
        <v>18</v>
      </c>
      <c r="C1262">
        <v>12</v>
      </c>
      <c r="D1262" t="s">
        <v>285</v>
      </c>
      <c r="E1262">
        <v>96680</v>
      </c>
      <c r="F1262" t="s">
        <v>286</v>
      </c>
      <c r="G1262">
        <v>221543</v>
      </c>
      <c r="H1262">
        <v>287093</v>
      </c>
      <c r="I1262" t="s">
        <v>287</v>
      </c>
      <c r="J1262">
        <v>70272</v>
      </c>
      <c r="K1262" t="s">
        <v>287</v>
      </c>
      <c r="L1262">
        <v>55323</v>
      </c>
      <c r="M1262">
        <v>96680</v>
      </c>
      <c r="N1262" t="s">
        <v>28</v>
      </c>
      <c r="O1262">
        <v>0</v>
      </c>
      <c r="P1262" t="s">
        <v>28</v>
      </c>
      <c r="Q1262" t="s">
        <v>28</v>
      </c>
      <c r="R1262" t="s">
        <v>38</v>
      </c>
      <c r="S1262" t="s">
        <v>28</v>
      </c>
      <c r="T1262" t="s">
        <v>28</v>
      </c>
      <c r="U1262" t="s">
        <v>279</v>
      </c>
      <c r="V1262" t="s">
        <v>288</v>
      </c>
      <c r="W1262">
        <v>3</v>
      </c>
      <c r="X1262" t="s">
        <v>289</v>
      </c>
      <c r="Y1262" s="11">
        <v>32965</v>
      </c>
      <c r="Z1262">
        <v>19900402</v>
      </c>
      <c r="AA1262">
        <v>0</v>
      </c>
      <c r="AB1262">
        <v>7582.6</v>
      </c>
      <c r="AC1262" t="s">
        <v>282</v>
      </c>
      <c r="AD1262" t="s">
        <v>283</v>
      </c>
      <c r="AE1262" s="11">
        <v>44820</v>
      </c>
      <c r="AF1262" s="11">
        <v>44820</v>
      </c>
      <c r="AG1262">
        <v>30</v>
      </c>
      <c r="AH1262">
        <v>0</v>
      </c>
      <c r="AI1262" t="s">
        <v>290</v>
      </c>
      <c r="AJ1262" t="s">
        <v>291</v>
      </c>
      <c r="AK1262">
        <v>124</v>
      </c>
      <c r="AL1262" t="s">
        <v>19</v>
      </c>
      <c r="AM1262">
        <v>3</v>
      </c>
      <c r="AN1262" t="s">
        <v>20</v>
      </c>
      <c r="AO1262">
        <v>27</v>
      </c>
      <c r="AP1262" t="s">
        <v>21</v>
      </c>
      <c r="AQ1262" s="35" t="s">
        <v>489</v>
      </c>
      <c r="AR1262" t="s">
        <v>34</v>
      </c>
      <c r="AS1262" t="s">
        <v>34</v>
      </c>
      <c r="AT1262" t="s">
        <v>41</v>
      </c>
      <c r="AU1262" t="s">
        <v>24</v>
      </c>
      <c r="AV1262" t="s">
        <v>84</v>
      </c>
      <c r="AW1262" t="s">
        <v>109</v>
      </c>
      <c r="AX1262" t="s">
        <v>115</v>
      </c>
      <c r="AY1262">
        <v>5504.1669250000004</v>
      </c>
      <c r="AZ1262">
        <v>1693146.1166900001</v>
      </c>
      <c r="BA1262" s="42">
        <f t="shared" si="20"/>
        <v>38.869286425390264</v>
      </c>
    </row>
    <row r="1263" spans="1:53" x14ac:dyDescent="0.25">
      <c r="A1263">
        <v>528</v>
      </c>
      <c r="B1263" t="s">
        <v>18</v>
      </c>
      <c r="C1263">
        <v>14</v>
      </c>
      <c r="D1263" t="s">
        <v>458</v>
      </c>
      <c r="E1263" t="s">
        <v>459</v>
      </c>
      <c r="F1263" t="s">
        <v>460</v>
      </c>
      <c r="G1263">
        <v>222149</v>
      </c>
      <c r="H1263">
        <v>287985</v>
      </c>
      <c r="I1263" t="s">
        <v>287</v>
      </c>
      <c r="J1263">
        <v>88288</v>
      </c>
      <c r="K1263" t="s">
        <v>287</v>
      </c>
      <c r="L1263">
        <v>55401</v>
      </c>
      <c r="M1263">
        <v>0</v>
      </c>
      <c r="N1263" t="s">
        <v>28</v>
      </c>
      <c r="O1263">
        <v>0</v>
      </c>
      <c r="P1263" t="s">
        <v>28</v>
      </c>
      <c r="Q1263" t="s">
        <v>28</v>
      </c>
      <c r="R1263" t="s">
        <v>38</v>
      </c>
      <c r="S1263" t="s">
        <v>28</v>
      </c>
      <c r="T1263" t="s">
        <v>28</v>
      </c>
      <c r="U1263" t="s">
        <v>297</v>
      </c>
      <c r="V1263" t="s">
        <v>288</v>
      </c>
      <c r="W1263">
        <v>3</v>
      </c>
      <c r="X1263" t="s">
        <v>289</v>
      </c>
      <c r="Y1263" s="11">
        <v>42625</v>
      </c>
      <c r="Z1263">
        <v>20160912</v>
      </c>
      <c r="AA1263">
        <v>0</v>
      </c>
      <c r="AB1263">
        <v>123452</v>
      </c>
      <c r="AC1263" t="s">
        <v>282</v>
      </c>
      <c r="AD1263" t="s">
        <v>283</v>
      </c>
      <c r="AE1263" s="11">
        <v>44956</v>
      </c>
      <c r="AF1263" s="11">
        <v>44959</v>
      </c>
      <c r="AG1263">
        <v>30</v>
      </c>
      <c r="AH1263">
        <v>0</v>
      </c>
      <c r="AI1263" t="s">
        <v>461</v>
      </c>
      <c r="AJ1263" t="s">
        <v>284</v>
      </c>
      <c r="AK1263">
        <v>6</v>
      </c>
      <c r="AL1263" t="s">
        <v>19</v>
      </c>
      <c r="AM1263">
        <v>2</v>
      </c>
      <c r="AN1263" t="s">
        <v>20</v>
      </c>
      <c r="AO1263">
        <v>27</v>
      </c>
      <c r="AP1263" t="s">
        <v>21</v>
      </c>
      <c r="AQ1263" s="35" t="s">
        <v>483</v>
      </c>
      <c r="AR1263" t="s">
        <v>34</v>
      </c>
      <c r="AS1263" t="s">
        <v>38</v>
      </c>
      <c r="AT1263" t="s">
        <v>43</v>
      </c>
      <c r="AU1263" t="s">
        <v>24</v>
      </c>
      <c r="AV1263" t="s">
        <v>374</v>
      </c>
      <c r="AW1263" t="s">
        <v>375</v>
      </c>
      <c r="AX1263" t="s">
        <v>381</v>
      </c>
      <c r="AY1263">
        <v>6305.7756730000001</v>
      </c>
      <c r="AZ1263">
        <v>1694573.2267100001</v>
      </c>
      <c r="BA1263" s="42">
        <f t="shared" si="20"/>
        <v>38.902048363406799</v>
      </c>
    </row>
    <row r="1264" spans="1:53" x14ac:dyDescent="0.25">
      <c r="A1264">
        <v>823</v>
      </c>
      <c r="B1264" t="s">
        <v>18</v>
      </c>
      <c r="C1264">
        <v>9</v>
      </c>
      <c r="D1264" t="s">
        <v>303</v>
      </c>
      <c r="E1264" t="s">
        <v>304</v>
      </c>
      <c r="F1264" t="s">
        <v>305</v>
      </c>
      <c r="G1264">
        <v>202543</v>
      </c>
      <c r="H1264">
        <v>261950</v>
      </c>
      <c r="I1264" t="s">
        <v>287</v>
      </c>
      <c r="J1264">
        <v>88162</v>
      </c>
      <c r="K1264" t="s">
        <v>287</v>
      </c>
      <c r="L1264">
        <v>54633</v>
      </c>
      <c r="M1264">
        <v>0</v>
      </c>
      <c r="N1264" t="s">
        <v>28</v>
      </c>
      <c r="O1264">
        <v>0</v>
      </c>
      <c r="P1264" t="s">
        <v>28</v>
      </c>
      <c r="Q1264" t="s">
        <v>28</v>
      </c>
      <c r="R1264" t="s">
        <v>38</v>
      </c>
      <c r="S1264" t="s">
        <v>28</v>
      </c>
      <c r="T1264" t="s">
        <v>28</v>
      </c>
      <c r="U1264" t="s">
        <v>297</v>
      </c>
      <c r="V1264" t="s">
        <v>288</v>
      </c>
      <c r="W1264">
        <v>3</v>
      </c>
      <c r="X1264" t="s">
        <v>289</v>
      </c>
      <c r="Y1264" s="11">
        <v>42362</v>
      </c>
      <c r="Z1264">
        <v>20151224</v>
      </c>
      <c r="AA1264">
        <v>0</v>
      </c>
      <c r="AB1264">
        <v>123452</v>
      </c>
      <c r="AC1264" t="s">
        <v>306</v>
      </c>
      <c r="AD1264" t="s">
        <v>283</v>
      </c>
      <c r="AE1264" s="11">
        <v>43901</v>
      </c>
      <c r="AF1264" s="11">
        <v>43901</v>
      </c>
      <c r="AG1264">
        <v>30</v>
      </c>
      <c r="AH1264">
        <v>0</v>
      </c>
      <c r="AI1264" t="s">
        <v>290</v>
      </c>
      <c r="AJ1264" t="s">
        <v>284</v>
      </c>
      <c r="AK1264">
        <v>6</v>
      </c>
      <c r="AL1264" t="s">
        <v>19</v>
      </c>
      <c r="AM1264">
        <v>2</v>
      </c>
      <c r="AN1264" t="s">
        <v>20</v>
      </c>
      <c r="AO1264">
        <v>27</v>
      </c>
      <c r="AP1264" t="s">
        <v>21</v>
      </c>
      <c r="AQ1264" s="35" t="s">
        <v>483</v>
      </c>
      <c r="AR1264" t="s">
        <v>34</v>
      </c>
      <c r="AS1264" t="s">
        <v>38</v>
      </c>
      <c r="AT1264" t="s">
        <v>43</v>
      </c>
      <c r="AU1264" t="s">
        <v>24</v>
      </c>
      <c r="AV1264" t="s">
        <v>374</v>
      </c>
      <c r="AW1264" t="s">
        <v>375</v>
      </c>
      <c r="AX1264" t="s">
        <v>381</v>
      </c>
      <c r="AY1264">
        <v>6305.7756730000001</v>
      </c>
      <c r="AZ1264">
        <v>1694573.2267100001</v>
      </c>
      <c r="BA1264" s="42">
        <f t="shared" si="20"/>
        <v>38.902048363406799</v>
      </c>
    </row>
    <row r="1265" spans="1:53" x14ac:dyDescent="0.25">
      <c r="A1265">
        <v>1050</v>
      </c>
      <c r="B1265" t="s">
        <v>18</v>
      </c>
      <c r="C1265">
        <v>8</v>
      </c>
      <c r="D1265" t="s">
        <v>300</v>
      </c>
      <c r="E1265" t="s">
        <v>301</v>
      </c>
      <c r="F1265" t="s">
        <v>302</v>
      </c>
      <c r="G1265">
        <v>198571</v>
      </c>
      <c r="H1265">
        <v>256278</v>
      </c>
      <c r="I1265" t="s">
        <v>287</v>
      </c>
      <c r="J1265">
        <v>88289</v>
      </c>
      <c r="K1265" t="s">
        <v>287</v>
      </c>
      <c r="L1265">
        <v>55192</v>
      </c>
      <c r="M1265">
        <v>0</v>
      </c>
      <c r="N1265" t="s">
        <v>28</v>
      </c>
      <c r="O1265">
        <v>0</v>
      </c>
      <c r="P1265" t="s">
        <v>28</v>
      </c>
      <c r="Q1265" t="s">
        <v>28</v>
      </c>
      <c r="R1265" t="s">
        <v>38</v>
      </c>
      <c r="S1265" t="s">
        <v>28</v>
      </c>
      <c r="T1265" t="s">
        <v>28</v>
      </c>
      <c r="U1265" t="s">
        <v>297</v>
      </c>
      <c r="V1265" t="s">
        <v>288</v>
      </c>
      <c r="W1265">
        <v>3</v>
      </c>
      <c r="X1265" t="s">
        <v>289</v>
      </c>
      <c r="Y1265" s="11">
        <v>42625</v>
      </c>
      <c r="Z1265">
        <v>20160912</v>
      </c>
      <c r="AA1265">
        <v>0</v>
      </c>
      <c r="AB1265">
        <v>123452</v>
      </c>
      <c r="AC1265" t="s">
        <v>282</v>
      </c>
      <c r="AD1265" t="s">
        <v>283</v>
      </c>
      <c r="AE1265" s="11">
        <v>43504</v>
      </c>
      <c r="AF1265" s="11">
        <v>43504</v>
      </c>
      <c r="AG1265">
        <v>30</v>
      </c>
      <c r="AH1265">
        <v>0</v>
      </c>
      <c r="AI1265" t="s">
        <v>290</v>
      </c>
      <c r="AJ1265" t="s">
        <v>284</v>
      </c>
      <c r="AK1265">
        <v>6</v>
      </c>
      <c r="AL1265" t="s">
        <v>19</v>
      </c>
      <c r="AM1265">
        <v>2</v>
      </c>
      <c r="AN1265" t="s">
        <v>20</v>
      </c>
      <c r="AO1265">
        <v>27</v>
      </c>
      <c r="AP1265" t="s">
        <v>21</v>
      </c>
      <c r="AQ1265" s="35" t="s">
        <v>483</v>
      </c>
      <c r="AR1265" t="s">
        <v>34</v>
      </c>
      <c r="AS1265" t="s">
        <v>38</v>
      </c>
      <c r="AT1265" t="s">
        <v>43</v>
      </c>
      <c r="AU1265" t="s">
        <v>24</v>
      </c>
      <c r="AV1265" t="s">
        <v>374</v>
      </c>
      <c r="AW1265" t="s">
        <v>375</v>
      </c>
      <c r="AX1265" t="s">
        <v>381</v>
      </c>
      <c r="AY1265">
        <v>6305.7756730000001</v>
      </c>
      <c r="AZ1265">
        <v>1694573.2267100001</v>
      </c>
      <c r="BA1265" s="42">
        <f t="shared" si="20"/>
        <v>38.902048363406799</v>
      </c>
    </row>
    <row r="1266" spans="1:53" x14ac:dyDescent="0.25">
      <c r="A1266">
        <v>1277</v>
      </c>
      <c r="B1266" t="s">
        <v>18</v>
      </c>
      <c r="C1266">
        <v>7</v>
      </c>
      <c r="D1266" t="s">
        <v>294</v>
      </c>
      <c r="E1266" t="s">
        <v>295</v>
      </c>
      <c r="F1266" t="s">
        <v>296</v>
      </c>
      <c r="G1266">
        <v>193154</v>
      </c>
      <c r="H1266">
        <v>246812</v>
      </c>
      <c r="I1266" t="s">
        <v>287</v>
      </c>
      <c r="J1266">
        <v>88161</v>
      </c>
      <c r="K1266" t="s">
        <v>287</v>
      </c>
      <c r="L1266">
        <v>55061</v>
      </c>
      <c r="M1266">
        <v>0</v>
      </c>
      <c r="N1266" t="s">
        <v>28</v>
      </c>
      <c r="O1266">
        <v>0</v>
      </c>
      <c r="P1266" t="s">
        <v>28</v>
      </c>
      <c r="Q1266" t="s">
        <v>28</v>
      </c>
      <c r="R1266" t="s">
        <v>38</v>
      </c>
      <c r="S1266" t="s">
        <v>28</v>
      </c>
      <c r="T1266" t="s">
        <v>28</v>
      </c>
      <c r="U1266" t="s">
        <v>297</v>
      </c>
      <c r="V1266" t="s">
        <v>288</v>
      </c>
      <c r="W1266">
        <v>3</v>
      </c>
      <c r="X1266" t="s">
        <v>289</v>
      </c>
      <c r="Y1266" s="11">
        <v>42362</v>
      </c>
      <c r="Z1266">
        <v>20151224</v>
      </c>
      <c r="AA1266">
        <v>0</v>
      </c>
      <c r="AB1266">
        <v>123452</v>
      </c>
      <c r="AC1266" t="s">
        <v>298</v>
      </c>
      <c r="AD1266" t="s">
        <v>283</v>
      </c>
      <c r="AE1266" s="11">
        <v>42857</v>
      </c>
      <c r="AF1266" s="11">
        <v>42857</v>
      </c>
      <c r="AG1266">
        <v>30</v>
      </c>
      <c r="AH1266">
        <v>0</v>
      </c>
      <c r="AI1266" t="s">
        <v>28</v>
      </c>
      <c r="AJ1266" t="s">
        <v>284</v>
      </c>
      <c r="AK1266">
        <v>6</v>
      </c>
      <c r="AL1266" t="s">
        <v>19</v>
      </c>
      <c r="AM1266">
        <v>2</v>
      </c>
      <c r="AN1266" t="s">
        <v>20</v>
      </c>
      <c r="AO1266">
        <v>27</v>
      </c>
      <c r="AP1266" t="s">
        <v>21</v>
      </c>
      <c r="AQ1266" s="35" t="s">
        <v>483</v>
      </c>
      <c r="AR1266" t="s">
        <v>34</v>
      </c>
      <c r="AS1266" t="s">
        <v>38</v>
      </c>
      <c r="AT1266" t="s">
        <v>43</v>
      </c>
      <c r="AU1266" t="s">
        <v>24</v>
      </c>
      <c r="AV1266" t="s">
        <v>374</v>
      </c>
      <c r="AW1266" t="s">
        <v>375</v>
      </c>
      <c r="AX1266" t="s">
        <v>381</v>
      </c>
      <c r="AY1266">
        <v>6305.7756730000001</v>
      </c>
      <c r="AZ1266">
        <v>1694573.2267100001</v>
      </c>
      <c r="BA1266" s="42">
        <f t="shared" si="20"/>
        <v>38.902048363406799</v>
      </c>
    </row>
    <row r="1267" spans="1:53" x14ac:dyDescent="0.25">
      <c r="A1267">
        <v>1385</v>
      </c>
      <c r="B1267" t="s">
        <v>18</v>
      </c>
      <c r="C1267">
        <v>2</v>
      </c>
      <c r="D1267" t="s">
        <v>463</v>
      </c>
      <c r="E1267">
        <v>46085</v>
      </c>
      <c r="F1267" t="s">
        <v>464</v>
      </c>
      <c r="G1267">
        <v>98485</v>
      </c>
      <c r="H1267">
        <v>84904</v>
      </c>
      <c r="I1267" t="s">
        <v>277</v>
      </c>
      <c r="J1267">
        <v>4601</v>
      </c>
      <c r="K1267" t="s">
        <v>277</v>
      </c>
      <c r="L1267">
        <v>4325</v>
      </c>
      <c r="M1267">
        <v>46085</v>
      </c>
      <c r="N1267" t="s">
        <v>28</v>
      </c>
      <c r="O1267">
        <v>0</v>
      </c>
      <c r="P1267" t="s">
        <v>28</v>
      </c>
      <c r="Q1267" t="s">
        <v>28</v>
      </c>
      <c r="R1267" t="s">
        <v>278</v>
      </c>
      <c r="S1267" t="s">
        <v>28</v>
      </c>
      <c r="T1267" t="s">
        <v>28</v>
      </c>
      <c r="U1267" t="s">
        <v>465</v>
      </c>
      <c r="V1267" t="s">
        <v>288</v>
      </c>
      <c r="W1267">
        <v>3</v>
      </c>
      <c r="X1267" t="s">
        <v>289</v>
      </c>
      <c r="Y1267" s="11">
        <v>25099</v>
      </c>
      <c r="Z1267">
        <v>19680918</v>
      </c>
      <c r="AA1267">
        <v>0</v>
      </c>
      <c r="AB1267">
        <v>1687.5</v>
      </c>
      <c r="AC1267" t="s">
        <v>466</v>
      </c>
      <c r="AD1267" t="s">
        <v>283</v>
      </c>
      <c r="AE1267" s="11">
        <v>35765</v>
      </c>
      <c r="AF1267" s="11">
        <v>35765</v>
      </c>
      <c r="AG1267">
        <v>0</v>
      </c>
      <c r="AH1267">
        <v>0</v>
      </c>
      <c r="AI1267" t="s">
        <v>467</v>
      </c>
      <c r="AJ1267" t="s">
        <v>291</v>
      </c>
      <c r="AK1267">
        <v>6</v>
      </c>
      <c r="AL1267" t="s">
        <v>19</v>
      </c>
      <c r="AM1267">
        <v>2</v>
      </c>
      <c r="AN1267" t="s">
        <v>20</v>
      </c>
      <c r="AO1267">
        <v>27</v>
      </c>
      <c r="AP1267" t="s">
        <v>21</v>
      </c>
      <c r="AQ1267" s="35" t="s">
        <v>483</v>
      </c>
      <c r="AR1267" t="s">
        <v>34</v>
      </c>
      <c r="AS1267" t="s">
        <v>38</v>
      </c>
      <c r="AT1267" t="s">
        <v>43</v>
      </c>
      <c r="AU1267" t="s">
        <v>24</v>
      </c>
      <c r="AV1267" t="s">
        <v>374</v>
      </c>
      <c r="AW1267" t="s">
        <v>375</v>
      </c>
      <c r="AX1267" t="s">
        <v>381</v>
      </c>
      <c r="AY1267">
        <v>6305.7756730000001</v>
      </c>
      <c r="AZ1267">
        <v>1694573.2267100001</v>
      </c>
      <c r="BA1267" s="42">
        <f t="shared" si="20"/>
        <v>38.902048363406799</v>
      </c>
    </row>
    <row r="1268" spans="1:53" x14ac:dyDescent="0.25">
      <c r="A1268">
        <v>148</v>
      </c>
      <c r="B1268" t="s">
        <v>18</v>
      </c>
      <c r="C1268">
        <v>13</v>
      </c>
      <c r="D1268" t="s">
        <v>292</v>
      </c>
      <c r="E1268">
        <v>96681</v>
      </c>
      <c r="F1268" t="s">
        <v>293</v>
      </c>
      <c r="G1268">
        <v>221549</v>
      </c>
      <c r="H1268">
        <v>287099</v>
      </c>
      <c r="I1268" t="s">
        <v>287</v>
      </c>
      <c r="J1268">
        <v>86866</v>
      </c>
      <c r="K1268" t="s">
        <v>287</v>
      </c>
      <c r="L1268">
        <v>55324</v>
      </c>
      <c r="M1268">
        <v>96681</v>
      </c>
      <c r="N1268" t="s">
        <v>28</v>
      </c>
      <c r="O1268">
        <v>0</v>
      </c>
      <c r="P1268" t="s">
        <v>28</v>
      </c>
      <c r="Q1268" t="s">
        <v>28</v>
      </c>
      <c r="R1268" t="s">
        <v>38</v>
      </c>
      <c r="S1268" t="s">
        <v>28</v>
      </c>
      <c r="T1268" t="s">
        <v>28</v>
      </c>
      <c r="U1268" t="s">
        <v>279</v>
      </c>
      <c r="V1268" t="s">
        <v>288</v>
      </c>
      <c r="W1268">
        <v>3</v>
      </c>
      <c r="X1268" t="s">
        <v>289</v>
      </c>
      <c r="Y1268" s="11">
        <v>39223</v>
      </c>
      <c r="Z1268">
        <v>20070521</v>
      </c>
      <c r="AA1268">
        <v>0</v>
      </c>
      <c r="AB1268">
        <v>7605.6</v>
      </c>
      <c r="AC1268" t="s">
        <v>282</v>
      </c>
      <c r="AD1268" t="s">
        <v>283</v>
      </c>
      <c r="AE1268" s="11">
        <v>44823</v>
      </c>
      <c r="AF1268" s="11">
        <v>44823</v>
      </c>
      <c r="AG1268">
        <v>30</v>
      </c>
      <c r="AH1268">
        <v>0</v>
      </c>
      <c r="AI1268" t="s">
        <v>290</v>
      </c>
      <c r="AJ1268" t="s">
        <v>291</v>
      </c>
      <c r="AK1268">
        <v>180</v>
      </c>
      <c r="AL1268" t="s">
        <v>19</v>
      </c>
      <c r="AM1268">
        <v>3</v>
      </c>
      <c r="AN1268" t="s">
        <v>20</v>
      </c>
      <c r="AO1268">
        <v>27</v>
      </c>
      <c r="AP1268" t="s">
        <v>21</v>
      </c>
      <c r="AQ1268" s="35" t="s">
        <v>488</v>
      </c>
      <c r="AR1268" t="s">
        <v>22</v>
      </c>
      <c r="AS1268" t="s">
        <v>34</v>
      </c>
      <c r="AT1268" t="s">
        <v>35</v>
      </c>
      <c r="AU1268" t="s">
        <v>24</v>
      </c>
      <c r="AV1268" t="s">
        <v>84</v>
      </c>
      <c r="AW1268" t="s">
        <v>175</v>
      </c>
      <c r="AX1268" t="s">
        <v>177</v>
      </c>
      <c r="AY1268">
        <v>5053.1112940000003</v>
      </c>
      <c r="AZ1268">
        <v>1694731.0253409999</v>
      </c>
      <c r="BA1268" s="42">
        <f t="shared" si="20"/>
        <v>38.905670921510556</v>
      </c>
    </row>
    <row r="1269" spans="1:53" x14ac:dyDescent="0.25">
      <c r="A1269">
        <v>181</v>
      </c>
      <c r="B1269" t="s">
        <v>18</v>
      </c>
      <c r="C1269">
        <v>12</v>
      </c>
      <c r="D1269" t="s">
        <v>285</v>
      </c>
      <c r="E1269">
        <v>96680</v>
      </c>
      <c r="F1269" t="s">
        <v>286</v>
      </c>
      <c r="G1269">
        <v>221543</v>
      </c>
      <c r="H1269">
        <v>287093</v>
      </c>
      <c r="I1269" t="s">
        <v>287</v>
      </c>
      <c r="J1269">
        <v>70272</v>
      </c>
      <c r="K1269" t="s">
        <v>287</v>
      </c>
      <c r="L1269">
        <v>55323</v>
      </c>
      <c r="M1269">
        <v>96680</v>
      </c>
      <c r="N1269" t="s">
        <v>28</v>
      </c>
      <c r="O1269">
        <v>0</v>
      </c>
      <c r="P1269" t="s">
        <v>28</v>
      </c>
      <c r="Q1269" t="s">
        <v>28</v>
      </c>
      <c r="R1269" t="s">
        <v>38</v>
      </c>
      <c r="S1269" t="s">
        <v>28</v>
      </c>
      <c r="T1269" t="s">
        <v>28</v>
      </c>
      <c r="U1269" t="s">
        <v>279</v>
      </c>
      <c r="V1269" t="s">
        <v>288</v>
      </c>
      <c r="W1269">
        <v>3</v>
      </c>
      <c r="X1269" t="s">
        <v>289</v>
      </c>
      <c r="Y1269" s="11">
        <v>32965</v>
      </c>
      <c r="Z1269">
        <v>19900402</v>
      </c>
      <c r="AA1269">
        <v>0</v>
      </c>
      <c r="AB1269">
        <v>7582.6</v>
      </c>
      <c r="AC1269" t="s">
        <v>282</v>
      </c>
      <c r="AD1269" t="s">
        <v>283</v>
      </c>
      <c r="AE1269" s="11">
        <v>44820</v>
      </c>
      <c r="AF1269" s="11">
        <v>44820</v>
      </c>
      <c r="AG1269">
        <v>30</v>
      </c>
      <c r="AH1269">
        <v>0</v>
      </c>
      <c r="AI1269" t="s">
        <v>290</v>
      </c>
      <c r="AJ1269" t="s">
        <v>291</v>
      </c>
      <c r="AK1269">
        <v>180</v>
      </c>
      <c r="AL1269" t="s">
        <v>19</v>
      </c>
      <c r="AM1269">
        <v>3</v>
      </c>
      <c r="AN1269" t="s">
        <v>20</v>
      </c>
      <c r="AO1269">
        <v>27</v>
      </c>
      <c r="AP1269" t="s">
        <v>21</v>
      </c>
      <c r="AQ1269" s="35" t="s">
        <v>488</v>
      </c>
      <c r="AR1269" t="s">
        <v>22</v>
      </c>
      <c r="AS1269" t="s">
        <v>34</v>
      </c>
      <c r="AT1269" t="s">
        <v>35</v>
      </c>
      <c r="AU1269" t="s">
        <v>24</v>
      </c>
      <c r="AV1269" t="s">
        <v>84</v>
      </c>
      <c r="AW1269" t="s">
        <v>175</v>
      </c>
      <c r="AX1269" t="s">
        <v>177</v>
      </c>
      <c r="AY1269">
        <v>5053.1112940000003</v>
      </c>
      <c r="AZ1269">
        <v>1694731.0253409999</v>
      </c>
      <c r="BA1269" s="42">
        <f t="shared" si="20"/>
        <v>38.905670921510556</v>
      </c>
    </row>
    <row r="1270" spans="1:53" x14ac:dyDescent="0.25">
      <c r="A1270">
        <v>283</v>
      </c>
      <c r="B1270" t="s">
        <v>18</v>
      </c>
      <c r="C1270">
        <v>11</v>
      </c>
      <c r="D1270" t="s">
        <v>318</v>
      </c>
      <c r="E1270" t="s">
        <v>319</v>
      </c>
      <c r="F1270" t="s">
        <v>320</v>
      </c>
      <c r="G1270">
        <v>211963</v>
      </c>
      <c r="H1270">
        <v>273612</v>
      </c>
      <c r="I1270" t="s">
        <v>287</v>
      </c>
      <c r="J1270">
        <v>88507</v>
      </c>
      <c r="K1270" t="s">
        <v>287</v>
      </c>
      <c r="L1270">
        <v>55338</v>
      </c>
      <c r="M1270">
        <v>0</v>
      </c>
      <c r="N1270" t="s">
        <v>28</v>
      </c>
      <c r="O1270">
        <v>0</v>
      </c>
      <c r="P1270" t="s">
        <v>28</v>
      </c>
      <c r="Q1270" t="s">
        <v>28</v>
      </c>
      <c r="R1270" t="s">
        <v>38</v>
      </c>
      <c r="S1270" t="s">
        <v>28</v>
      </c>
      <c r="T1270" t="s">
        <v>28</v>
      </c>
      <c r="U1270" t="s">
        <v>321</v>
      </c>
      <c r="V1270" t="s">
        <v>322</v>
      </c>
      <c r="W1270">
        <v>9</v>
      </c>
      <c r="X1270" t="s">
        <v>323</v>
      </c>
      <c r="Y1270" s="11">
        <v>43129</v>
      </c>
      <c r="Z1270">
        <v>20180129</v>
      </c>
      <c r="AA1270">
        <v>0</v>
      </c>
      <c r="AB1270">
        <v>0</v>
      </c>
      <c r="AC1270" t="s">
        <v>298</v>
      </c>
      <c r="AD1270" t="s">
        <v>283</v>
      </c>
      <c r="AE1270" s="11">
        <v>44515</v>
      </c>
      <c r="AF1270" s="11">
        <v>44517</v>
      </c>
      <c r="AG1270">
        <v>30</v>
      </c>
      <c r="AH1270">
        <v>0</v>
      </c>
      <c r="AI1270" t="s">
        <v>28</v>
      </c>
      <c r="AJ1270" t="s">
        <v>284</v>
      </c>
      <c r="AK1270">
        <v>180</v>
      </c>
      <c r="AL1270" t="s">
        <v>19</v>
      </c>
      <c r="AM1270">
        <v>3</v>
      </c>
      <c r="AN1270" t="s">
        <v>20</v>
      </c>
      <c r="AO1270">
        <v>27</v>
      </c>
      <c r="AP1270" t="s">
        <v>21</v>
      </c>
      <c r="AQ1270" s="35" t="s">
        <v>488</v>
      </c>
      <c r="AR1270" t="s">
        <v>22</v>
      </c>
      <c r="AS1270" t="s">
        <v>34</v>
      </c>
      <c r="AT1270" t="s">
        <v>35</v>
      </c>
      <c r="AU1270" t="s">
        <v>24</v>
      </c>
      <c r="AV1270" t="s">
        <v>84</v>
      </c>
      <c r="AW1270" t="s">
        <v>175</v>
      </c>
      <c r="AX1270" t="s">
        <v>177</v>
      </c>
      <c r="AY1270">
        <v>5053.1112940000003</v>
      </c>
      <c r="AZ1270">
        <v>1694731.0253409999</v>
      </c>
      <c r="BA1270" s="42">
        <f t="shared" si="20"/>
        <v>38.905670921510556</v>
      </c>
    </row>
    <row r="1271" spans="1:53" x14ac:dyDescent="0.25">
      <c r="A1271">
        <v>433</v>
      </c>
      <c r="B1271" t="s">
        <v>18</v>
      </c>
      <c r="C1271">
        <v>14</v>
      </c>
      <c r="D1271" t="s">
        <v>458</v>
      </c>
      <c r="E1271" t="s">
        <v>459</v>
      </c>
      <c r="F1271" t="s">
        <v>460</v>
      </c>
      <c r="G1271">
        <v>222149</v>
      </c>
      <c r="H1271">
        <v>287985</v>
      </c>
      <c r="I1271" t="s">
        <v>287</v>
      </c>
      <c r="J1271">
        <v>88288</v>
      </c>
      <c r="K1271" t="s">
        <v>287</v>
      </c>
      <c r="L1271">
        <v>55401</v>
      </c>
      <c r="M1271">
        <v>0</v>
      </c>
      <c r="N1271" t="s">
        <v>28</v>
      </c>
      <c r="O1271">
        <v>0</v>
      </c>
      <c r="P1271" t="s">
        <v>28</v>
      </c>
      <c r="Q1271" t="s">
        <v>28</v>
      </c>
      <c r="R1271" t="s">
        <v>38</v>
      </c>
      <c r="S1271" t="s">
        <v>28</v>
      </c>
      <c r="T1271" t="s">
        <v>28</v>
      </c>
      <c r="U1271" t="s">
        <v>297</v>
      </c>
      <c r="V1271" t="s">
        <v>288</v>
      </c>
      <c r="W1271">
        <v>3</v>
      </c>
      <c r="X1271" t="s">
        <v>289</v>
      </c>
      <c r="Y1271" s="11">
        <v>42625</v>
      </c>
      <c r="Z1271">
        <v>20160912</v>
      </c>
      <c r="AA1271">
        <v>0</v>
      </c>
      <c r="AB1271">
        <v>123452</v>
      </c>
      <c r="AC1271" t="s">
        <v>282</v>
      </c>
      <c r="AD1271" t="s">
        <v>283</v>
      </c>
      <c r="AE1271" s="11">
        <v>44956</v>
      </c>
      <c r="AF1271" s="11">
        <v>44959</v>
      </c>
      <c r="AG1271">
        <v>30</v>
      </c>
      <c r="AH1271">
        <v>0</v>
      </c>
      <c r="AI1271" t="s">
        <v>461</v>
      </c>
      <c r="AJ1271" t="s">
        <v>284</v>
      </c>
      <c r="AK1271">
        <v>180</v>
      </c>
      <c r="AL1271" t="s">
        <v>19</v>
      </c>
      <c r="AM1271">
        <v>3</v>
      </c>
      <c r="AN1271" t="s">
        <v>20</v>
      </c>
      <c r="AO1271">
        <v>27</v>
      </c>
      <c r="AP1271" t="s">
        <v>21</v>
      </c>
      <c r="AQ1271" s="35" t="s">
        <v>488</v>
      </c>
      <c r="AR1271" t="s">
        <v>22</v>
      </c>
      <c r="AS1271" t="s">
        <v>34</v>
      </c>
      <c r="AT1271" t="s">
        <v>35</v>
      </c>
      <c r="AU1271" t="s">
        <v>24</v>
      </c>
      <c r="AV1271" t="s">
        <v>84</v>
      </c>
      <c r="AW1271" t="s">
        <v>175</v>
      </c>
      <c r="AX1271" t="s">
        <v>177</v>
      </c>
      <c r="AY1271">
        <v>5053.1112940000003</v>
      </c>
      <c r="AZ1271">
        <v>1694731.0253409999</v>
      </c>
      <c r="BA1271" s="42">
        <f t="shared" si="20"/>
        <v>38.905670921510556</v>
      </c>
    </row>
    <row r="1272" spans="1:53" x14ac:dyDescent="0.25">
      <c r="A1272">
        <v>679</v>
      </c>
      <c r="B1272" t="s">
        <v>18</v>
      </c>
      <c r="C1272">
        <v>9</v>
      </c>
      <c r="D1272" t="s">
        <v>303</v>
      </c>
      <c r="E1272" t="s">
        <v>304</v>
      </c>
      <c r="F1272" t="s">
        <v>305</v>
      </c>
      <c r="G1272">
        <v>202543</v>
      </c>
      <c r="H1272">
        <v>261950</v>
      </c>
      <c r="I1272" t="s">
        <v>287</v>
      </c>
      <c r="J1272">
        <v>88162</v>
      </c>
      <c r="K1272" t="s">
        <v>287</v>
      </c>
      <c r="L1272">
        <v>54633</v>
      </c>
      <c r="M1272">
        <v>0</v>
      </c>
      <c r="N1272" t="s">
        <v>28</v>
      </c>
      <c r="O1272">
        <v>0</v>
      </c>
      <c r="P1272" t="s">
        <v>28</v>
      </c>
      <c r="Q1272" t="s">
        <v>28</v>
      </c>
      <c r="R1272" t="s">
        <v>38</v>
      </c>
      <c r="S1272" t="s">
        <v>28</v>
      </c>
      <c r="T1272" t="s">
        <v>28</v>
      </c>
      <c r="U1272" t="s">
        <v>297</v>
      </c>
      <c r="V1272" t="s">
        <v>288</v>
      </c>
      <c r="W1272">
        <v>3</v>
      </c>
      <c r="X1272" t="s">
        <v>289</v>
      </c>
      <c r="Y1272" s="11">
        <v>42362</v>
      </c>
      <c r="Z1272">
        <v>20151224</v>
      </c>
      <c r="AA1272">
        <v>0</v>
      </c>
      <c r="AB1272">
        <v>123452</v>
      </c>
      <c r="AC1272" t="s">
        <v>306</v>
      </c>
      <c r="AD1272" t="s">
        <v>283</v>
      </c>
      <c r="AE1272" s="11">
        <v>43901</v>
      </c>
      <c r="AF1272" s="11">
        <v>43901</v>
      </c>
      <c r="AG1272">
        <v>30</v>
      </c>
      <c r="AH1272">
        <v>0</v>
      </c>
      <c r="AI1272" t="s">
        <v>290</v>
      </c>
      <c r="AJ1272" t="s">
        <v>284</v>
      </c>
      <c r="AK1272">
        <v>180</v>
      </c>
      <c r="AL1272" t="s">
        <v>19</v>
      </c>
      <c r="AM1272">
        <v>3</v>
      </c>
      <c r="AN1272" t="s">
        <v>20</v>
      </c>
      <c r="AO1272">
        <v>27</v>
      </c>
      <c r="AP1272" t="s">
        <v>21</v>
      </c>
      <c r="AQ1272" s="35" t="s">
        <v>488</v>
      </c>
      <c r="AR1272" t="s">
        <v>22</v>
      </c>
      <c r="AS1272" t="s">
        <v>34</v>
      </c>
      <c r="AT1272" t="s">
        <v>35</v>
      </c>
      <c r="AU1272" t="s">
        <v>24</v>
      </c>
      <c r="AV1272" t="s">
        <v>84</v>
      </c>
      <c r="AW1272" t="s">
        <v>175</v>
      </c>
      <c r="AX1272" t="s">
        <v>177</v>
      </c>
      <c r="AY1272">
        <v>5053.1112940000003</v>
      </c>
      <c r="AZ1272">
        <v>1694731.0253409999</v>
      </c>
      <c r="BA1272" s="42">
        <f t="shared" si="20"/>
        <v>38.905670921510556</v>
      </c>
    </row>
    <row r="1273" spans="1:53" x14ac:dyDescent="0.25">
      <c r="A1273">
        <v>906</v>
      </c>
      <c r="B1273" t="s">
        <v>18</v>
      </c>
      <c r="C1273">
        <v>8</v>
      </c>
      <c r="D1273" t="s">
        <v>300</v>
      </c>
      <c r="E1273" t="s">
        <v>301</v>
      </c>
      <c r="F1273" t="s">
        <v>302</v>
      </c>
      <c r="G1273">
        <v>198571</v>
      </c>
      <c r="H1273">
        <v>256278</v>
      </c>
      <c r="I1273" t="s">
        <v>287</v>
      </c>
      <c r="J1273">
        <v>88289</v>
      </c>
      <c r="K1273" t="s">
        <v>287</v>
      </c>
      <c r="L1273">
        <v>55192</v>
      </c>
      <c r="M1273">
        <v>0</v>
      </c>
      <c r="N1273" t="s">
        <v>28</v>
      </c>
      <c r="O1273">
        <v>0</v>
      </c>
      <c r="P1273" t="s">
        <v>28</v>
      </c>
      <c r="Q1273" t="s">
        <v>28</v>
      </c>
      <c r="R1273" t="s">
        <v>38</v>
      </c>
      <c r="S1273" t="s">
        <v>28</v>
      </c>
      <c r="T1273" t="s">
        <v>28</v>
      </c>
      <c r="U1273" t="s">
        <v>297</v>
      </c>
      <c r="V1273" t="s">
        <v>288</v>
      </c>
      <c r="W1273">
        <v>3</v>
      </c>
      <c r="X1273" t="s">
        <v>289</v>
      </c>
      <c r="Y1273" s="11">
        <v>42625</v>
      </c>
      <c r="Z1273">
        <v>20160912</v>
      </c>
      <c r="AA1273">
        <v>0</v>
      </c>
      <c r="AB1273">
        <v>123452</v>
      </c>
      <c r="AC1273" t="s">
        <v>282</v>
      </c>
      <c r="AD1273" t="s">
        <v>283</v>
      </c>
      <c r="AE1273" s="11">
        <v>43504</v>
      </c>
      <c r="AF1273" s="11">
        <v>43504</v>
      </c>
      <c r="AG1273">
        <v>30</v>
      </c>
      <c r="AH1273">
        <v>0</v>
      </c>
      <c r="AI1273" t="s">
        <v>290</v>
      </c>
      <c r="AJ1273" t="s">
        <v>284</v>
      </c>
      <c r="AK1273">
        <v>180</v>
      </c>
      <c r="AL1273" t="s">
        <v>19</v>
      </c>
      <c r="AM1273">
        <v>3</v>
      </c>
      <c r="AN1273" t="s">
        <v>20</v>
      </c>
      <c r="AO1273">
        <v>27</v>
      </c>
      <c r="AP1273" t="s">
        <v>21</v>
      </c>
      <c r="AQ1273" s="35" t="s">
        <v>488</v>
      </c>
      <c r="AR1273" t="s">
        <v>22</v>
      </c>
      <c r="AS1273" t="s">
        <v>34</v>
      </c>
      <c r="AT1273" t="s">
        <v>35</v>
      </c>
      <c r="AU1273" t="s">
        <v>24</v>
      </c>
      <c r="AV1273" t="s">
        <v>84</v>
      </c>
      <c r="AW1273" t="s">
        <v>175</v>
      </c>
      <c r="AX1273" t="s">
        <v>177</v>
      </c>
      <c r="AY1273">
        <v>5053.1112940000003</v>
      </c>
      <c r="AZ1273">
        <v>1694731.0253409999</v>
      </c>
      <c r="BA1273" s="42">
        <f t="shared" si="20"/>
        <v>38.905670921510556</v>
      </c>
    </row>
    <row r="1274" spans="1:53" x14ac:dyDescent="0.25">
      <c r="A1274">
        <v>1133</v>
      </c>
      <c r="B1274" t="s">
        <v>18</v>
      </c>
      <c r="C1274">
        <v>7</v>
      </c>
      <c r="D1274" t="s">
        <v>294</v>
      </c>
      <c r="E1274" t="s">
        <v>295</v>
      </c>
      <c r="F1274" t="s">
        <v>296</v>
      </c>
      <c r="G1274">
        <v>193154</v>
      </c>
      <c r="H1274">
        <v>246812</v>
      </c>
      <c r="I1274" t="s">
        <v>287</v>
      </c>
      <c r="J1274">
        <v>88161</v>
      </c>
      <c r="K1274" t="s">
        <v>287</v>
      </c>
      <c r="L1274">
        <v>55061</v>
      </c>
      <c r="M1274">
        <v>0</v>
      </c>
      <c r="N1274" t="s">
        <v>28</v>
      </c>
      <c r="O1274">
        <v>0</v>
      </c>
      <c r="P1274" t="s">
        <v>28</v>
      </c>
      <c r="Q1274" t="s">
        <v>28</v>
      </c>
      <c r="R1274" t="s">
        <v>38</v>
      </c>
      <c r="S1274" t="s">
        <v>28</v>
      </c>
      <c r="T1274" t="s">
        <v>28</v>
      </c>
      <c r="U1274" t="s">
        <v>297</v>
      </c>
      <c r="V1274" t="s">
        <v>288</v>
      </c>
      <c r="W1274">
        <v>3</v>
      </c>
      <c r="X1274" t="s">
        <v>289</v>
      </c>
      <c r="Y1274" s="11">
        <v>42362</v>
      </c>
      <c r="Z1274">
        <v>20151224</v>
      </c>
      <c r="AA1274">
        <v>0</v>
      </c>
      <c r="AB1274">
        <v>123452</v>
      </c>
      <c r="AC1274" t="s">
        <v>298</v>
      </c>
      <c r="AD1274" t="s">
        <v>283</v>
      </c>
      <c r="AE1274" s="11">
        <v>42857</v>
      </c>
      <c r="AF1274" s="11">
        <v>42857</v>
      </c>
      <c r="AG1274">
        <v>30</v>
      </c>
      <c r="AH1274">
        <v>0</v>
      </c>
      <c r="AI1274" t="s">
        <v>28</v>
      </c>
      <c r="AJ1274" t="s">
        <v>284</v>
      </c>
      <c r="AK1274">
        <v>180</v>
      </c>
      <c r="AL1274" t="s">
        <v>19</v>
      </c>
      <c r="AM1274">
        <v>3</v>
      </c>
      <c r="AN1274" t="s">
        <v>20</v>
      </c>
      <c r="AO1274">
        <v>27</v>
      </c>
      <c r="AP1274" t="s">
        <v>21</v>
      </c>
      <c r="AQ1274" s="35" t="s">
        <v>488</v>
      </c>
      <c r="AR1274" t="s">
        <v>22</v>
      </c>
      <c r="AS1274" t="s">
        <v>34</v>
      </c>
      <c r="AT1274" t="s">
        <v>35</v>
      </c>
      <c r="AU1274" t="s">
        <v>24</v>
      </c>
      <c r="AV1274" t="s">
        <v>84</v>
      </c>
      <c r="AW1274" t="s">
        <v>175</v>
      </c>
      <c r="AX1274" t="s">
        <v>177</v>
      </c>
      <c r="AY1274">
        <v>5053.1112940000003</v>
      </c>
      <c r="AZ1274">
        <v>1694731.0253409999</v>
      </c>
      <c r="BA1274" s="42">
        <f t="shared" si="20"/>
        <v>38.905670921510556</v>
      </c>
    </row>
    <row r="1275" spans="1:53" x14ac:dyDescent="0.25">
      <c r="A1275">
        <v>1302</v>
      </c>
      <c r="B1275" t="s">
        <v>18</v>
      </c>
      <c r="C1275">
        <v>16</v>
      </c>
      <c r="D1275" t="s">
        <v>462</v>
      </c>
      <c r="E1275" t="s">
        <v>454</v>
      </c>
      <c r="F1275" t="s">
        <v>455</v>
      </c>
      <c r="G1275">
        <v>223436</v>
      </c>
      <c r="H1275">
        <v>290084</v>
      </c>
      <c r="I1275" t="s">
        <v>277</v>
      </c>
      <c r="J1275">
        <v>17738</v>
      </c>
      <c r="K1275" t="s">
        <v>277</v>
      </c>
      <c r="L1275">
        <v>18858</v>
      </c>
      <c r="M1275">
        <v>0</v>
      </c>
      <c r="N1275" t="s">
        <v>28</v>
      </c>
      <c r="O1275">
        <v>0</v>
      </c>
      <c r="P1275" t="s">
        <v>28</v>
      </c>
      <c r="Q1275" t="s">
        <v>28</v>
      </c>
      <c r="R1275" t="s">
        <v>278</v>
      </c>
      <c r="S1275" t="s">
        <v>28</v>
      </c>
      <c r="T1275" t="s">
        <v>28</v>
      </c>
      <c r="U1275" t="s">
        <v>279</v>
      </c>
      <c r="V1275" t="s">
        <v>288</v>
      </c>
      <c r="W1275">
        <v>3</v>
      </c>
      <c r="X1275" t="s">
        <v>289</v>
      </c>
      <c r="Y1275" s="11">
        <v>41597</v>
      </c>
      <c r="Z1275">
        <v>20131119</v>
      </c>
      <c r="AA1275">
        <v>0</v>
      </c>
      <c r="AB1275">
        <v>1128.9000000000001</v>
      </c>
      <c r="AC1275" t="s">
        <v>456</v>
      </c>
      <c r="AD1275" t="s">
        <v>283</v>
      </c>
      <c r="AE1275" s="11">
        <v>45131</v>
      </c>
      <c r="AF1275" s="11">
        <v>45132</v>
      </c>
      <c r="AG1275">
        <v>30</v>
      </c>
      <c r="AH1275">
        <v>0</v>
      </c>
      <c r="AI1275" t="s">
        <v>457</v>
      </c>
      <c r="AJ1275" t="s">
        <v>284</v>
      </c>
      <c r="AK1275">
        <v>180</v>
      </c>
      <c r="AL1275" t="s">
        <v>19</v>
      </c>
      <c r="AM1275">
        <v>3</v>
      </c>
      <c r="AN1275" t="s">
        <v>20</v>
      </c>
      <c r="AO1275">
        <v>27</v>
      </c>
      <c r="AP1275" t="s">
        <v>21</v>
      </c>
      <c r="AQ1275" s="35" t="s">
        <v>488</v>
      </c>
      <c r="AR1275" t="s">
        <v>22</v>
      </c>
      <c r="AS1275" t="s">
        <v>34</v>
      </c>
      <c r="AT1275" t="s">
        <v>35</v>
      </c>
      <c r="AU1275" t="s">
        <v>24</v>
      </c>
      <c r="AV1275" t="s">
        <v>84</v>
      </c>
      <c r="AW1275" t="s">
        <v>175</v>
      </c>
      <c r="AX1275" t="s">
        <v>177</v>
      </c>
      <c r="AY1275">
        <v>5053.1112940000003</v>
      </c>
      <c r="AZ1275">
        <v>1694731.0253409999</v>
      </c>
      <c r="BA1275" s="42">
        <f t="shared" si="20"/>
        <v>38.905670921510556</v>
      </c>
    </row>
    <row r="1276" spans="1:53" x14ac:dyDescent="0.25">
      <c r="A1276">
        <v>305</v>
      </c>
      <c r="B1276" t="s">
        <v>18</v>
      </c>
      <c r="C1276">
        <v>11</v>
      </c>
      <c r="D1276" t="s">
        <v>318</v>
      </c>
      <c r="E1276" t="s">
        <v>319</v>
      </c>
      <c r="F1276" t="s">
        <v>320</v>
      </c>
      <c r="G1276">
        <v>211963</v>
      </c>
      <c r="H1276">
        <v>273612</v>
      </c>
      <c r="I1276" t="s">
        <v>287</v>
      </c>
      <c r="J1276">
        <v>88507</v>
      </c>
      <c r="K1276" t="s">
        <v>287</v>
      </c>
      <c r="L1276">
        <v>55338</v>
      </c>
      <c r="M1276">
        <v>0</v>
      </c>
      <c r="N1276" t="s">
        <v>28</v>
      </c>
      <c r="O1276">
        <v>0</v>
      </c>
      <c r="P1276" t="s">
        <v>28</v>
      </c>
      <c r="Q1276" t="s">
        <v>28</v>
      </c>
      <c r="R1276" t="s">
        <v>38</v>
      </c>
      <c r="S1276" t="s">
        <v>28</v>
      </c>
      <c r="T1276" t="s">
        <v>28</v>
      </c>
      <c r="U1276" t="s">
        <v>321</v>
      </c>
      <c r="V1276" t="s">
        <v>322</v>
      </c>
      <c r="W1276">
        <v>9</v>
      </c>
      <c r="X1276" t="s">
        <v>323</v>
      </c>
      <c r="Y1276" s="11">
        <v>43129</v>
      </c>
      <c r="Z1276">
        <v>20180129</v>
      </c>
      <c r="AA1276">
        <v>0</v>
      </c>
      <c r="AB1276">
        <v>0</v>
      </c>
      <c r="AC1276" t="s">
        <v>298</v>
      </c>
      <c r="AD1276" t="s">
        <v>283</v>
      </c>
      <c r="AE1276" s="11">
        <v>44515</v>
      </c>
      <c r="AF1276" s="11">
        <v>44517</v>
      </c>
      <c r="AG1276">
        <v>30</v>
      </c>
      <c r="AH1276">
        <v>0</v>
      </c>
      <c r="AI1276" t="s">
        <v>28</v>
      </c>
      <c r="AJ1276" t="s">
        <v>284</v>
      </c>
      <c r="AK1276">
        <v>124</v>
      </c>
      <c r="AL1276" t="s">
        <v>19</v>
      </c>
      <c r="AM1276">
        <v>3</v>
      </c>
      <c r="AN1276" t="s">
        <v>20</v>
      </c>
      <c r="AO1276">
        <v>27</v>
      </c>
      <c r="AP1276" t="s">
        <v>21</v>
      </c>
      <c r="AQ1276" s="35" t="s">
        <v>489</v>
      </c>
      <c r="AR1276" t="s">
        <v>34</v>
      </c>
      <c r="AS1276" t="s">
        <v>34</v>
      </c>
      <c r="AT1276" t="s">
        <v>41</v>
      </c>
      <c r="AU1276" t="s">
        <v>24</v>
      </c>
      <c r="AV1276" t="s">
        <v>84</v>
      </c>
      <c r="AW1276" t="s">
        <v>109</v>
      </c>
      <c r="AX1276" t="s">
        <v>115</v>
      </c>
      <c r="AY1276">
        <v>5510.5929779999997</v>
      </c>
      <c r="AZ1276">
        <v>1694765.77284</v>
      </c>
      <c r="BA1276" s="42">
        <f t="shared" si="20"/>
        <v>38.906468614325071</v>
      </c>
    </row>
    <row r="1277" spans="1:53" x14ac:dyDescent="0.25">
      <c r="A1277">
        <v>457</v>
      </c>
      <c r="B1277" t="s">
        <v>18</v>
      </c>
      <c r="C1277">
        <v>14</v>
      </c>
      <c r="D1277" t="s">
        <v>458</v>
      </c>
      <c r="E1277" t="s">
        <v>459</v>
      </c>
      <c r="F1277" t="s">
        <v>460</v>
      </c>
      <c r="G1277">
        <v>222149</v>
      </c>
      <c r="H1277">
        <v>287985</v>
      </c>
      <c r="I1277" t="s">
        <v>287</v>
      </c>
      <c r="J1277">
        <v>88288</v>
      </c>
      <c r="K1277" t="s">
        <v>287</v>
      </c>
      <c r="L1277">
        <v>55401</v>
      </c>
      <c r="M1277">
        <v>0</v>
      </c>
      <c r="N1277" t="s">
        <v>28</v>
      </c>
      <c r="O1277">
        <v>0</v>
      </c>
      <c r="P1277" t="s">
        <v>28</v>
      </c>
      <c r="Q1277" t="s">
        <v>28</v>
      </c>
      <c r="R1277" t="s">
        <v>38</v>
      </c>
      <c r="S1277" t="s">
        <v>28</v>
      </c>
      <c r="T1277" t="s">
        <v>28</v>
      </c>
      <c r="U1277" t="s">
        <v>297</v>
      </c>
      <c r="V1277" t="s">
        <v>288</v>
      </c>
      <c r="W1277">
        <v>3</v>
      </c>
      <c r="X1277" t="s">
        <v>289</v>
      </c>
      <c r="Y1277" s="11">
        <v>42625</v>
      </c>
      <c r="Z1277">
        <v>20160912</v>
      </c>
      <c r="AA1277">
        <v>0</v>
      </c>
      <c r="AB1277">
        <v>123452</v>
      </c>
      <c r="AC1277" t="s">
        <v>282</v>
      </c>
      <c r="AD1277" t="s">
        <v>283</v>
      </c>
      <c r="AE1277" s="11">
        <v>44956</v>
      </c>
      <c r="AF1277" s="11">
        <v>44959</v>
      </c>
      <c r="AG1277">
        <v>30</v>
      </c>
      <c r="AH1277">
        <v>0</v>
      </c>
      <c r="AI1277" t="s">
        <v>461</v>
      </c>
      <c r="AJ1277" t="s">
        <v>284</v>
      </c>
      <c r="AK1277">
        <v>124</v>
      </c>
      <c r="AL1277" t="s">
        <v>19</v>
      </c>
      <c r="AM1277">
        <v>3</v>
      </c>
      <c r="AN1277" t="s">
        <v>20</v>
      </c>
      <c r="AO1277">
        <v>27</v>
      </c>
      <c r="AP1277" t="s">
        <v>21</v>
      </c>
      <c r="AQ1277" s="35" t="s">
        <v>489</v>
      </c>
      <c r="AR1277" t="s">
        <v>34</v>
      </c>
      <c r="AS1277" t="s">
        <v>34</v>
      </c>
      <c r="AT1277" t="s">
        <v>41</v>
      </c>
      <c r="AU1277" t="s">
        <v>24</v>
      </c>
      <c r="AV1277" t="s">
        <v>84</v>
      </c>
      <c r="AW1277" t="s">
        <v>109</v>
      </c>
      <c r="AX1277" t="s">
        <v>115</v>
      </c>
      <c r="AY1277">
        <v>5510.5929779999997</v>
      </c>
      <c r="AZ1277">
        <v>1694765.77284</v>
      </c>
      <c r="BA1277" s="42">
        <f t="shared" si="20"/>
        <v>38.906468614325071</v>
      </c>
    </row>
    <row r="1278" spans="1:53" x14ac:dyDescent="0.25">
      <c r="A1278">
        <v>742</v>
      </c>
      <c r="B1278" t="s">
        <v>18</v>
      </c>
      <c r="C1278">
        <v>9</v>
      </c>
      <c r="D1278" t="s">
        <v>303</v>
      </c>
      <c r="E1278" t="s">
        <v>304</v>
      </c>
      <c r="F1278" t="s">
        <v>305</v>
      </c>
      <c r="G1278">
        <v>202543</v>
      </c>
      <c r="H1278">
        <v>261950</v>
      </c>
      <c r="I1278" t="s">
        <v>287</v>
      </c>
      <c r="J1278">
        <v>88162</v>
      </c>
      <c r="K1278" t="s">
        <v>287</v>
      </c>
      <c r="L1278">
        <v>54633</v>
      </c>
      <c r="M1278">
        <v>0</v>
      </c>
      <c r="N1278" t="s">
        <v>28</v>
      </c>
      <c r="O1278">
        <v>0</v>
      </c>
      <c r="P1278" t="s">
        <v>28</v>
      </c>
      <c r="Q1278" t="s">
        <v>28</v>
      </c>
      <c r="R1278" t="s">
        <v>38</v>
      </c>
      <c r="S1278" t="s">
        <v>28</v>
      </c>
      <c r="T1278" t="s">
        <v>28</v>
      </c>
      <c r="U1278" t="s">
        <v>297</v>
      </c>
      <c r="V1278" t="s">
        <v>288</v>
      </c>
      <c r="W1278">
        <v>3</v>
      </c>
      <c r="X1278" t="s">
        <v>289</v>
      </c>
      <c r="Y1278" s="11">
        <v>42362</v>
      </c>
      <c r="Z1278">
        <v>20151224</v>
      </c>
      <c r="AA1278">
        <v>0</v>
      </c>
      <c r="AB1278">
        <v>123452</v>
      </c>
      <c r="AC1278" t="s">
        <v>306</v>
      </c>
      <c r="AD1278" t="s">
        <v>283</v>
      </c>
      <c r="AE1278" s="11">
        <v>43901</v>
      </c>
      <c r="AF1278" s="11">
        <v>43901</v>
      </c>
      <c r="AG1278">
        <v>30</v>
      </c>
      <c r="AH1278">
        <v>0</v>
      </c>
      <c r="AI1278" t="s">
        <v>290</v>
      </c>
      <c r="AJ1278" t="s">
        <v>284</v>
      </c>
      <c r="AK1278">
        <v>124</v>
      </c>
      <c r="AL1278" t="s">
        <v>19</v>
      </c>
      <c r="AM1278">
        <v>3</v>
      </c>
      <c r="AN1278" t="s">
        <v>20</v>
      </c>
      <c r="AO1278">
        <v>27</v>
      </c>
      <c r="AP1278" t="s">
        <v>21</v>
      </c>
      <c r="AQ1278" s="35" t="s">
        <v>489</v>
      </c>
      <c r="AR1278" t="s">
        <v>34</v>
      </c>
      <c r="AS1278" t="s">
        <v>34</v>
      </c>
      <c r="AT1278" t="s">
        <v>41</v>
      </c>
      <c r="AU1278" t="s">
        <v>24</v>
      </c>
      <c r="AV1278" t="s">
        <v>84</v>
      </c>
      <c r="AW1278" t="s">
        <v>109</v>
      </c>
      <c r="AX1278" t="s">
        <v>115</v>
      </c>
      <c r="AY1278">
        <v>5510.5929779999997</v>
      </c>
      <c r="AZ1278">
        <v>1694765.77284</v>
      </c>
      <c r="BA1278" s="42">
        <f t="shared" si="20"/>
        <v>38.906468614325071</v>
      </c>
    </row>
    <row r="1279" spans="1:53" x14ac:dyDescent="0.25">
      <c r="A1279">
        <v>969</v>
      </c>
      <c r="B1279" t="s">
        <v>18</v>
      </c>
      <c r="C1279">
        <v>8</v>
      </c>
      <c r="D1279" t="s">
        <v>300</v>
      </c>
      <c r="E1279" t="s">
        <v>301</v>
      </c>
      <c r="F1279" t="s">
        <v>302</v>
      </c>
      <c r="G1279">
        <v>198571</v>
      </c>
      <c r="H1279">
        <v>256278</v>
      </c>
      <c r="I1279" t="s">
        <v>287</v>
      </c>
      <c r="J1279">
        <v>88289</v>
      </c>
      <c r="K1279" t="s">
        <v>287</v>
      </c>
      <c r="L1279">
        <v>55192</v>
      </c>
      <c r="M1279">
        <v>0</v>
      </c>
      <c r="N1279" t="s">
        <v>28</v>
      </c>
      <c r="O1279">
        <v>0</v>
      </c>
      <c r="P1279" t="s">
        <v>28</v>
      </c>
      <c r="Q1279" t="s">
        <v>28</v>
      </c>
      <c r="R1279" t="s">
        <v>38</v>
      </c>
      <c r="S1279" t="s">
        <v>28</v>
      </c>
      <c r="T1279" t="s">
        <v>28</v>
      </c>
      <c r="U1279" t="s">
        <v>297</v>
      </c>
      <c r="V1279" t="s">
        <v>288</v>
      </c>
      <c r="W1279">
        <v>3</v>
      </c>
      <c r="X1279" t="s">
        <v>289</v>
      </c>
      <c r="Y1279" s="11">
        <v>42625</v>
      </c>
      <c r="Z1279">
        <v>20160912</v>
      </c>
      <c r="AA1279">
        <v>0</v>
      </c>
      <c r="AB1279">
        <v>123452</v>
      </c>
      <c r="AC1279" t="s">
        <v>282</v>
      </c>
      <c r="AD1279" t="s">
        <v>283</v>
      </c>
      <c r="AE1279" s="11">
        <v>43504</v>
      </c>
      <c r="AF1279" s="11">
        <v>43504</v>
      </c>
      <c r="AG1279">
        <v>30</v>
      </c>
      <c r="AH1279">
        <v>0</v>
      </c>
      <c r="AI1279" t="s">
        <v>290</v>
      </c>
      <c r="AJ1279" t="s">
        <v>284</v>
      </c>
      <c r="AK1279">
        <v>124</v>
      </c>
      <c r="AL1279" t="s">
        <v>19</v>
      </c>
      <c r="AM1279">
        <v>3</v>
      </c>
      <c r="AN1279" t="s">
        <v>20</v>
      </c>
      <c r="AO1279">
        <v>27</v>
      </c>
      <c r="AP1279" t="s">
        <v>21</v>
      </c>
      <c r="AQ1279" s="35" t="s">
        <v>489</v>
      </c>
      <c r="AR1279" t="s">
        <v>34</v>
      </c>
      <c r="AS1279" t="s">
        <v>34</v>
      </c>
      <c r="AT1279" t="s">
        <v>41</v>
      </c>
      <c r="AU1279" t="s">
        <v>24</v>
      </c>
      <c r="AV1279" t="s">
        <v>84</v>
      </c>
      <c r="AW1279" t="s">
        <v>109</v>
      </c>
      <c r="AX1279" t="s">
        <v>115</v>
      </c>
      <c r="AY1279">
        <v>5510.5929779999997</v>
      </c>
      <c r="AZ1279">
        <v>1694765.77284</v>
      </c>
      <c r="BA1279" s="42">
        <f t="shared" si="20"/>
        <v>38.906468614325071</v>
      </c>
    </row>
    <row r="1280" spans="1:53" x14ac:dyDescent="0.25">
      <c r="A1280">
        <v>1196</v>
      </c>
      <c r="B1280" t="s">
        <v>18</v>
      </c>
      <c r="C1280">
        <v>7</v>
      </c>
      <c r="D1280" t="s">
        <v>294</v>
      </c>
      <c r="E1280" t="s">
        <v>295</v>
      </c>
      <c r="F1280" t="s">
        <v>296</v>
      </c>
      <c r="G1280">
        <v>193154</v>
      </c>
      <c r="H1280">
        <v>246812</v>
      </c>
      <c r="I1280" t="s">
        <v>287</v>
      </c>
      <c r="J1280">
        <v>88161</v>
      </c>
      <c r="K1280" t="s">
        <v>287</v>
      </c>
      <c r="L1280">
        <v>55061</v>
      </c>
      <c r="M1280">
        <v>0</v>
      </c>
      <c r="N1280" t="s">
        <v>28</v>
      </c>
      <c r="O1280">
        <v>0</v>
      </c>
      <c r="P1280" t="s">
        <v>28</v>
      </c>
      <c r="Q1280" t="s">
        <v>28</v>
      </c>
      <c r="R1280" t="s">
        <v>38</v>
      </c>
      <c r="S1280" t="s">
        <v>28</v>
      </c>
      <c r="T1280" t="s">
        <v>28</v>
      </c>
      <c r="U1280" t="s">
        <v>297</v>
      </c>
      <c r="V1280" t="s">
        <v>288</v>
      </c>
      <c r="W1280">
        <v>3</v>
      </c>
      <c r="X1280" t="s">
        <v>289</v>
      </c>
      <c r="Y1280" s="11">
        <v>42362</v>
      </c>
      <c r="Z1280">
        <v>20151224</v>
      </c>
      <c r="AA1280">
        <v>0</v>
      </c>
      <c r="AB1280">
        <v>123452</v>
      </c>
      <c r="AC1280" t="s">
        <v>298</v>
      </c>
      <c r="AD1280" t="s">
        <v>283</v>
      </c>
      <c r="AE1280" s="11">
        <v>42857</v>
      </c>
      <c r="AF1280" s="11">
        <v>42857</v>
      </c>
      <c r="AG1280">
        <v>30</v>
      </c>
      <c r="AH1280">
        <v>0</v>
      </c>
      <c r="AI1280" t="s">
        <v>28</v>
      </c>
      <c r="AJ1280" t="s">
        <v>284</v>
      </c>
      <c r="AK1280">
        <v>124</v>
      </c>
      <c r="AL1280" t="s">
        <v>19</v>
      </c>
      <c r="AM1280">
        <v>3</v>
      </c>
      <c r="AN1280" t="s">
        <v>20</v>
      </c>
      <c r="AO1280">
        <v>27</v>
      </c>
      <c r="AP1280" t="s">
        <v>21</v>
      </c>
      <c r="AQ1280" s="35" t="s">
        <v>489</v>
      </c>
      <c r="AR1280" t="s">
        <v>34</v>
      </c>
      <c r="AS1280" t="s">
        <v>34</v>
      </c>
      <c r="AT1280" t="s">
        <v>41</v>
      </c>
      <c r="AU1280" t="s">
        <v>24</v>
      </c>
      <c r="AV1280" t="s">
        <v>84</v>
      </c>
      <c r="AW1280" t="s">
        <v>109</v>
      </c>
      <c r="AX1280" t="s">
        <v>115</v>
      </c>
      <c r="AY1280">
        <v>5510.5929779999997</v>
      </c>
      <c r="AZ1280">
        <v>1694765.77284</v>
      </c>
      <c r="BA1280" s="42">
        <f t="shared" si="20"/>
        <v>38.906468614325071</v>
      </c>
    </row>
    <row r="1281" spans="1:53" x14ac:dyDescent="0.25">
      <c r="A1281">
        <v>326</v>
      </c>
      <c r="B1281" t="s">
        <v>18</v>
      </c>
      <c r="C1281">
        <v>11</v>
      </c>
      <c r="D1281" t="s">
        <v>318</v>
      </c>
      <c r="E1281" t="s">
        <v>319</v>
      </c>
      <c r="F1281" t="s">
        <v>320</v>
      </c>
      <c r="G1281">
        <v>211963</v>
      </c>
      <c r="H1281">
        <v>273612</v>
      </c>
      <c r="I1281" t="s">
        <v>287</v>
      </c>
      <c r="J1281">
        <v>88507</v>
      </c>
      <c r="K1281" t="s">
        <v>287</v>
      </c>
      <c r="L1281">
        <v>55338</v>
      </c>
      <c r="M1281">
        <v>0</v>
      </c>
      <c r="N1281" t="s">
        <v>28</v>
      </c>
      <c r="O1281">
        <v>0</v>
      </c>
      <c r="P1281" t="s">
        <v>28</v>
      </c>
      <c r="Q1281" t="s">
        <v>28</v>
      </c>
      <c r="R1281" t="s">
        <v>38</v>
      </c>
      <c r="S1281" t="s">
        <v>28</v>
      </c>
      <c r="T1281" t="s">
        <v>28</v>
      </c>
      <c r="U1281" t="s">
        <v>321</v>
      </c>
      <c r="V1281" t="s">
        <v>322</v>
      </c>
      <c r="W1281">
        <v>9</v>
      </c>
      <c r="X1281" t="s">
        <v>323</v>
      </c>
      <c r="Y1281" s="11">
        <v>43129</v>
      </c>
      <c r="Z1281">
        <v>20180129</v>
      </c>
      <c r="AA1281">
        <v>0</v>
      </c>
      <c r="AB1281">
        <v>0</v>
      </c>
      <c r="AC1281" t="s">
        <v>298</v>
      </c>
      <c r="AD1281" t="s">
        <v>283</v>
      </c>
      <c r="AE1281" s="11">
        <v>44515</v>
      </c>
      <c r="AF1281" s="11">
        <v>44517</v>
      </c>
      <c r="AG1281">
        <v>30</v>
      </c>
      <c r="AH1281">
        <v>0</v>
      </c>
      <c r="AI1281" t="s">
        <v>28</v>
      </c>
      <c r="AJ1281" t="s">
        <v>284</v>
      </c>
      <c r="AK1281">
        <v>204</v>
      </c>
      <c r="AL1281" t="s">
        <v>19</v>
      </c>
      <c r="AM1281">
        <v>3</v>
      </c>
      <c r="AN1281" t="s">
        <v>20</v>
      </c>
      <c r="AO1281">
        <v>27</v>
      </c>
      <c r="AP1281" t="s">
        <v>21</v>
      </c>
      <c r="AQ1281" s="35" t="s">
        <v>481</v>
      </c>
      <c r="AR1281" t="s">
        <v>29</v>
      </c>
      <c r="AS1281" t="s">
        <v>34</v>
      </c>
      <c r="AT1281" t="s">
        <v>47</v>
      </c>
      <c r="AU1281" t="s">
        <v>24</v>
      </c>
      <c r="AV1281" t="s">
        <v>84</v>
      </c>
      <c r="AW1281" t="s">
        <v>192</v>
      </c>
      <c r="AX1281" t="s">
        <v>202</v>
      </c>
      <c r="AY1281">
        <v>5606.0240180000001</v>
      </c>
      <c r="AZ1281">
        <v>1695927.714072</v>
      </c>
      <c r="BA1281" s="42">
        <f t="shared" si="20"/>
        <v>38.933143114600554</v>
      </c>
    </row>
    <row r="1282" spans="1:53" x14ac:dyDescent="0.25">
      <c r="A1282">
        <v>480</v>
      </c>
      <c r="B1282" t="s">
        <v>18</v>
      </c>
      <c r="C1282">
        <v>14</v>
      </c>
      <c r="D1282" t="s">
        <v>458</v>
      </c>
      <c r="E1282" t="s">
        <v>459</v>
      </c>
      <c r="F1282" t="s">
        <v>460</v>
      </c>
      <c r="G1282">
        <v>222149</v>
      </c>
      <c r="H1282">
        <v>287985</v>
      </c>
      <c r="I1282" t="s">
        <v>287</v>
      </c>
      <c r="J1282">
        <v>88288</v>
      </c>
      <c r="K1282" t="s">
        <v>287</v>
      </c>
      <c r="L1282">
        <v>55401</v>
      </c>
      <c r="M1282">
        <v>0</v>
      </c>
      <c r="N1282" t="s">
        <v>28</v>
      </c>
      <c r="O1282">
        <v>0</v>
      </c>
      <c r="P1282" t="s">
        <v>28</v>
      </c>
      <c r="Q1282" t="s">
        <v>28</v>
      </c>
      <c r="R1282" t="s">
        <v>38</v>
      </c>
      <c r="S1282" t="s">
        <v>28</v>
      </c>
      <c r="T1282" t="s">
        <v>28</v>
      </c>
      <c r="U1282" t="s">
        <v>297</v>
      </c>
      <c r="V1282" t="s">
        <v>288</v>
      </c>
      <c r="W1282">
        <v>3</v>
      </c>
      <c r="X1282" t="s">
        <v>289</v>
      </c>
      <c r="Y1282" s="11">
        <v>42625</v>
      </c>
      <c r="Z1282">
        <v>20160912</v>
      </c>
      <c r="AA1282">
        <v>0</v>
      </c>
      <c r="AB1282">
        <v>123452</v>
      </c>
      <c r="AC1282" t="s">
        <v>282</v>
      </c>
      <c r="AD1282" t="s">
        <v>283</v>
      </c>
      <c r="AE1282" s="11">
        <v>44956</v>
      </c>
      <c r="AF1282" s="11">
        <v>44959</v>
      </c>
      <c r="AG1282">
        <v>30</v>
      </c>
      <c r="AH1282">
        <v>0</v>
      </c>
      <c r="AI1282" t="s">
        <v>461</v>
      </c>
      <c r="AJ1282" t="s">
        <v>284</v>
      </c>
      <c r="AK1282">
        <v>204</v>
      </c>
      <c r="AL1282" t="s">
        <v>19</v>
      </c>
      <c r="AM1282">
        <v>3</v>
      </c>
      <c r="AN1282" t="s">
        <v>20</v>
      </c>
      <c r="AO1282">
        <v>27</v>
      </c>
      <c r="AP1282" t="s">
        <v>21</v>
      </c>
      <c r="AQ1282" s="35" t="s">
        <v>481</v>
      </c>
      <c r="AR1282" t="s">
        <v>29</v>
      </c>
      <c r="AS1282" t="s">
        <v>34</v>
      </c>
      <c r="AT1282" t="s">
        <v>47</v>
      </c>
      <c r="AU1282" t="s">
        <v>24</v>
      </c>
      <c r="AV1282" t="s">
        <v>84</v>
      </c>
      <c r="AW1282" t="s">
        <v>192</v>
      </c>
      <c r="AX1282" t="s">
        <v>202</v>
      </c>
      <c r="AY1282">
        <v>5606.0240180000001</v>
      </c>
      <c r="AZ1282">
        <v>1695927.714072</v>
      </c>
      <c r="BA1282" s="42">
        <f t="shared" si="20"/>
        <v>38.933143114600554</v>
      </c>
    </row>
    <row r="1283" spans="1:53" x14ac:dyDescent="0.25">
      <c r="A1283">
        <v>767</v>
      </c>
      <c r="B1283" t="s">
        <v>18</v>
      </c>
      <c r="C1283">
        <v>9</v>
      </c>
      <c r="D1283" t="s">
        <v>303</v>
      </c>
      <c r="E1283" t="s">
        <v>304</v>
      </c>
      <c r="F1283" t="s">
        <v>305</v>
      </c>
      <c r="G1283">
        <v>202543</v>
      </c>
      <c r="H1283">
        <v>261950</v>
      </c>
      <c r="I1283" t="s">
        <v>287</v>
      </c>
      <c r="J1283">
        <v>88162</v>
      </c>
      <c r="K1283" t="s">
        <v>287</v>
      </c>
      <c r="L1283">
        <v>54633</v>
      </c>
      <c r="M1283">
        <v>0</v>
      </c>
      <c r="N1283" t="s">
        <v>28</v>
      </c>
      <c r="O1283">
        <v>0</v>
      </c>
      <c r="P1283" t="s">
        <v>28</v>
      </c>
      <c r="Q1283" t="s">
        <v>28</v>
      </c>
      <c r="R1283" t="s">
        <v>38</v>
      </c>
      <c r="S1283" t="s">
        <v>28</v>
      </c>
      <c r="T1283" t="s">
        <v>28</v>
      </c>
      <c r="U1283" t="s">
        <v>297</v>
      </c>
      <c r="V1283" t="s">
        <v>288</v>
      </c>
      <c r="W1283">
        <v>3</v>
      </c>
      <c r="X1283" t="s">
        <v>289</v>
      </c>
      <c r="Y1283" s="11">
        <v>42362</v>
      </c>
      <c r="Z1283">
        <v>20151224</v>
      </c>
      <c r="AA1283">
        <v>0</v>
      </c>
      <c r="AB1283">
        <v>123452</v>
      </c>
      <c r="AC1283" t="s">
        <v>306</v>
      </c>
      <c r="AD1283" t="s">
        <v>283</v>
      </c>
      <c r="AE1283" s="11">
        <v>43901</v>
      </c>
      <c r="AF1283" s="11">
        <v>43901</v>
      </c>
      <c r="AG1283">
        <v>30</v>
      </c>
      <c r="AH1283">
        <v>0</v>
      </c>
      <c r="AI1283" t="s">
        <v>290</v>
      </c>
      <c r="AJ1283" t="s">
        <v>284</v>
      </c>
      <c r="AK1283">
        <v>204</v>
      </c>
      <c r="AL1283" t="s">
        <v>19</v>
      </c>
      <c r="AM1283">
        <v>3</v>
      </c>
      <c r="AN1283" t="s">
        <v>20</v>
      </c>
      <c r="AO1283">
        <v>27</v>
      </c>
      <c r="AP1283" t="s">
        <v>21</v>
      </c>
      <c r="AQ1283" s="35" t="s">
        <v>481</v>
      </c>
      <c r="AR1283" t="s">
        <v>29</v>
      </c>
      <c r="AS1283" t="s">
        <v>34</v>
      </c>
      <c r="AT1283" t="s">
        <v>47</v>
      </c>
      <c r="AU1283" t="s">
        <v>24</v>
      </c>
      <c r="AV1283" t="s">
        <v>84</v>
      </c>
      <c r="AW1283" t="s">
        <v>192</v>
      </c>
      <c r="AX1283" t="s">
        <v>202</v>
      </c>
      <c r="AY1283">
        <v>5606.0240180000001</v>
      </c>
      <c r="AZ1283">
        <v>1695927.714072</v>
      </c>
      <c r="BA1283" s="42">
        <f t="shared" si="20"/>
        <v>38.933143114600554</v>
      </c>
    </row>
    <row r="1284" spans="1:53" x14ac:dyDescent="0.25">
      <c r="A1284">
        <v>994</v>
      </c>
      <c r="B1284" t="s">
        <v>18</v>
      </c>
      <c r="C1284">
        <v>8</v>
      </c>
      <c r="D1284" t="s">
        <v>300</v>
      </c>
      <c r="E1284" t="s">
        <v>301</v>
      </c>
      <c r="F1284" t="s">
        <v>302</v>
      </c>
      <c r="G1284">
        <v>198571</v>
      </c>
      <c r="H1284">
        <v>256278</v>
      </c>
      <c r="I1284" t="s">
        <v>287</v>
      </c>
      <c r="J1284">
        <v>88289</v>
      </c>
      <c r="K1284" t="s">
        <v>287</v>
      </c>
      <c r="L1284">
        <v>55192</v>
      </c>
      <c r="M1284">
        <v>0</v>
      </c>
      <c r="N1284" t="s">
        <v>28</v>
      </c>
      <c r="O1284">
        <v>0</v>
      </c>
      <c r="P1284" t="s">
        <v>28</v>
      </c>
      <c r="Q1284" t="s">
        <v>28</v>
      </c>
      <c r="R1284" t="s">
        <v>38</v>
      </c>
      <c r="S1284" t="s">
        <v>28</v>
      </c>
      <c r="T1284" t="s">
        <v>28</v>
      </c>
      <c r="U1284" t="s">
        <v>297</v>
      </c>
      <c r="V1284" t="s">
        <v>288</v>
      </c>
      <c r="W1284">
        <v>3</v>
      </c>
      <c r="X1284" t="s">
        <v>289</v>
      </c>
      <c r="Y1284" s="11">
        <v>42625</v>
      </c>
      <c r="Z1284">
        <v>20160912</v>
      </c>
      <c r="AA1284">
        <v>0</v>
      </c>
      <c r="AB1284">
        <v>123452</v>
      </c>
      <c r="AC1284" t="s">
        <v>282</v>
      </c>
      <c r="AD1284" t="s">
        <v>283</v>
      </c>
      <c r="AE1284" s="11">
        <v>43504</v>
      </c>
      <c r="AF1284" s="11">
        <v>43504</v>
      </c>
      <c r="AG1284">
        <v>30</v>
      </c>
      <c r="AH1284">
        <v>0</v>
      </c>
      <c r="AI1284" t="s">
        <v>290</v>
      </c>
      <c r="AJ1284" t="s">
        <v>284</v>
      </c>
      <c r="AK1284">
        <v>204</v>
      </c>
      <c r="AL1284" t="s">
        <v>19</v>
      </c>
      <c r="AM1284">
        <v>3</v>
      </c>
      <c r="AN1284" t="s">
        <v>20</v>
      </c>
      <c r="AO1284">
        <v>27</v>
      </c>
      <c r="AP1284" t="s">
        <v>21</v>
      </c>
      <c r="AQ1284" s="35" t="s">
        <v>481</v>
      </c>
      <c r="AR1284" t="s">
        <v>29</v>
      </c>
      <c r="AS1284" t="s">
        <v>34</v>
      </c>
      <c r="AT1284" t="s">
        <v>47</v>
      </c>
      <c r="AU1284" t="s">
        <v>24</v>
      </c>
      <c r="AV1284" t="s">
        <v>84</v>
      </c>
      <c r="AW1284" t="s">
        <v>192</v>
      </c>
      <c r="AX1284" t="s">
        <v>202</v>
      </c>
      <c r="AY1284">
        <v>5606.0240180000001</v>
      </c>
      <c r="AZ1284">
        <v>1695927.714072</v>
      </c>
      <c r="BA1284" s="42">
        <f t="shared" si="20"/>
        <v>38.933143114600554</v>
      </c>
    </row>
    <row r="1285" spans="1:53" x14ac:dyDescent="0.25">
      <c r="A1285">
        <v>1221</v>
      </c>
      <c r="B1285" t="s">
        <v>18</v>
      </c>
      <c r="C1285">
        <v>7</v>
      </c>
      <c r="D1285" t="s">
        <v>294</v>
      </c>
      <c r="E1285" t="s">
        <v>295</v>
      </c>
      <c r="F1285" t="s">
        <v>296</v>
      </c>
      <c r="G1285">
        <v>193154</v>
      </c>
      <c r="H1285">
        <v>246812</v>
      </c>
      <c r="I1285" t="s">
        <v>287</v>
      </c>
      <c r="J1285">
        <v>88161</v>
      </c>
      <c r="K1285" t="s">
        <v>287</v>
      </c>
      <c r="L1285">
        <v>55061</v>
      </c>
      <c r="M1285">
        <v>0</v>
      </c>
      <c r="N1285" t="s">
        <v>28</v>
      </c>
      <c r="O1285">
        <v>0</v>
      </c>
      <c r="P1285" t="s">
        <v>28</v>
      </c>
      <c r="Q1285" t="s">
        <v>28</v>
      </c>
      <c r="R1285" t="s">
        <v>38</v>
      </c>
      <c r="S1285" t="s">
        <v>28</v>
      </c>
      <c r="T1285" t="s">
        <v>28</v>
      </c>
      <c r="U1285" t="s">
        <v>297</v>
      </c>
      <c r="V1285" t="s">
        <v>288</v>
      </c>
      <c r="W1285">
        <v>3</v>
      </c>
      <c r="X1285" t="s">
        <v>289</v>
      </c>
      <c r="Y1285" s="11">
        <v>42362</v>
      </c>
      <c r="Z1285">
        <v>20151224</v>
      </c>
      <c r="AA1285">
        <v>0</v>
      </c>
      <c r="AB1285">
        <v>123452</v>
      </c>
      <c r="AC1285" t="s">
        <v>298</v>
      </c>
      <c r="AD1285" t="s">
        <v>283</v>
      </c>
      <c r="AE1285" s="11">
        <v>42857</v>
      </c>
      <c r="AF1285" s="11">
        <v>42857</v>
      </c>
      <c r="AG1285">
        <v>30</v>
      </c>
      <c r="AH1285">
        <v>0</v>
      </c>
      <c r="AI1285" t="s">
        <v>28</v>
      </c>
      <c r="AJ1285" t="s">
        <v>284</v>
      </c>
      <c r="AK1285">
        <v>204</v>
      </c>
      <c r="AL1285" t="s">
        <v>19</v>
      </c>
      <c r="AM1285">
        <v>3</v>
      </c>
      <c r="AN1285" t="s">
        <v>20</v>
      </c>
      <c r="AO1285">
        <v>27</v>
      </c>
      <c r="AP1285" t="s">
        <v>21</v>
      </c>
      <c r="AQ1285" s="35" t="s">
        <v>481</v>
      </c>
      <c r="AR1285" t="s">
        <v>29</v>
      </c>
      <c r="AS1285" t="s">
        <v>34</v>
      </c>
      <c r="AT1285" t="s">
        <v>47</v>
      </c>
      <c r="AU1285" t="s">
        <v>24</v>
      </c>
      <c r="AV1285" t="s">
        <v>84</v>
      </c>
      <c r="AW1285" t="s">
        <v>192</v>
      </c>
      <c r="AX1285" t="s">
        <v>202</v>
      </c>
      <c r="AY1285">
        <v>5606.0240180000001</v>
      </c>
      <c r="AZ1285">
        <v>1695927.714072</v>
      </c>
      <c r="BA1285" s="42">
        <f t="shared" si="20"/>
        <v>38.933143114600554</v>
      </c>
    </row>
    <row r="1286" spans="1:53" x14ac:dyDescent="0.25">
      <c r="A1286">
        <v>526</v>
      </c>
      <c r="B1286" t="s">
        <v>18</v>
      </c>
      <c r="C1286">
        <v>14</v>
      </c>
      <c r="D1286" t="s">
        <v>458</v>
      </c>
      <c r="E1286" t="s">
        <v>459</v>
      </c>
      <c r="F1286" t="s">
        <v>460</v>
      </c>
      <c r="G1286">
        <v>222149</v>
      </c>
      <c r="H1286">
        <v>287985</v>
      </c>
      <c r="I1286" t="s">
        <v>287</v>
      </c>
      <c r="J1286">
        <v>88288</v>
      </c>
      <c r="K1286" t="s">
        <v>287</v>
      </c>
      <c r="L1286">
        <v>55401</v>
      </c>
      <c r="M1286">
        <v>0</v>
      </c>
      <c r="N1286" t="s">
        <v>28</v>
      </c>
      <c r="O1286">
        <v>0</v>
      </c>
      <c r="P1286" t="s">
        <v>28</v>
      </c>
      <c r="Q1286" t="s">
        <v>28</v>
      </c>
      <c r="R1286" t="s">
        <v>38</v>
      </c>
      <c r="S1286" t="s">
        <v>28</v>
      </c>
      <c r="T1286" t="s">
        <v>28</v>
      </c>
      <c r="U1286" t="s">
        <v>297</v>
      </c>
      <c r="V1286" t="s">
        <v>288</v>
      </c>
      <c r="W1286">
        <v>3</v>
      </c>
      <c r="X1286" t="s">
        <v>289</v>
      </c>
      <c r="Y1286" s="11">
        <v>42625</v>
      </c>
      <c r="Z1286">
        <v>20160912</v>
      </c>
      <c r="AA1286">
        <v>0</v>
      </c>
      <c r="AB1286">
        <v>123452</v>
      </c>
      <c r="AC1286" t="s">
        <v>282</v>
      </c>
      <c r="AD1286" t="s">
        <v>283</v>
      </c>
      <c r="AE1286" s="11">
        <v>44956</v>
      </c>
      <c r="AF1286" s="11">
        <v>44959</v>
      </c>
      <c r="AG1286">
        <v>30</v>
      </c>
      <c r="AH1286">
        <v>0</v>
      </c>
      <c r="AI1286" t="s">
        <v>461</v>
      </c>
      <c r="AJ1286" t="s">
        <v>284</v>
      </c>
      <c r="AK1286">
        <v>4</v>
      </c>
      <c r="AL1286" t="s">
        <v>19</v>
      </c>
      <c r="AM1286">
        <v>2</v>
      </c>
      <c r="AN1286" t="s">
        <v>20</v>
      </c>
      <c r="AO1286">
        <v>27</v>
      </c>
      <c r="AP1286" t="s">
        <v>21</v>
      </c>
      <c r="AQ1286" s="35" t="s">
        <v>483</v>
      </c>
      <c r="AR1286" t="s">
        <v>34</v>
      </c>
      <c r="AS1286" t="s">
        <v>34</v>
      </c>
      <c r="AT1286" t="s">
        <v>41</v>
      </c>
      <c r="AU1286" t="s">
        <v>24</v>
      </c>
      <c r="AV1286" t="s">
        <v>374</v>
      </c>
      <c r="AW1286" t="s">
        <v>375</v>
      </c>
      <c r="AX1286" t="s">
        <v>379</v>
      </c>
      <c r="AY1286">
        <v>5142.1463030000004</v>
      </c>
      <c r="AZ1286">
        <v>1708010.9890600001</v>
      </c>
      <c r="BA1286" s="42">
        <f t="shared" si="20"/>
        <v>39.210536938934801</v>
      </c>
    </row>
    <row r="1287" spans="1:53" x14ac:dyDescent="0.25">
      <c r="A1287">
        <v>825</v>
      </c>
      <c r="B1287" t="s">
        <v>18</v>
      </c>
      <c r="C1287">
        <v>9</v>
      </c>
      <c r="D1287" t="s">
        <v>303</v>
      </c>
      <c r="E1287" t="s">
        <v>304</v>
      </c>
      <c r="F1287" t="s">
        <v>305</v>
      </c>
      <c r="G1287">
        <v>202543</v>
      </c>
      <c r="H1287">
        <v>261950</v>
      </c>
      <c r="I1287" t="s">
        <v>287</v>
      </c>
      <c r="J1287">
        <v>88162</v>
      </c>
      <c r="K1287" t="s">
        <v>287</v>
      </c>
      <c r="L1287">
        <v>54633</v>
      </c>
      <c r="M1287">
        <v>0</v>
      </c>
      <c r="N1287" t="s">
        <v>28</v>
      </c>
      <c r="O1287">
        <v>0</v>
      </c>
      <c r="P1287" t="s">
        <v>28</v>
      </c>
      <c r="Q1287" t="s">
        <v>28</v>
      </c>
      <c r="R1287" t="s">
        <v>38</v>
      </c>
      <c r="S1287" t="s">
        <v>28</v>
      </c>
      <c r="T1287" t="s">
        <v>28</v>
      </c>
      <c r="U1287" t="s">
        <v>297</v>
      </c>
      <c r="V1287" t="s">
        <v>288</v>
      </c>
      <c r="W1287">
        <v>3</v>
      </c>
      <c r="X1287" t="s">
        <v>289</v>
      </c>
      <c r="Y1287" s="11">
        <v>42362</v>
      </c>
      <c r="Z1287">
        <v>20151224</v>
      </c>
      <c r="AA1287">
        <v>0</v>
      </c>
      <c r="AB1287">
        <v>123452</v>
      </c>
      <c r="AC1287" t="s">
        <v>306</v>
      </c>
      <c r="AD1287" t="s">
        <v>283</v>
      </c>
      <c r="AE1287" s="11">
        <v>43901</v>
      </c>
      <c r="AF1287" s="11">
        <v>43901</v>
      </c>
      <c r="AG1287">
        <v>30</v>
      </c>
      <c r="AH1287">
        <v>0</v>
      </c>
      <c r="AI1287" t="s">
        <v>290</v>
      </c>
      <c r="AJ1287" t="s">
        <v>284</v>
      </c>
      <c r="AK1287">
        <v>4</v>
      </c>
      <c r="AL1287" t="s">
        <v>19</v>
      </c>
      <c r="AM1287">
        <v>2</v>
      </c>
      <c r="AN1287" t="s">
        <v>20</v>
      </c>
      <c r="AO1287">
        <v>27</v>
      </c>
      <c r="AP1287" t="s">
        <v>21</v>
      </c>
      <c r="AQ1287" s="35" t="s">
        <v>483</v>
      </c>
      <c r="AR1287" t="s">
        <v>34</v>
      </c>
      <c r="AS1287" t="s">
        <v>34</v>
      </c>
      <c r="AT1287" t="s">
        <v>41</v>
      </c>
      <c r="AU1287" t="s">
        <v>24</v>
      </c>
      <c r="AV1287" t="s">
        <v>374</v>
      </c>
      <c r="AW1287" t="s">
        <v>375</v>
      </c>
      <c r="AX1287" t="s">
        <v>379</v>
      </c>
      <c r="AY1287">
        <v>5142.1463030000004</v>
      </c>
      <c r="AZ1287">
        <v>1708010.9890600001</v>
      </c>
      <c r="BA1287" s="42">
        <f t="shared" si="20"/>
        <v>39.210536938934801</v>
      </c>
    </row>
    <row r="1288" spans="1:53" x14ac:dyDescent="0.25">
      <c r="A1288">
        <v>1052</v>
      </c>
      <c r="B1288" t="s">
        <v>18</v>
      </c>
      <c r="C1288">
        <v>8</v>
      </c>
      <c r="D1288" t="s">
        <v>300</v>
      </c>
      <c r="E1288" t="s">
        <v>301</v>
      </c>
      <c r="F1288" t="s">
        <v>302</v>
      </c>
      <c r="G1288">
        <v>198571</v>
      </c>
      <c r="H1288">
        <v>256278</v>
      </c>
      <c r="I1288" t="s">
        <v>287</v>
      </c>
      <c r="J1288">
        <v>88289</v>
      </c>
      <c r="K1288" t="s">
        <v>287</v>
      </c>
      <c r="L1288">
        <v>55192</v>
      </c>
      <c r="M1288">
        <v>0</v>
      </c>
      <c r="N1288" t="s">
        <v>28</v>
      </c>
      <c r="O1288">
        <v>0</v>
      </c>
      <c r="P1288" t="s">
        <v>28</v>
      </c>
      <c r="Q1288" t="s">
        <v>28</v>
      </c>
      <c r="R1288" t="s">
        <v>38</v>
      </c>
      <c r="S1288" t="s">
        <v>28</v>
      </c>
      <c r="T1288" t="s">
        <v>28</v>
      </c>
      <c r="U1288" t="s">
        <v>297</v>
      </c>
      <c r="V1288" t="s">
        <v>288</v>
      </c>
      <c r="W1288">
        <v>3</v>
      </c>
      <c r="X1288" t="s">
        <v>289</v>
      </c>
      <c r="Y1288" s="11">
        <v>42625</v>
      </c>
      <c r="Z1288">
        <v>20160912</v>
      </c>
      <c r="AA1288">
        <v>0</v>
      </c>
      <c r="AB1288">
        <v>123452</v>
      </c>
      <c r="AC1288" t="s">
        <v>282</v>
      </c>
      <c r="AD1288" t="s">
        <v>283</v>
      </c>
      <c r="AE1288" s="11">
        <v>43504</v>
      </c>
      <c r="AF1288" s="11">
        <v>43504</v>
      </c>
      <c r="AG1288">
        <v>30</v>
      </c>
      <c r="AH1288">
        <v>0</v>
      </c>
      <c r="AI1288" t="s">
        <v>290</v>
      </c>
      <c r="AJ1288" t="s">
        <v>284</v>
      </c>
      <c r="AK1288">
        <v>4</v>
      </c>
      <c r="AL1288" t="s">
        <v>19</v>
      </c>
      <c r="AM1288">
        <v>2</v>
      </c>
      <c r="AN1288" t="s">
        <v>20</v>
      </c>
      <c r="AO1288">
        <v>27</v>
      </c>
      <c r="AP1288" t="s">
        <v>21</v>
      </c>
      <c r="AQ1288" s="35" t="s">
        <v>483</v>
      </c>
      <c r="AR1288" t="s">
        <v>34</v>
      </c>
      <c r="AS1288" t="s">
        <v>34</v>
      </c>
      <c r="AT1288" t="s">
        <v>41</v>
      </c>
      <c r="AU1288" t="s">
        <v>24</v>
      </c>
      <c r="AV1288" t="s">
        <v>374</v>
      </c>
      <c r="AW1288" t="s">
        <v>375</v>
      </c>
      <c r="AX1288" t="s">
        <v>379</v>
      </c>
      <c r="AY1288">
        <v>5142.1463030000004</v>
      </c>
      <c r="AZ1288">
        <v>1708010.9890600001</v>
      </c>
      <c r="BA1288" s="42">
        <f t="shared" si="20"/>
        <v>39.210536938934801</v>
      </c>
    </row>
    <row r="1289" spans="1:53" x14ac:dyDescent="0.25">
      <c r="A1289">
        <v>1279</v>
      </c>
      <c r="B1289" t="s">
        <v>18</v>
      </c>
      <c r="C1289">
        <v>7</v>
      </c>
      <c r="D1289" t="s">
        <v>294</v>
      </c>
      <c r="E1289" t="s">
        <v>295</v>
      </c>
      <c r="F1289" t="s">
        <v>296</v>
      </c>
      <c r="G1289">
        <v>193154</v>
      </c>
      <c r="H1289">
        <v>246812</v>
      </c>
      <c r="I1289" t="s">
        <v>287</v>
      </c>
      <c r="J1289">
        <v>88161</v>
      </c>
      <c r="K1289" t="s">
        <v>287</v>
      </c>
      <c r="L1289">
        <v>55061</v>
      </c>
      <c r="M1289">
        <v>0</v>
      </c>
      <c r="N1289" t="s">
        <v>28</v>
      </c>
      <c r="O1289">
        <v>0</v>
      </c>
      <c r="P1289" t="s">
        <v>28</v>
      </c>
      <c r="Q1289" t="s">
        <v>28</v>
      </c>
      <c r="R1289" t="s">
        <v>38</v>
      </c>
      <c r="S1289" t="s">
        <v>28</v>
      </c>
      <c r="T1289" t="s">
        <v>28</v>
      </c>
      <c r="U1289" t="s">
        <v>297</v>
      </c>
      <c r="V1289" t="s">
        <v>288</v>
      </c>
      <c r="W1289">
        <v>3</v>
      </c>
      <c r="X1289" t="s">
        <v>289</v>
      </c>
      <c r="Y1289" s="11">
        <v>42362</v>
      </c>
      <c r="Z1289">
        <v>20151224</v>
      </c>
      <c r="AA1289">
        <v>0</v>
      </c>
      <c r="AB1289">
        <v>123452</v>
      </c>
      <c r="AC1289" t="s">
        <v>298</v>
      </c>
      <c r="AD1289" t="s">
        <v>283</v>
      </c>
      <c r="AE1289" s="11">
        <v>42857</v>
      </c>
      <c r="AF1289" s="11">
        <v>42857</v>
      </c>
      <c r="AG1289">
        <v>30</v>
      </c>
      <c r="AH1289">
        <v>0</v>
      </c>
      <c r="AI1289" t="s">
        <v>28</v>
      </c>
      <c r="AJ1289" t="s">
        <v>284</v>
      </c>
      <c r="AK1289">
        <v>4</v>
      </c>
      <c r="AL1289" t="s">
        <v>19</v>
      </c>
      <c r="AM1289">
        <v>2</v>
      </c>
      <c r="AN1289" t="s">
        <v>20</v>
      </c>
      <c r="AO1289">
        <v>27</v>
      </c>
      <c r="AP1289" t="s">
        <v>21</v>
      </c>
      <c r="AQ1289" s="35" t="s">
        <v>483</v>
      </c>
      <c r="AR1289" t="s">
        <v>34</v>
      </c>
      <c r="AS1289" t="s">
        <v>34</v>
      </c>
      <c r="AT1289" t="s">
        <v>41</v>
      </c>
      <c r="AU1289" t="s">
        <v>24</v>
      </c>
      <c r="AV1289" t="s">
        <v>374</v>
      </c>
      <c r="AW1289" t="s">
        <v>375</v>
      </c>
      <c r="AX1289" t="s">
        <v>379</v>
      </c>
      <c r="AY1289">
        <v>5142.1463030000004</v>
      </c>
      <c r="AZ1289">
        <v>1708010.9890600001</v>
      </c>
      <c r="BA1289" s="42">
        <f t="shared" si="20"/>
        <v>39.210536938934801</v>
      </c>
    </row>
    <row r="1290" spans="1:53" x14ac:dyDescent="0.25">
      <c r="A1290">
        <v>1387</v>
      </c>
      <c r="B1290" t="s">
        <v>18</v>
      </c>
      <c r="C1290">
        <v>2</v>
      </c>
      <c r="D1290" t="s">
        <v>463</v>
      </c>
      <c r="E1290">
        <v>46085</v>
      </c>
      <c r="F1290" t="s">
        <v>464</v>
      </c>
      <c r="G1290">
        <v>98485</v>
      </c>
      <c r="H1290">
        <v>84904</v>
      </c>
      <c r="I1290" t="s">
        <v>277</v>
      </c>
      <c r="J1290">
        <v>4601</v>
      </c>
      <c r="K1290" t="s">
        <v>277</v>
      </c>
      <c r="L1290">
        <v>4325</v>
      </c>
      <c r="M1290">
        <v>46085</v>
      </c>
      <c r="N1290" t="s">
        <v>28</v>
      </c>
      <c r="O1290">
        <v>0</v>
      </c>
      <c r="P1290" t="s">
        <v>28</v>
      </c>
      <c r="Q1290" t="s">
        <v>28</v>
      </c>
      <c r="R1290" t="s">
        <v>278</v>
      </c>
      <c r="S1290" t="s">
        <v>28</v>
      </c>
      <c r="T1290" t="s">
        <v>28</v>
      </c>
      <c r="U1290" t="s">
        <v>465</v>
      </c>
      <c r="V1290" t="s">
        <v>288</v>
      </c>
      <c r="W1290">
        <v>3</v>
      </c>
      <c r="X1290" t="s">
        <v>289</v>
      </c>
      <c r="Y1290" s="11">
        <v>25099</v>
      </c>
      <c r="Z1290">
        <v>19680918</v>
      </c>
      <c r="AA1290">
        <v>0</v>
      </c>
      <c r="AB1290">
        <v>1687.5</v>
      </c>
      <c r="AC1290" t="s">
        <v>466</v>
      </c>
      <c r="AD1290" t="s">
        <v>283</v>
      </c>
      <c r="AE1290" s="11">
        <v>35765</v>
      </c>
      <c r="AF1290" s="11">
        <v>35765</v>
      </c>
      <c r="AG1290">
        <v>0</v>
      </c>
      <c r="AH1290">
        <v>0</v>
      </c>
      <c r="AI1290" t="s">
        <v>467</v>
      </c>
      <c r="AJ1290" t="s">
        <v>291</v>
      </c>
      <c r="AK1290">
        <v>4</v>
      </c>
      <c r="AL1290" t="s">
        <v>19</v>
      </c>
      <c r="AM1290">
        <v>2</v>
      </c>
      <c r="AN1290" t="s">
        <v>20</v>
      </c>
      <c r="AO1290">
        <v>27</v>
      </c>
      <c r="AP1290" t="s">
        <v>21</v>
      </c>
      <c r="AQ1290" s="35" t="s">
        <v>483</v>
      </c>
      <c r="AR1290" t="s">
        <v>34</v>
      </c>
      <c r="AS1290" t="s">
        <v>34</v>
      </c>
      <c r="AT1290" t="s">
        <v>41</v>
      </c>
      <c r="AU1290" t="s">
        <v>24</v>
      </c>
      <c r="AV1290" t="s">
        <v>374</v>
      </c>
      <c r="AW1290" t="s">
        <v>375</v>
      </c>
      <c r="AX1290" t="s">
        <v>379</v>
      </c>
      <c r="AY1290">
        <v>5142.1463030000004</v>
      </c>
      <c r="AZ1290">
        <v>1708010.9890600001</v>
      </c>
      <c r="BA1290" s="42">
        <f t="shared" si="20"/>
        <v>39.210536938934801</v>
      </c>
    </row>
    <row r="1291" spans="1:53" x14ac:dyDescent="0.25">
      <c r="A1291">
        <v>579</v>
      </c>
      <c r="B1291" t="s">
        <v>18</v>
      </c>
      <c r="C1291">
        <v>14</v>
      </c>
      <c r="D1291" t="s">
        <v>458</v>
      </c>
      <c r="E1291" t="s">
        <v>459</v>
      </c>
      <c r="F1291" t="s">
        <v>460</v>
      </c>
      <c r="G1291">
        <v>222149</v>
      </c>
      <c r="H1291">
        <v>287985</v>
      </c>
      <c r="I1291" t="s">
        <v>287</v>
      </c>
      <c r="J1291">
        <v>88288</v>
      </c>
      <c r="K1291" t="s">
        <v>287</v>
      </c>
      <c r="L1291">
        <v>55401</v>
      </c>
      <c r="M1291">
        <v>0</v>
      </c>
      <c r="N1291" t="s">
        <v>28</v>
      </c>
      <c r="O1291">
        <v>0</v>
      </c>
      <c r="P1291" t="s">
        <v>28</v>
      </c>
      <c r="Q1291" t="s">
        <v>28</v>
      </c>
      <c r="R1291" t="s">
        <v>38</v>
      </c>
      <c r="S1291" t="s">
        <v>28</v>
      </c>
      <c r="T1291" t="s">
        <v>28</v>
      </c>
      <c r="U1291" t="s">
        <v>297</v>
      </c>
      <c r="V1291" t="s">
        <v>288</v>
      </c>
      <c r="W1291">
        <v>3</v>
      </c>
      <c r="X1291" t="s">
        <v>289</v>
      </c>
      <c r="Y1291" s="11">
        <v>42625</v>
      </c>
      <c r="Z1291">
        <v>20160912</v>
      </c>
      <c r="AA1291">
        <v>0</v>
      </c>
      <c r="AB1291">
        <v>123452</v>
      </c>
      <c r="AC1291" t="s">
        <v>282</v>
      </c>
      <c r="AD1291" t="s">
        <v>283</v>
      </c>
      <c r="AE1291" s="11">
        <v>44956</v>
      </c>
      <c r="AF1291" s="11">
        <v>44959</v>
      </c>
      <c r="AG1291">
        <v>30</v>
      </c>
      <c r="AH1291">
        <v>0</v>
      </c>
      <c r="AI1291" t="s">
        <v>461</v>
      </c>
      <c r="AJ1291" t="s">
        <v>284</v>
      </c>
      <c r="AK1291">
        <v>57</v>
      </c>
      <c r="AL1291" t="s">
        <v>19</v>
      </c>
      <c r="AM1291">
        <v>2</v>
      </c>
      <c r="AN1291" t="s">
        <v>20</v>
      </c>
      <c r="AO1291">
        <v>27</v>
      </c>
      <c r="AP1291" t="s">
        <v>21</v>
      </c>
      <c r="AQ1291" s="35" t="s">
        <v>487</v>
      </c>
      <c r="AR1291" t="s">
        <v>38</v>
      </c>
      <c r="AS1291" t="s">
        <v>34</v>
      </c>
      <c r="AT1291" t="s">
        <v>55</v>
      </c>
      <c r="AU1291" t="s">
        <v>24</v>
      </c>
      <c r="AV1291" t="s">
        <v>374</v>
      </c>
      <c r="AW1291" t="s">
        <v>432</v>
      </c>
      <c r="AX1291" t="s">
        <v>436</v>
      </c>
      <c r="AY1291">
        <v>5163.7553669999998</v>
      </c>
      <c r="AZ1291">
        <v>1724951.287849</v>
      </c>
      <c r="BA1291" s="42">
        <f t="shared" si="20"/>
        <v>39.5994326870753</v>
      </c>
    </row>
    <row r="1292" spans="1:53" x14ac:dyDescent="0.25">
      <c r="A1292">
        <v>696</v>
      </c>
      <c r="B1292" t="s">
        <v>18</v>
      </c>
      <c r="C1292">
        <v>9</v>
      </c>
      <c r="D1292" t="s">
        <v>303</v>
      </c>
      <c r="E1292" t="s">
        <v>304</v>
      </c>
      <c r="F1292" t="s">
        <v>305</v>
      </c>
      <c r="G1292">
        <v>202543</v>
      </c>
      <c r="H1292">
        <v>261950</v>
      </c>
      <c r="I1292" t="s">
        <v>287</v>
      </c>
      <c r="J1292">
        <v>88162</v>
      </c>
      <c r="K1292" t="s">
        <v>287</v>
      </c>
      <c r="L1292">
        <v>54633</v>
      </c>
      <c r="M1292">
        <v>0</v>
      </c>
      <c r="N1292" t="s">
        <v>28</v>
      </c>
      <c r="O1292">
        <v>0</v>
      </c>
      <c r="P1292" t="s">
        <v>28</v>
      </c>
      <c r="Q1292" t="s">
        <v>28</v>
      </c>
      <c r="R1292" t="s">
        <v>38</v>
      </c>
      <c r="S1292" t="s">
        <v>28</v>
      </c>
      <c r="T1292" t="s">
        <v>28</v>
      </c>
      <c r="U1292" t="s">
        <v>297</v>
      </c>
      <c r="V1292" t="s">
        <v>288</v>
      </c>
      <c r="W1292">
        <v>3</v>
      </c>
      <c r="X1292" t="s">
        <v>289</v>
      </c>
      <c r="Y1292" s="11">
        <v>42362</v>
      </c>
      <c r="Z1292">
        <v>20151224</v>
      </c>
      <c r="AA1292">
        <v>0</v>
      </c>
      <c r="AB1292">
        <v>123452</v>
      </c>
      <c r="AC1292" t="s">
        <v>306</v>
      </c>
      <c r="AD1292" t="s">
        <v>283</v>
      </c>
      <c r="AE1292" s="11">
        <v>43901</v>
      </c>
      <c r="AF1292" s="11">
        <v>43901</v>
      </c>
      <c r="AG1292">
        <v>30</v>
      </c>
      <c r="AH1292">
        <v>0</v>
      </c>
      <c r="AI1292" t="s">
        <v>290</v>
      </c>
      <c r="AJ1292" t="s">
        <v>284</v>
      </c>
      <c r="AK1292">
        <v>57</v>
      </c>
      <c r="AL1292" t="s">
        <v>19</v>
      </c>
      <c r="AM1292">
        <v>2</v>
      </c>
      <c r="AN1292" t="s">
        <v>20</v>
      </c>
      <c r="AO1292">
        <v>27</v>
      </c>
      <c r="AP1292" t="s">
        <v>21</v>
      </c>
      <c r="AQ1292" s="35" t="s">
        <v>487</v>
      </c>
      <c r="AR1292" t="s">
        <v>38</v>
      </c>
      <c r="AS1292" t="s">
        <v>34</v>
      </c>
      <c r="AT1292" t="s">
        <v>55</v>
      </c>
      <c r="AU1292" t="s">
        <v>24</v>
      </c>
      <c r="AV1292" t="s">
        <v>374</v>
      </c>
      <c r="AW1292" t="s">
        <v>432</v>
      </c>
      <c r="AX1292" t="s">
        <v>436</v>
      </c>
      <c r="AY1292">
        <v>5163.7553669999998</v>
      </c>
      <c r="AZ1292">
        <v>1724951.287849</v>
      </c>
      <c r="BA1292" s="42">
        <f t="shared" si="20"/>
        <v>39.5994326870753</v>
      </c>
    </row>
    <row r="1293" spans="1:53" x14ac:dyDescent="0.25">
      <c r="A1293">
        <v>923</v>
      </c>
      <c r="B1293" t="s">
        <v>18</v>
      </c>
      <c r="C1293">
        <v>8</v>
      </c>
      <c r="D1293" t="s">
        <v>300</v>
      </c>
      <c r="E1293" t="s">
        <v>301</v>
      </c>
      <c r="F1293" t="s">
        <v>302</v>
      </c>
      <c r="G1293">
        <v>198571</v>
      </c>
      <c r="H1293">
        <v>256278</v>
      </c>
      <c r="I1293" t="s">
        <v>287</v>
      </c>
      <c r="J1293">
        <v>88289</v>
      </c>
      <c r="K1293" t="s">
        <v>287</v>
      </c>
      <c r="L1293">
        <v>55192</v>
      </c>
      <c r="M1293">
        <v>0</v>
      </c>
      <c r="N1293" t="s">
        <v>28</v>
      </c>
      <c r="O1293">
        <v>0</v>
      </c>
      <c r="P1293" t="s">
        <v>28</v>
      </c>
      <c r="Q1293" t="s">
        <v>28</v>
      </c>
      <c r="R1293" t="s">
        <v>38</v>
      </c>
      <c r="S1293" t="s">
        <v>28</v>
      </c>
      <c r="T1293" t="s">
        <v>28</v>
      </c>
      <c r="U1293" t="s">
        <v>297</v>
      </c>
      <c r="V1293" t="s">
        <v>288</v>
      </c>
      <c r="W1293">
        <v>3</v>
      </c>
      <c r="X1293" t="s">
        <v>289</v>
      </c>
      <c r="Y1293" s="11">
        <v>42625</v>
      </c>
      <c r="Z1293">
        <v>20160912</v>
      </c>
      <c r="AA1293">
        <v>0</v>
      </c>
      <c r="AB1293">
        <v>123452</v>
      </c>
      <c r="AC1293" t="s">
        <v>282</v>
      </c>
      <c r="AD1293" t="s">
        <v>283</v>
      </c>
      <c r="AE1293" s="11">
        <v>43504</v>
      </c>
      <c r="AF1293" s="11">
        <v>43504</v>
      </c>
      <c r="AG1293">
        <v>30</v>
      </c>
      <c r="AH1293">
        <v>0</v>
      </c>
      <c r="AI1293" t="s">
        <v>290</v>
      </c>
      <c r="AJ1293" t="s">
        <v>284</v>
      </c>
      <c r="AK1293">
        <v>57</v>
      </c>
      <c r="AL1293" t="s">
        <v>19</v>
      </c>
      <c r="AM1293">
        <v>2</v>
      </c>
      <c r="AN1293" t="s">
        <v>20</v>
      </c>
      <c r="AO1293">
        <v>27</v>
      </c>
      <c r="AP1293" t="s">
        <v>21</v>
      </c>
      <c r="AQ1293" s="35" t="s">
        <v>487</v>
      </c>
      <c r="AR1293" t="s">
        <v>38</v>
      </c>
      <c r="AS1293" t="s">
        <v>34</v>
      </c>
      <c r="AT1293" t="s">
        <v>55</v>
      </c>
      <c r="AU1293" t="s">
        <v>24</v>
      </c>
      <c r="AV1293" t="s">
        <v>374</v>
      </c>
      <c r="AW1293" t="s">
        <v>432</v>
      </c>
      <c r="AX1293" t="s">
        <v>436</v>
      </c>
      <c r="AY1293">
        <v>5163.7553669999998</v>
      </c>
      <c r="AZ1293">
        <v>1724951.287849</v>
      </c>
      <c r="BA1293" s="42">
        <f t="shared" si="20"/>
        <v>39.5994326870753</v>
      </c>
    </row>
    <row r="1294" spans="1:53" x14ac:dyDescent="0.25">
      <c r="A1294">
        <v>1150</v>
      </c>
      <c r="B1294" t="s">
        <v>18</v>
      </c>
      <c r="C1294">
        <v>7</v>
      </c>
      <c r="D1294" t="s">
        <v>294</v>
      </c>
      <c r="E1294" t="s">
        <v>295</v>
      </c>
      <c r="F1294" t="s">
        <v>296</v>
      </c>
      <c r="G1294">
        <v>193154</v>
      </c>
      <c r="H1294">
        <v>246812</v>
      </c>
      <c r="I1294" t="s">
        <v>287</v>
      </c>
      <c r="J1294">
        <v>88161</v>
      </c>
      <c r="K1294" t="s">
        <v>287</v>
      </c>
      <c r="L1294">
        <v>55061</v>
      </c>
      <c r="M1294">
        <v>0</v>
      </c>
      <c r="N1294" t="s">
        <v>28</v>
      </c>
      <c r="O1294">
        <v>0</v>
      </c>
      <c r="P1294" t="s">
        <v>28</v>
      </c>
      <c r="Q1294" t="s">
        <v>28</v>
      </c>
      <c r="R1294" t="s">
        <v>38</v>
      </c>
      <c r="S1294" t="s">
        <v>28</v>
      </c>
      <c r="T1294" t="s">
        <v>28</v>
      </c>
      <c r="U1294" t="s">
        <v>297</v>
      </c>
      <c r="V1294" t="s">
        <v>288</v>
      </c>
      <c r="W1294">
        <v>3</v>
      </c>
      <c r="X1294" t="s">
        <v>289</v>
      </c>
      <c r="Y1294" s="11">
        <v>42362</v>
      </c>
      <c r="Z1294">
        <v>20151224</v>
      </c>
      <c r="AA1294">
        <v>0</v>
      </c>
      <c r="AB1294">
        <v>123452</v>
      </c>
      <c r="AC1294" t="s">
        <v>298</v>
      </c>
      <c r="AD1294" t="s">
        <v>283</v>
      </c>
      <c r="AE1294" s="11">
        <v>42857</v>
      </c>
      <c r="AF1294" s="11">
        <v>42857</v>
      </c>
      <c r="AG1294">
        <v>30</v>
      </c>
      <c r="AH1294">
        <v>0</v>
      </c>
      <c r="AI1294" t="s">
        <v>28</v>
      </c>
      <c r="AJ1294" t="s">
        <v>284</v>
      </c>
      <c r="AK1294">
        <v>57</v>
      </c>
      <c r="AL1294" t="s">
        <v>19</v>
      </c>
      <c r="AM1294">
        <v>2</v>
      </c>
      <c r="AN1294" t="s">
        <v>20</v>
      </c>
      <c r="AO1294">
        <v>27</v>
      </c>
      <c r="AP1294" t="s">
        <v>21</v>
      </c>
      <c r="AQ1294" s="35" t="s">
        <v>487</v>
      </c>
      <c r="AR1294" t="s">
        <v>38</v>
      </c>
      <c r="AS1294" t="s">
        <v>34</v>
      </c>
      <c r="AT1294" t="s">
        <v>55</v>
      </c>
      <c r="AU1294" t="s">
        <v>24</v>
      </c>
      <c r="AV1294" t="s">
        <v>374</v>
      </c>
      <c r="AW1294" t="s">
        <v>432</v>
      </c>
      <c r="AX1294" t="s">
        <v>436</v>
      </c>
      <c r="AY1294">
        <v>5163.7553669999998</v>
      </c>
      <c r="AZ1294">
        <v>1724951.287849</v>
      </c>
      <c r="BA1294" s="42">
        <f t="shared" si="20"/>
        <v>39.5994326870753</v>
      </c>
    </row>
    <row r="1295" spans="1:53" x14ac:dyDescent="0.25">
      <c r="A1295">
        <v>1347</v>
      </c>
      <c r="B1295" t="s">
        <v>18</v>
      </c>
      <c r="C1295">
        <v>2</v>
      </c>
      <c r="D1295" t="s">
        <v>463</v>
      </c>
      <c r="E1295">
        <v>46085</v>
      </c>
      <c r="F1295" t="s">
        <v>464</v>
      </c>
      <c r="G1295">
        <v>98485</v>
      </c>
      <c r="H1295">
        <v>84904</v>
      </c>
      <c r="I1295" t="s">
        <v>277</v>
      </c>
      <c r="J1295">
        <v>4601</v>
      </c>
      <c r="K1295" t="s">
        <v>277</v>
      </c>
      <c r="L1295">
        <v>4325</v>
      </c>
      <c r="M1295">
        <v>46085</v>
      </c>
      <c r="N1295" t="s">
        <v>28</v>
      </c>
      <c r="O1295">
        <v>0</v>
      </c>
      <c r="P1295" t="s">
        <v>28</v>
      </c>
      <c r="Q1295" t="s">
        <v>28</v>
      </c>
      <c r="R1295" t="s">
        <v>278</v>
      </c>
      <c r="S1295" t="s">
        <v>28</v>
      </c>
      <c r="T1295" t="s">
        <v>28</v>
      </c>
      <c r="U1295" t="s">
        <v>465</v>
      </c>
      <c r="V1295" t="s">
        <v>288</v>
      </c>
      <c r="W1295">
        <v>3</v>
      </c>
      <c r="X1295" t="s">
        <v>289</v>
      </c>
      <c r="Y1295" s="11">
        <v>25099</v>
      </c>
      <c r="Z1295">
        <v>19680918</v>
      </c>
      <c r="AA1295">
        <v>0</v>
      </c>
      <c r="AB1295">
        <v>1687.5</v>
      </c>
      <c r="AC1295" t="s">
        <v>466</v>
      </c>
      <c r="AD1295" t="s">
        <v>283</v>
      </c>
      <c r="AE1295" s="11">
        <v>35765</v>
      </c>
      <c r="AF1295" s="11">
        <v>35765</v>
      </c>
      <c r="AG1295">
        <v>0</v>
      </c>
      <c r="AH1295">
        <v>0</v>
      </c>
      <c r="AI1295" t="s">
        <v>467</v>
      </c>
      <c r="AJ1295" t="s">
        <v>291</v>
      </c>
      <c r="AK1295">
        <v>57</v>
      </c>
      <c r="AL1295" t="s">
        <v>19</v>
      </c>
      <c r="AM1295">
        <v>2</v>
      </c>
      <c r="AN1295" t="s">
        <v>20</v>
      </c>
      <c r="AO1295">
        <v>27</v>
      </c>
      <c r="AP1295" t="s">
        <v>21</v>
      </c>
      <c r="AQ1295" s="35" t="s">
        <v>487</v>
      </c>
      <c r="AR1295" t="s">
        <v>38</v>
      </c>
      <c r="AS1295" t="s">
        <v>34</v>
      </c>
      <c r="AT1295" t="s">
        <v>55</v>
      </c>
      <c r="AU1295" t="s">
        <v>24</v>
      </c>
      <c r="AV1295" t="s">
        <v>374</v>
      </c>
      <c r="AW1295" t="s">
        <v>432</v>
      </c>
      <c r="AX1295" t="s">
        <v>436</v>
      </c>
      <c r="AY1295">
        <v>5163.7553669999998</v>
      </c>
      <c r="AZ1295">
        <v>1724951.287849</v>
      </c>
      <c r="BA1295" s="42">
        <f t="shared" si="20"/>
        <v>39.5994326870753</v>
      </c>
    </row>
    <row r="1296" spans="1:53" x14ac:dyDescent="0.25">
      <c r="A1296">
        <v>510</v>
      </c>
      <c r="B1296" t="s">
        <v>18</v>
      </c>
      <c r="C1296">
        <v>14</v>
      </c>
      <c r="D1296" t="s">
        <v>458</v>
      </c>
      <c r="E1296" t="s">
        <v>459</v>
      </c>
      <c r="F1296" t="s">
        <v>460</v>
      </c>
      <c r="G1296">
        <v>222149</v>
      </c>
      <c r="H1296">
        <v>287985</v>
      </c>
      <c r="I1296" t="s">
        <v>287</v>
      </c>
      <c r="J1296">
        <v>88288</v>
      </c>
      <c r="K1296" t="s">
        <v>287</v>
      </c>
      <c r="L1296">
        <v>55401</v>
      </c>
      <c r="M1296">
        <v>0</v>
      </c>
      <c r="N1296" t="s">
        <v>28</v>
      </c>
      <c r="O1296">
        <v>0</v>
      </c>
      <c r="P1296" t="s">
        <v>28</v>
      </c>
      <c r="Q1296" t="s">
        <v>28</v>
      </c>
      <c r="R1296" t="s">
        <v>38</v>
      </c>
      <c r="S1296" t="s">
        <v>28</v>
      </c>
      <c r="T1296" t="s">
        <v>28</v>
      </c>
      <c r="U1296" t="s">
        <v>297</v>
      </c>
      <c r="V1296" t="s">
        <v>288</v>
      </c>
      <c r="W1296">
        <v>3</v>
      </c>
      <c r="X1296" t="s">
        <v>289</v>
      </c>
      <c r="Y1296" s="11">
        <v>42625</v>
      </c>
      <c r="Z1296">
        <v>20160912</v>
      </c>
      <c r="AA1296">
        <v>0</v>
      </c>
      <c r="AB1296">
        <v>123452</v>
      </c>
      <c r="AC1296" t="s">
        <v>282</v>
      </c>
      <c r="AD1296" t="s">
        <v>283</v>
      </c>
      <c r="AE1296" s="11">
        <v>44956</v>
      </c>
      <c r="AF1296" s="11">
        <v>44959</v>
      </c>
      <c r="AG1296">
        <v>30</v>
      </c>
      <c r="AH1296">
        <v>0</v>
      </c>
      <c r="AI1296" t="s">
        <v>461</v>
      </c>
      <c r="AJ1296" t="s">
        <v>284</v>
      </c>
      <c r="AK1296">
        <v>86</v>
      </c>
      <c r="AL1296" t="s">
        <v>19</v>
      </c>
      <c r="AM1296">
        <v>3</v>
      </c>
      <c r="AN1296" t="s">
        <v>20</v>
      </c>
      <c r="AO1296">
        <v>26</v>
      </c>
      <c r="AP1296" t="s">
        <v>21</v>
      </c>
      <c r="AQ1296" s="35" t="s">
        <v>480</v>
      </c>
      <c r="AR1296" t="s">
        <v>34</v>
      </c>
      <c r="AS1296" t="s">
        <v>38</v>
      </c>
      <c r="AT1296" t="s">
        <v>43</v>
      </c>
      <c r="AU1296" t="s">
        <v>24</v>
      </c>
      <c r="AV1296" t="s">
        <v>25</v>
      </c>
      <c r="AW1296" t="s">
        <v>61</v>
      </c>
      <c r="AX1296" t="s">
        <v>71</v>
      </c>
      <c r="AY1296">
        <v>5160.6599109999997</v>
      </c>
      <c r="AZ1296">
        <v>1726468.35479</v>
      </c>
      <c r="BA1296" s="42">
        <f t="shared" si="20"/>
        <v>39.634259751836545</v>
      </c>
    </row>
    <row r="1297" spans="1:53" x14ac:dyDescent="0.25">
      <c r="A1297">
        <v>358</v>
      </c>
      <c r="B1297" t="s">
        <v>18</v>
      </c>
      <c r="C1297">
        <v>11</v>
      </c>
      <c r="D1297" t="s">
        <v>318</v>
      </c>
      <c r="E1297" t="s">
        <v>319</v>
      </c>
      <c r="F1297" t="s">
        <v>320</v>
      </c>
      <c r="G1297">
        <v>211963</v>
      </c>
      <c r="H1297">
        <v>273612</v>
      </c>
      <c r="I1297" t="s">
        <v>287</v>
      </c>
      <c r="J1297">
        <v>88507</v>
      </c>
      <c r="K1297" t="s">
        <v>287</v>
      </c>
      <c r="L1297">
        <v>55338</v>
      </c>
      <c r="M1297">
        <v>0</v>
      </c>
      <c r="N1297" t="s">
        <v>28</v>
      </c>
      <c r="O1297">
        <v>0</v>
      </c>
      <c r="P1297" t="s">
        <v>28</v>
      </c>
      <c r="Q1297" t="s">
        <v>28</v>
      </c>
      <c r="R1297" t="s">
        <v>38</v>
      </c>
      <c r="S1297" t="s">
        <v>28</v>
      </c>
      <c r="T1297" t="s">
        <v>28</v>
      </c>
      <c r="U1297" t="s">
        <v>321</v>
      </c>
      <c r="V1297" t="s">
        <v>322</v>
      </c>
      <c r="W1297">
        <v>9</v>
      </c>
      <c r="X1297" t="s">
        <v>323</v>
      </c>
      <c r="Y1297" s="11">
        <v>43129</v>
      </c>
      <c r="Z1297">
        <v>20180129</v>
      </c>
      <c r="AA1297">
        <v>0</v>
      </c>
      <c r="AB1297">
        <v>0</v>
      </c>
      <c r="AC1297" t="s">
        <v>298</v>
      </c>
      <c r="AD1297" t="s">
        <v>283</v>
      </c>
      <c r="AE1297" s="11">
        <v>44515</v>
      </c>
      <c r="AF1297" s="11">
        <v>44517</v>
      </c>
      <c r="AG1297">
        <v>30</v>
      </c>
      <c r="AH1297">
        <v>0</v>
      </c>
      <c r="AI1297" t="s">
        <v>28</v>
      </c>
      <c r="AJ1297" t="s">
        <v>284</v>
      </c>
      <c r="AK1297">
        <v>86</v>
      </c>
      <c r="AL1297" t="s">
        <v>19</v>
      </c>
      <c r="AM1297">
        <v>3</v>
      </c>
      <c r="AN1297" t="s">
        <v>20</v>
      </c>
      <c r="AO1297">
        <v>26</v>
      </c>
      <c r="AP1297" t="s">
        <v>21</v>
      </c>
      <c r="AQ1297" s="35" t="s">
        <v>480</v>
      </c>
      <c r="AR1297" t="s">
        <v>34</v>
      </c>
      <c r="AS1297" t="s">
        <v>38</v>
      </c>
      <c r="AT1297" t="s">
        <v>43</v>
      </c>
      <c r="AU1297" t="s">
        <v>24</v>
      </c>
      <c r="AV1297" t="s">
        <v>25</v>
      </c>
      <c r="AW1297" t="s">
        <v>61</v>
      </c>
      <c r="AX1297" t="s">
        <v>71</v>
      </c>
      <c r="AY1297">
        <v>5160.6609170000002</v>
      </c>
      <c r="AZ1297">
        <v>1726468.946365</v>
      </c>
      <c r="BA1297" s="42">
        <f t="shared" si="20"/>
        <v>39.634273332529844</v>
      </c>
    </row>
    <row r="1298" spans="1:53" x14ac:dyDescent="0.25">
      <c r="A1298">
        <v>800</v>
      </c>
      <c r="B1298" t="s">
        <v>18</v>
      </c>
      <c r="C1298">
        <v>9</v>
      </c>
      <c r="D1298" t="s">
        <v>303</v>
      </c>
      <c r="E1298" t="s">
        <v>304</v>
      </c>
      <c r="F1298" t="s">
        <v>305</v>
      </c>
      <c r="G1298">
        <v>202543</v>
      </c>
      <c r="H1298">
        <v>261950</v>
      </c>
      <c r="I1298" t="s">
        <v>287</v>
      </c>
      <c r="J1298">
        <v>88162</v>
      </c>
      <c r="K1298" t="s">
        <v>287</v>
      </c>
      <c r="L1298">
        <v>54633</v>
      </c>
      <c r="M1298">
        <v>0</v>
      </c>
      <c r="N1298" t="s">
        <v>28</v>
      </c>
      <c r="O1298">
        <v>0</v>
      </c>
      <c r="P1298" t="s">
        <v>28</v>
      </c>
      <c r="Q1298" t="s">
        <v>28</v>
      </c>
      <c r="R1298" t="s">
        <v>38</v>
      </c>
      <c r="S1298" t="s">
        <v>28</v>
      </c>
      <c r="T1298" t="s">
        <v>28</v>
      </c>
      <c r="U1298" t="s">
        <v>297</v>
      </c>
      <c r="V1298" t="s">
        <v>288</v>
      </c>
      <c r="W1298">
        <v>3</v>
      </c>
      <c r="X1298" t="s">
        <v>289</v>
      </c>
      <c r="Y1298" s="11">
        <v>42362</v>
      </c>
      <c r="Z1298">
        <v>20151224</v>
      </c>
      <c r="AA1298">
        <v>0</v>
      </c>
      <c r="AB1298">
        <v>123452</v>
      </c>
      <c r="AC1298" t="s">
        <v>306</v>
      </c>
      <c r="AD1298" t="s">
        <v>283</v>
      </c>
      <c r="AE1298" s="11">
        <v>43901</v>
      </c>
      <c r="AF1298" s="11">
        <v>43901</v>
      </c>
      <c r="AG1298">
        <v>30</v>
      </c>
      <c r="AH1298">
        <v>0</v>
      </c>
      <c r="AI1298" t="s">
        <v>290</v>
      </c>
      <c r="AJ1298" t="s">
        <v>284</v>
      </c>
      <c r="AK1298">
        <v>86</v>
      </c>
      <c r="AL1298" t="s">
        <v>19</v>
      </c>
      <c r="AM1298">
        <v>3</v>
      </c>
      <c r="AN1298" t="s">
        <v>20</v>
      </c>
      <c r="AO1298">
        <v>26</v>
      </c>
      <c r="AP1298" t="s">
        <v>21</v>
      </c>
      <c r="AQ1298" s="35" t="s">
        <v>480</v>
      </c>
      <c r="AR1298" t="s">
        <v>34</v>
      </c>
      <c r="AS1298" t="s">
        <v>38</v>
      </c>
      <c r="AT1298" t="s">
        <v>43</v>
      </c>
      <c r="AU1298" t="s">
        <v>24</v>
      </c>
      <c r="AV1298" t="s">
        <v>25</v>
      </c>
      <c r="AW1298" t="s">
        <v>61</v>
      </c>
      <c r="AX1298" t="s">
        <v>71</v>
      </c>
      <c r="AY1298">
        <v>5160.6609170000002</v>
      </c>
      <c r="AZ1298">
        <v>1726468.946365</v>
      </c>
      <c r="BA1298" s="42">
        <f t="shared" si="20"/>
        <v>39.634273332529844</v>
      </c>
    </row>
    <row r="1299" spans="1:53" x14ac:dyDescent="0.25">
      <c r="A1299">
        <v>1027</v>
      </c>
      <c r="B1299" t="s">
        <v>18</v>
      </c>
      <c r="C1299">
        <v>8</v>
      </c>
      <c r="D1299" t="s">
        <v>300</v>
      </c>
      <c r="E1299" t="s">
        <v>301</v>
      </c>
      <c r="F1299" t="s">
        <v>302</v>
      </c>
      <c r="G1299">
        <v>198571</v>
      </c>
      <c r="H1299">
        <v>256278</v>
      </c>
      <c r="I1299" t="s">
        <v>287</v>
      </c>
      <c r="J1299">
        <v>88289</v>
      </c>
      <c r="K1299" t="s">
        <v>287</v>
      </c>
      <c r="L1299">
        <v>55192</v>
      </c>
      <c r="M1299">
        <v>0</v>
      </c>
      <c r="N1299" t="s">
        <v>28</v>
      </c>
      <c r="O1299">
        <v>0</v>
      </c>
      <c r="P1299" t="s">
        <v>28</v>
      </c>
      <c r="Q1299" t="s">
        <v>28</v>
      </c>
      <c r="R1299" t="s">
        <v>38</v>
      </c>
      <c r="S1299" t="s">
        <v>28</v>
      </c>
      <c r="T1299" t="s">
        <v>28</v>
      </c>
      <c r="U1299" t="s">
        <v>297</v>
      </c>
      <c r="V1299" t="s">
        <v>288</v>
      </c>
      <c r="W1299">
        <v>3</v>
      </c>
      <c r="X1299" t="s">
        <v>289</v>
      </c>
      <c r="Y1299" s="11">
        <v>42625</v>
      </c>
      <c r="Z1299">
        <v>20160912</v>
      </c>
      <c r="AA1299">
        <v>0</v>
      </c>
      <c r="AB1299">
        <v>123452</v>
      </c>
      <c r="AC1299" t="s">
        <v>282</v>
      </c>
      <c r="AD1299" t="s">
        <v>283</v>
      </c>
      <c r="AE1299" s="11">
        <v>43504</v>
      </c>
      <c r="AF1299" s="11">
        <v>43504</v>
      </c>
      <c r="AG1299">
        <v>30</v>
      </c>
      <c r="AH1299">
        <v>0</v>
      </c>
      <c r="AI1299" t="s">
        <v>290</v>
      </c>
      <c r="AJ1299" t="s">
        <v>284</v>
      </c>
      <c r="AK1299">
        <v>86</v>
      </c>
      <c r="AL1299" t="s">
        <v>19</v>
      </c>
      <c r="AM1299">
        <v>3</v>
      </c>
      <c r="AN1299" t="s">
        <v>20</v>
      </c>
      <c r="AO1299">
        <v>26</v>
      </c>
      <c r="AP1299" t="s">
        <v>21</v>
      </c>
      <c r="AQ1299" s="35" t="s">
        <v>480</v>
      </c>
      <c r="AR1299" t="s">
        <v>34</v>
      </c>
      <c r="AS1299" t="s">
        <v>38</v>
      </c>
      <c r="AT1299" t="s">
        <v>43</v>
      </c>
      <c r="AU1299" t="s">
        <v>24</v>
      </c>
      <c r="AV1299" t="s">
        <v>25</v>
      </c>
      <c r="AW1299" t="s">
        <v>61</v>
      </c>
      <c r="AX1299" t="s">
        <v>71</v>
      </c>
      <c r="AY1299">
        <v>5160.6609170000002</v>
      </c>
      <c r="AZ1299">
        <v>1726468.946365</v>
      </c>
      <c r="BA1299" s="42">
        <f t="shared" si="20"/>
        <v>39.634273332529844</v>
      </c>
    </row>
    <row r="1300" spans="1:53" x14ac:dyDescent="0.25">
      <c r="A1300">
        <v>1254</v>
      </c>
      <c r="B1300" t="s">
        <v>18</v>
      </c>
      <c r="C1300">
        <v>7</v>
      </c>
      <c r="D1300" t="s">
        <v>294</v>
      </c>
      <c r="E1300" t="s">
        <v>295</v>
      </c>
      <c r="F1300" t="s">
        <v>296</v>
      </c>
      <c r="G1300">
        <v>193154</v>
      </c>
      <c r="H1300">
        <v>246812</v>
      </c>
      <c r="I1300" t="s">
        <v>287</v>
      </c>
      <c r="J1300">
        <v>88161</v>
      </c>
      <c r="K1300" t="s">
        <v>287</v>
      </c>
      <c r="L1300">
        <v>55061</v>
      </c>
      <c r="M1300">
        <v>0</v>
      </c>
      <c r="N1300" t="s">
        <v>28</v>
      </c>
      <c r="O1300">
        <v>0</v>
      </c>
      <c r="P1300" t="s">
        <v>28</v>
      </c>
      <c r="Q1300" t="s">
        <v>28</v>
      </c>
      <c r="R1300" t="s">
        <v>38</v>
      </c>
      <c r="S1300" t="s">
        <v>28</v>
      </c>
      <c r="T1300" t="s">
        <v>28</v>
      </c>
      <c r="U1300" t="s">
        <v>297</v>
      </c>
      <c r="V1300" t="s">
        <v>288</v>
      </c>
      <c r="W1300">
        <v>3</v>
      </c>
      <c r="X1300" t="s">
        <v>289</v>
      </c>
      <c r="Y1300" s="11">
        <v>42362</v>
      </c>
      <c r="Z1300">
        <v>20151224</v>
      </c>
      <c r="AA1300">
        <v>0</v>
      </c>
      <c r="AB1300">
        <v>123452</v>
      </c>
      <c r="AC1300" t="s">
        <v>298</v>
      </c>
      <c r="AD1300" t="s">
        <v>283</v>
      </c>
      <c r="AE1300" s="11">
        <v>42857</v>
      </c>
      <c r="AF1300" s="11">
        <v>42857</v>
      </c>
      <c r="AG1300">
        <v>30</v>
      </c>
      <c r="AH1300">
        <v>0</v>
      </c>
      <c r="AI1300" t="s">
        <v>28</v>
      </c>
      <c r="AJ1300" t="s">
        <v>284</v>
      </c>
      <c r="AK1300">
        <v>86</v>
      </c>
      <c r="AL1300" t="s">
        <v>19</v>
      </c>
      <c r="AM1300">
        <v>3</v>
      </c>
      <c r="AN1300" t="s">
        <v>20</v>
      </c>
      <c r="AO1300">
        <v>26</v>
      </c>
      <c r="AP1300" t="s">
        <v>21</v>
      </c>
      <c r="AQ1300" s="35" t="s">
        <v>480</v>
      </c>
      <c r="AR1300" t="s">
        <v>34</v>
      </c>
      <c r="AS1300" t="s">
        <v>38</v>
      </c>
      <c r="AT1300" t="s">
        <v>43</v>
      </c>
      <c r="AU1300" t="s">
        <v>24</v>
      </c>
      <c r="AV1300" t="s">
        <v>25</v>
      </c>
      <c r="AW1300" t="s">
        <v>61</v>
      </c>
      <c r="AX1300" t="s">
        <v>71</v>
      </c>
      <c r="AY1300">
        <v>5160.6609170000002</v>
      </c>
      <c r="AZ1300">
        <v>1726468.946365</v>
      </c>
      <c r="BA1300" s="42">
        <f t="shared" si="20"/>
        <v>39.634273332529844</v>
      </c>
    </row>
    <row r="1301" spans="1:53" x14ac:dyDescent="0.25">
      <c r="A1301">
        <v>572</v>
      </c>
      <c r="B1301" t="s">
        <v>18</v>
      </c>
      <c r="C1301">
        <v>14</v>
      </c>
      <c r="D1301" t="s">
        <v>458</v>
      </c>
      <c r="E1301" t="s">
        <v>459</v>
      </c>
      <c r="F1301" t="s">
        <v>460</v>
      </c>
      <c r="G1301">
        <v>222149</v>
      </c>
      <c r="H1301">
        <v>287985</v>
      </c>
      <c r="I1301" t="s">
        <v>287</v>
      </c>
      <c r="J1301">
        <v>88288</v>
      </c>
      <c r="K1301" t="s">
        <v>287</v>
      </c>
      <c r="L1301">
        <v>55401</v>
      </c>
      <c r="M1301">
        <v>0</v>
      </c>
      <c r="N1301" t="s">
        <v>28</v>
      </c>
      <c r="O1301">
        <v>0</v>
      </c>
      <c r="P1301" t="s">
        <v>28</v>
      </c>
      <c r="Q1301" t="s">
        <v>28</v>
      </c>
      <c r="R1301" t="s">
        <v>38</v>
      </c>
      <c r="S1301" t="s">
        <v>28</v>
      </c>
      <c r="T1301" t="s">
        <v>28</v>
      </c>
      <c r="U1301" t="s">
        <v>297</v>
      </c>
      <c r="V1301" t="s">
        <v>288</v>
      </c>
      <c r="W1301">
        <v>3</v>
      </c>
      <c r="X1301" t="s">
        <v>289</v>
      </c>
      <c r="Y1301" s="11">
        <v>42625</v>
      </c>
      <c r="Z1301">
        <v>20160912</v>
      </c>
      <c r="AA1301">
        <v>0</v>
      </c>
      <c r="AB1301">
        <v>123452</v>
      </c>
      <c r="AC1301" t="s">
        <v>282</v>
      </c>
      <c r="AD1301" t="s">
        <v>283</v>
      </c>
      <c r="AE1301" s="11">
        <v>44956</v>
      </c>
      <c r="AF1301" s="11">
        <v>44959</v>
      </c>
      <c r="AG1301">
        <v>30</v>
      </c>
      <c r="AH1301">
        <v>0</v>
      </c>
      <c r="AI1301" t="s">
        <v>461</v>
      </c>
      <c r="AJ1301" t="s">
        <v>284</v>
      </c>
      <c r="AK1301">
        <v>50</v>
      </c>
      <c r="AL1301" t="s">
        <v>19</v>
      </c>
      <c r="AM1301">
        <v>2</v>
      </c>
      <c r="AN1301" t="s">
        <v>20</v>
      </c>
      <c r="AO1301">
        <v>27</v>
      </c>
      <c r="AP1301" t="s">
        <v>21</v>
      </c>
      <c r="AQ1301" s="35" t="s">
        <v>492</v>
      </c>
      <c r="AR1301" t="s">
        <v>38</v>
      </c>
      <c r="AS1301" t="s">
        <v>22</v>
      </c>
      <c r="AT1301" t="s">
        <v>53</v>
      </c>
      <c r="AU1301" t="s">
        <v>24</v>
      </c>
      <c r="AV1301" t="s">
        <v>374</v>
      </c>
      <c r="AW1301" t="s">
        <v>415</v>
      </c>
      <c r="AX1301" t="s">
        <v>428</v>
      </c>
      <c r="AY1301">
        <v>5170.8790859999999</v>
      </c>
      <c r="AZ1301">
        <v>1731788.788838</v>
      </c>
      <c r="BA1301" s="42">
        <f t="shared" si="20"/>
        <v>39.756400111065197</v>
      </c>
    </row>
    <row r="1302" spans="1:53" x14ac:dyDescent="0.25">
      <c r="A1302">
        <v>725</v>
      </c>
      <c r="B1302" t="s">
        <v>18</v>
      </c>
      <c r="C1302">
        <v>9</v>
      </c>
      <c r="D1302" t="s">
        <v>303</v>
      </c>
      <c r="E1302" t="s">
        <v>304</v>
      </c>
      <c r="F1302" t="s">
        <v>305</v>
      </c>
      <c r="G1302">
        <v>202543</v>
      </c>
      <c r="H1302">
        <v>261950</v>
      </c>
      <c r="I1302" t="s">
        <v>287</v>
      </c>
      <c r="J1302">
        <v>88162</v>
      </c>
      <c r="K1302" t="s">
        <v>287</v>
      </c>
      <c r="L1302">
        <v>54633</v>
      </c>
      <c r="M1302">
        <v>0</v>
      </c>
      <c r="N1302" t="s">
        <v>28</v>
      </c>
      <c r="O1302">
        <v>0</v>
      </c>
      <c r="P1302" t="s">
        <v>28</v>
      </c>
      <c r="Q1302" t="s">
        <v>28</v>
      </c>
      <c r="R1302" t="s">
        <v>38</v>
      </c>
      <c r="S1302" t="s">
        <v>28</v>
      </c>
      <c r="T1302" t="s">
        <v>28</v>
      </c>
      <c r="U1302" t="s">
        <v>297</v>
      </c>
      <c r="V1302" t="s">
        <v>288</v>
      </c>
      <c r="W1302">
        <v>3</v>
      </c>
      <c r="X1302" t="s">
        <v>289</v>
      </c>
      <c r="Y1302" s="11">
        <v>42362</v>
      </c>
      <c r="Z1302">
        <v>20151224</v>
      </c>
      <c r="AA1302">
        <v>0</v>
      </c>
      <c r="AB1302">
        <v>123452</v>
      </c>
      <c r="AC1302" t="s">
        <v>306</v>
      </c>
      <c r="AD1302" t="s">
        <v>283</v>
      </c>
      <c r="AE1302" s="11">
        <v>43901</v>
      </c>
      <c r="AF1302" s="11">
        <v>43901</v>
      </c>
      <c r="AG1302">
        <v>30</v>
      </c>
      <c r="AH1302">
        <v>0</v>
      </c>
      <c r="AI1302" t="s">
        <v>290</v>
      </c>
      <c r="AJ1302" t="s">
        <v>284</v>
      </c>
      <c r="AK1302">
        <v>50</v>
      </c>
      <c r="AL1302" t="s">
        <v>19</v>
      </c>
      <c r="AM1302">
        <v>2</v>
      </c>
      <c r="AN1302" t="s">
        <v>20</v>
      </c>
      <c r="AO1302">
        <v>27</v>
      </c>
      <c r="AP1302" t="s">
        <v>21</v>
      </c>
      <c r="AQ1302" s="35" t="s">
        <v>492</v>
      </c>
      <c r="AR1302" t="s">
        <v>38</v>
      </c>
      <c r="AS1302" t="s">
        <v>22</v>
      </c>
      <c r="AT1302" t="s">
        <v>53</v>
      </c>
      <c r="AU1302" t="s">
        <v>24</v>
      </c>
      <c r="AV1302" t="s">
        <v>374</v>
      </c>
      <c r="AW1302" t="s">
        <v>415</v>
      </c>
      <c r="AX1302" t="s">
        <v>428</v>
      </c>
      <c r="AY1302">
        <v>5170.8790859999999</v>
      </c>
      <c r="AZ1302">
        <v>1731788.788838</v>
      </c>
      <c r="BA1302" s="42">
        <f t="shared" si="20"/>
        <v>39.756400111065197</v>
      </c>
    </row>
    <row r="1303" spans="1:53" x14ac:dyDescent="0.25">
      <c r="A1303">
        <v>952</v>
      </c>
      <c r="B1303" t="s">
        <v>18</v>
      </c>
      <c r="C1303">
        <v>8</v>
      </c>
      <c r="D1303" t="s">
        <v>300</v>
      </c>
      <c r="E1303" t="s">
        <v>301</v>
      </c>
      <c r="F1303" t="s">
        <v>302</v>
      </c>
      <c r="G1303">
        <v>198571</v>
      </c>
      <c r="H1303">
        <v>256278</v>
      </c>
      <c r="I1303" t="s">
        <v>287</v>
      </c>
      <c r="J1303">
        <v>88289</v>
      </c>
      <c r="K1303" t="s">
        <v>287</v>
      </c>
      <c r="L1303">
        <v>55192</v>
      </c>
      <c r="M1303">
        <v>0</v>
      </c>
      <c r="N1303" t="s">
        <v>28</v>
      </c>
      <c r="O1303">
        <v>0</v>
      </c>
      <c r="P1303" t="s">
        <v>28</v>
      </c>
      <c r="Q1303" t="s">
        <v>28</v>
      </c>
      <c r="R1303" t="s">
        <v>38</v>
      </c>
      <c r="S1303" t="s">
        <v>28</v>
      </c>
      <c r="T1303" t="s">
        <v>28</v>
      </c>
      <c r="U1303" t="s">
        <v>297</v>
      </c>
      <c r="V1303" t="s">
        <v>288</v>
      </c>
      <c r="W1303">
        <v>3</v>
      </c>
      <c r="X1303" t="s">
        <v>289</v>
      </c>
      <c r="Y1303" s="11">
        <v>42625</v>
      </c>
      <c r="Z1303">
        <v>20160912</v>
      </c>
      <c r="AA1303">
        <v>0</v>
      </c>
      <c r="AB1303">
        <v>123452</v>
      </c>
      <c r="AC1303" t="s">
        <v>282</v>
      </c>
      <c r="AD1303" t="s">
        <v>283</v>
      </c>
      <c r="AE1303" s="11">
        <v>43504</v>
      </c>
      <c r="AF1303" s="11">
        <v>43504</v>
      </c>
      <c r="AG1303">
        <v>30</v>
      </c>
      <c r="AH1303">
        <v>0</v>
      </c>
      <c r="AI1303" t="s">
        <v>290</v>
      </c>
      <c r="AJ1303" t="s">
        <v>284</v>
      </c>
      <c r="AK1303">
        <v>50</v>
      </c>
      <c r="AL1303" t="s">
        <v>19</v>
      </c>
      <c r="AM1303">
        <v>2</v>
      </c>
      <c r="AN1303" t="s">
        <v>20</v>
      </c>
      <c r="AO1303">
        <v>27</v>
      </c>
      <c r="AP1303" t="s">
        <v>21</v>
      </c>
      <c r="AQ1303" s="35" t="s">
        <v>492</v>
      </c>
      <c r="AR1303" t="s">
        <v>38</v>
      </c>
      <c r="AS1303" t="s">
        <v>22</v>
      </c>
      <c r="AT1303" t="s">
        <v>53</v>
      </c>
      <c r="AU1303" t="s">
        <v>24</v>
      </c>
      <c r="AV1303" t="s">
        <v>374</v>
      </c>
      <c r="AW1303" t="s">
        <v>415</v>
      </c>
      <c r="AX1303" t="s">
        <v>428</v>
      </c>
      <c r="AY1303">
        <v>5170.8790859999999</v>
      </c>
      <c r="AZ1303">
        <v>1731788.788838</v>
      </c>
      <c r="BA1303" s="42">
        <f t="shared" si="20"/>
        <v>39.756400111065197</v>
      </c>
    </row>
    <row r="1304" spans="1:53" x14ac:dyDescent="0.25">
      <c r="A1304">
        <v>1179</v>
      </c>
      <c r="B1304" t="s">
        <v>18</v>
      </c>
      <c r="C1304">
        <v>7</v>
      </c>
      <c r="D1304" t="s">
        <v>294</v>
      </c>
      <c r="E1304" t="s">
        <v>295</v>
      </c>
      <c r="F1304" t="s">
        <v>296</v>
      </c>
      <c r="G1304">
        <v>193154</v>
      </c>
      <c r="H1304">
        <v>246812</v>
      </c>
      <c r="I1304" t="s">
        <v>287</v>
      </c>
      <c r="J1304">
        <v>88161</v>
      </c>
      <c r="K1304" t="s">
        <v>287</v>
      </c>
      <c r="L1304">
        <v>55061</v>
      </c>
      <c r="M1304">
        <v>0</v>
      </c>
      <c r="N1304" t="s">
        <v>28</v>
      </c>
      <c r="O1304">
        <v>0</v>
      </c>
      <c r="P1304" t="s">
        <v>28</v>
      </c>
      <c r="Q1304" t="s">
        <v>28</v>
      </c>
      <c r="R1304" t="s">
        <v>38</v>
      </c>
      <c r="S1304" t="s">
        <v>28</v>
      </c>
      <c r="T1304" t="s">
        <v>28</v>
      </c>
      <c r="U1304" t="s">
        <v>297</v>
      </c>
      <c r="V1304" t="s">
        <v>288</v>
      </c>
      <c r="W1304">
        <v>3</v>
      </c>
      <c r="X1304" t="s">
        <v>289</v>
      </c>
      <c r="Y1304" s="11">
        <v>42362</v>
      </c>
      <c r="Z1304">
        <v>20151224</v>
      </c>
      <c r="AA1304">
        <v>0</v>
      </c>
      <c r="AB1304">
        <v>123452</v>
      </c>
      <c r="AC1304" t="s">
        <v>298</v>
      </c>
      <c r="AD1304" t="s">
        <v>283</v>
      </c>
      <c r="AE1304" s="11">
        <v>42857</v>
      </c>
      <c r="AF1304" s="11">
        <v>42857</v>
      </c>
      <c r="AG1304">
        <v>30</v>
      </c>
      <c r="AH1304">
        <v>0</v>
      </c>
      <c r="AI1304" t="s">
        <v>28</v>
      </c>
      <c r="AJ1304" t="s">
        <v>284</v>
      </c>
      <c r="AK1304">
        <v>50</v>
      </c>
      <c r="AL1304" t="s">
        <v>19</v>
      </c>
      <c r="AM1304">
        <v>2</v>
      </c>
      <c r="AN1304" t="s">
        <v>20</v>
      </c>
      <c r="AO1304">
        <v>27</v>
      </c>
      <c r="AP1304" t="s">
        <v>21</v>
      </c>
      <c r="AQ1304" s="35" t="s">
        <v>492</v>
      </c>
      <c r="AR1304" t="s">
        <v>38</v>
      </c>
      <c r="AS1304" t="s">
        <v>22</v>
      </c>
      <c r="AT1304" t="s">
        <v>53</v>
      </c>
      <c r="AU1304" t="s">
        <v>24</v>
      </c>
      <c r="AV1304" t="s">
        <v>374</v>
      </c>
      <c r="AW1304" t="s">
        <v>415</v>
      </c>
      <c r="AX1304" t="s">
        <v>428</v>
      </c>
      <c r="AY1304">
        <v>5170.8790859999999</v>
      </c>
      <c r="AZ1304">
        <v>1731788.788838</v>
      </c>
      <c r="BA1304" s="42">
        <f t="shared" si="20"/>
        <v>39.756400111065197</v>
      </c>
    </row>
    <row r="1305" spans="1:53" x14ac:dyDescent="0.25">
      <c r="A1305">
        <v>1363</v>
      </c>
      <c r="B1305" t="s">
        <v>18</v>
      </c>
      <c r="C1305">
        <v>2</v>
      </c>
      <c r="D1305" t="s">
        <v>463</v>
      </c>
      <c r="E1305">
        <v>46085</v>
      </c>
      <c r="F1305" t="s">
        <v>464</v>
      </c>
      <c r="G1305">
        <v>98485</v>
      </c>
      <c r="H1305">
        <v>84904</v>
      </c>
      <c r="I1305" t="s">
        <v>277</v>
      </c>
      <c r="J1305">
        <v>4601</v>
      </c>
      <c r="K1305" t="s">
        <v>277</v>
      </c>
      <c r="L1305">
        <v>4325</v>
      </c>
      <c r="M1305">
        <v>46085</v>
      </c>
      <c r="N1305" t="s">
        <v>28</v>
      </c>
      <c r="O1305">
        <v>0</v>
      </c>
      <c r="P1305" t="s">
        <v>28</v>
      </c>
      <c r="Q1305" t="s">
        <v>28</v>
      </c>
      <c r="R1305" t="s">
        <v>278</v>
      </c>
      <c r="S1305" t="s">
        <v>28</v>
      </c>
      <c r="T1305" t="s">
        <v>28</v>
      </c>
      <c r="U1305" t="s">
        <v>465</v>
      </c>
      <c r="V1305" t="s">
        <v>288</v>
      </c>
      <c r="W1305">
        <v>3</v>
      </c>
      <c r="X1305" t="s">
        <v>289</v>
      </c>
      <c r="Y1305" s="11">
        <v>25099</v>
      </c>
      <c r="Z1305">
        <v>19680918</v>
      </c>
      <c r="AA1305">
        <v>0</v>
      </c>
      <c r="AB1305">
        <v>1687.5</v>
      </c>
      <c r="AC1305" t="s">
        <v>466</v>
      </c>
      <c r="AD1305" t="s">
        <v>283</v>
      </c>
      <c r="AE1305" s="11">
        <v>35765</v>
      </c>
      <c r="AF1305" s="11">
        <v>35765</v>
      </c>
      <c r="AG1305">
        <v>0</v>
      </c>
      <c r="AH1305">
        <v>0</v>
      </c>
      <c r="AI1305" t="s">
        <v>467</v>
      </c>
      <c r="AJ1305" t="s">
        <v>291</v>
      </c>
      <c r="AK1305">
        <v>50</v>
      </c>
      <c r="AL1305" t="s">
        <v>19</v>
      </c>
      <c r="AM1305">
        <v>2</v>
      </c>
      <c r="AN1305" t="s">
        <v>20</v>
      </c>
      <c r="AO1305">
        <v>27</v>
      </c>
      <c r="AP1305" t="s">
        <v>21</v>
      </c>
      <c r="AQ1305" s="35" t="s">
        <v>492</v>
      </c>
      <c r="AR1305" t="s">
        <v>38</v>
      </c>
      <c r="AS1305" t="s">
        <v>22</v>
      </c>
      <c r="AT1305" t="s">
        <v>53</v>
      </c>
      <c r="AU1305" t="s">
        <v>24</v>
      </c>
      <c r="AV1305" t="s">
        <v>374</v>
      </c>
      <c r="AW1305" t="s">
        <v>415</v>
      </c>
      <c r="AX1305" t="s">
        <v>428</v>
      </c>
      <c r="AY1305">
        <v>5170.8790859999999</v>
      </c>
      <c r="AZ1305">
        <v>1731788.788838</v>
      </c>
      <c r="BA1305" s="42">
        <f t="shared" si="20"/>
        <v>39.756400111065197</v>
      </c>
    </row>
    <row r="1306" spans="1:53" x14ac:dyDescent="0.25">
      <c r="A1306">
        <v>90</v>
      </c>
      <c r="B1306" t="s">
        <v>18</v>
      </c>
      <c r="C1306">
        <v>13</v>
      </c>
      <c r="D1306" t="s">
        <v>292</v>
      </c>
      <c r="E1306">
        <v>96681</v>
      </c>
      <c r="F1306" t="s">
        <v>293</v>
      </c>
      <c r="G1306">
        <v>221549</v>
      </c>
      <c r="H1306">
        <v>287099</v>
      </c>
      <c r="I1306" t="s">
        <v>287</v>
      </c>
      <c r="J1306">
        <v>86866</v>
      </c>
      <c r="K1306" t="s">
        <v>287</v>
      </c>
      <c r="L1306">
        <v>55324</v>
      </c>
      <c r="M1306">
        <v>96681</v>
      </c>
      <c r="N1306" t="s">
        <v>28</v>
      </c>
      <c r="O1306">
        <v>0</v>
      </c>
      <c r="P1306" t="s">
        <v>28</v>
      </c>
      <c r="Q1306" t="s">
        <v>28</v>
      </c>
      <c r="R1306" t="s">
        <v>38</v>
      </c>
      <c r="S1306" t="s">
        <v>28</v>
      </c>
      <c r="T1306" t="s">
        <v>28</v>
      </c>
      <c r="U1306" t="s">
        <v>279</v>
      </c>
      <c r="V1306" t="s">
        <v>288</v>
      </c>
      <c r="W1306">
        <v>3</v>
      </c>
      <c r="X1306" t="s">
        <v>289</v>
      </c>
      <c r="Y1306" s="11">
        <v>39223</v>
      </c>
      <c r="Z1306">
        <v>20070521</v>
      </c>
      <c r="AA1306">
        <v>0</v>
      </c>
      <c r="AB1306">
        <v>7605.6</v>
      </c>
      <c r="AC1306" t="s">
        <v>282</v>
      </c>
      <c r="AD1306" t="s">
        <v>283</v>
      </c>
      <c r="AE1306" s="11">
        <v>44823</v>
      </c>
      <c r="AF1306" s="11">
        <v>44823</v>
      </c>
      <c r="AG1306">
        <v>30</v>
      </c>
      <c r="AH1306">
        <v>0</v>
      </c>
      <c r="AI1306" t="s">
        <v>290</v>
      </c>
      <c r="AJ1306" t="s">
        <v>291</v>
      </c>
      <c r="AK1306">
        <v>126</v>
      </c>
      <c r="AL1306" t="s">
        <v>19</v>
      </c>
      <c r="AM1306">
        <v>3</v>
      </c>
      <c r="AN1306" t="s">
        <v>20</v>
      </c>
      <c r="AO1306">
        <v>27</v>
      </c>
      <c r="AP1306" t="s">
        <v>21</v>
      </c>
      <c r="AQ1306" s="35" t="s">
        <v>489</v>
      </c>
      <c r="AR1306" t="s">
        <v>34</v>
      </c>
      <c r="AS1306" t="s">
        <v>38</v>
      </c>
      <c r="AT1306" t="s">
        <v>43</v>
      </c>
      <c r="AU1306" t="s">
        <v>24</v>
      </c>
      <c r="AV1306" t="s">
        <v>84</v>
      </c>
      <c r="AW1306" t="s">
        <v>109</v>
      </c>
      <c r="AX1306" t="s">
        <v>117</v>
      </c>
      <c r="AY1306">
        <v>5670.0399779999998</v>
      </c>
      <c r="AZ1306">
        <v>1740319.6586839999</v>
      </c>
      <c r="BA1306" s="42">
        <f t="shared" si="20"/>
        <v>39.952241934894396</v>
      </c>
    </row>
    <row r="1307" spans="1:53" x14ac:dyDescent="0.25">
      <c r="A1307">
        <v>49</v>
      </c>
      <c r="B1307" t="s">
        <v>18</v>
      </c>
      <c r="C1307">
        <v>15</v>
      </c>
      <c r="D1307" t="s">
        <v>453</v>
      </c>
      <c r="E1307" t="s">
        <v>454</v>
      </c>
      <c r="F1307" t="s">
        <v>455</v>
      </c>
      <c r="G1307">
        <v>223436</v>
      </c>
      <c r="H1307">
        <v>290083</v>
      </c>
      <c r="I1307" t="s">
        <v>277</v>
      </c>
      <c r="J1307">
        <v>17738</v>
      </c>
      <c r="K1307" t="s">
        <v>277</v>
      </c>
      <c r="L1307">
        <v>18858</v>
      </c>
      <c r="M1307">
        <v>0</v>
      </c>
      <c r="N1307" t="s">
        <v>28</v>
      </c>
      <c r="O1307">
        <v>0</v>
      </c>
      <c r="P1307" t="s">
        <v>28</v>
      </c>
      <c r="Q1307" t="s">
        <v>28</v>
      </c>
      <c r="R1307" t="s">
        <v>278</v>
      </c>
      <c r="S1307" t="s">
        <v>28</v>
      </c>
      <c r="T1307" t="s">
        <v>28</v>
      </c>
      <c r="U1307" t="s">
        <v>279</v>
      </c>
      <c r="V1307" t="s">
        <v>280</v>
      </c>
      <c r="W1307">
        <v>3</v>
      </c>
      <c r="X1307" t="s">
        <v>281</v>
      </c>
      <c r="Y1307" s="11">
        <v>41597</v>
      </c>
      <c r="Z1307">
        <v>20131119</v>
      </c>
      <c r="AA1307">
        <v>1</v>
      </c>
      <c r="AB1307">
        <v>8013.5</v>
      </c>
      <c r="AC1307" t="s">
        <v>456</v>
      </c>
      <c r="AD1307" t="s">
        <v>283</v>
      </c>
      <c r="AE1307" s="11">
        <v>45131</v>
      </c>
      <c r="AF1307" s="11">
        <v>45132</v>
      </c>
      <c r="AG1307">
        <v>30</v>
      </c>
      <c r="AH1307">
        <v>0</v>
      </c>
      <c r="AI1307" t="s">
        <v>457</v>
      </c>
      <c r="AJ1307" t="s">
        <v>284</v>
      </c>
      <c r="AK1307">
        <v>126</v>
      </c>
      <c r="AL1307" t="s">
        <v>19</v>
      </c>
      <c r="AM1307">
        <v>3</v>
      </c>
      <c r="AN1307" t="s">
        <v>20</v>
      </c>
      <c r="AO1307">
        <v>27</v>
      </c>
      <c r="AP1307" t="s">
        <v>21</v>
      </c>
      <c r="AQ1307" s="35" t="s">
        <v>489</v>
      </c>
      <c r="AR1307" t="s">
        <v>34</v>
      </c>
      <c r="AS1307" t="s">
        <v>38</v>
      </c>
      <c r="AT1307" t="s">
        <v>43</v>
      </c>
      <c r="AU1307" t="s">
        <v>24</v>
      </c>
      <c r="AV1307" t="s">
        <v>84</v>
      </c>
      <c r="AW1307" t="s">
        <v>109</v>
      </c>
      <c r="AX1307" t="s">
        <v>117</v>
      </c>
      <c r="AY1307">
        <v>5670.0399880000004</v>
      </c>
      <c r="AZ1307">
        <v>1740319.6843969999</v>
      </c>
      <c r="BA1307" s="42">
        <f t="shared" si="20"/>
        <v>39.952242525183649</v>
      </c>
    </row>
    <row r="1308" spans="1:53" x14ac:dyDescent="0.25">
      <c r="A1308">
        <v>201</v>
      </c>
      <c r="B1308" t="s">
        <v>18</v>
      </c>
      <c r="C1308">
        <v>12</v>
      </c>
      <c r="D1308" t="s">
        <v>285</v>
      </c>
      <c r="E1308">
        <v>96680</v>
      </c>
      <c r="F1308" t="s">
        <v>286</v>
      </c>
      <c r="G1308">
        <v>221543</v>
      </c>
      <c r="H1308">
        <v>287093</v>
      </c>
      <c r="I1308" t="s">
        <v>287</v>
      </c>
      <c r="J1308">
        <v>70272</v>
      </c>
      <c r="K1308" t="s">
        <v>287</v>
      </c>
      <c r="L1308">
        <v>55323</v>
      </c>
      <c r="M1308">
        <v>96680</v>
      </c>
      <c r="N1308" t="s">
        <v>28</v>
      </c>
      <c r="O1308">
        <v>0</v>
      </c>
      <c r="P1308" t="s">
        <v>28</v>
      </c>
      <c r="Q1308" t="s">
        <v>28</v>
      </c>
      <c r="R1308" t="s">
        <v>38</v>
      </c>
      <c r="S1308" t="s">
        <v>28</v>
      </c>
      <c r="T1308" t="s">
        <v>28</v>
      </c>
      <c r="U1308" t="s">
        <v>279</v>
      </c>
      <c r="V1308" t="s">
        <v>288</v>
      </c>
      <c r="W1308">
        <v>3</v>
      </c>
      <c r="X1308" t="s">
        <v>289</v>
      </c>
      <c r="Y1308" s="11">
        <v>32965</v>
      </c>
      <c r="Z1308">
        <v>19900402</v>
      </c>
      <c r="AA1308">
        <v>0</v>
      </c>
      <c r="AB1308">
        <v>7582.6</v>
      </c>
      <c r="AC1308" t="s">
        <v>282</v>
      </c>
      <c r="AD1308" t="s">
        <v>283</v>
      </c>
      <c r="AE1308" s="11">
        <v>44820</v>
      </c>
      <c r="AF1308" s="11">
        <v>44820</v>
      </c>
      <c r="AG1308">
        <v>30</v>
      </c>
      <c r="AH1308">
        <v>0</v>
      </c>
      <c r="AI1308" t="s">
        <v>290</v>
      </c>
      <c r="AJ1308" t="s">
        <v>291</v>
      </c>
      <c r="AK1308">
        <v>126</v>
      </c>
      <c r="AL1308" t="s">
        <v>19</v>
      </c>
      <c r="AM1308">
        <v>3</v>
      </c>
      <c r="AN1308" t="s">
        <v>20</v>
      </c>
      <c r="AO1308">
        <v>27</v>
      </c>
      <c r="AP1308" t="s">
        <v>21</v>
      </c>
      <c r="AQ1308" s="35" t="s">
        <v>489</v>
      </c>
      <c r="AR1308" t="s">
        <v>34</v>
      </c>
      <c r="AS1308" t="s">
        <v>38</v>
      </c>
      <c r="AT1308" t="s">
        <v>43</v>
      </c>
      <c r="AU1308" t="s">
        <v>24</v>
      </c>
      <c r="AV1308" t="s">
        <v>84</v>
      </c>
      <c r="AW1308" t="s">
        <v>109</v>
      </c>
      <c r="AX1308" t="s">
        <v>117</v>
      </c>
      <c r="AY1308">
        <v>5670.0399880000004</v>
      </c>
      <c r="AZ1308">
        <v>1740319.6843969999</v>
      </c>
      <c r="BA1308" s="42">
        <f t="shared" si="20"/>
        <v>39.952242525183649</v>
      </c>
    </row>
    <row r="1309" spans="1:53" x14ac:dyDescent="0.25">
      <c r="A1309">
        <v>542</v>
      </c>
      <c r="B1309" t="s">
        <v>18</v>
      </c>
      <c r="C1309">
        <v>14</v>
      </c>
      <c r="D1309" t="s">
        <v>458</v>
      </c>
      <c r="E1309" t="s">
        <v>459</v>
      </c>
      <c r="F1309" t="s">
        <v>460</v>
      </c>
      <c r="G1309">
        <v>222149</v>
      </c>
      <c r="H1309">
        <v>287985</v>
      </c>
      <c r="I1309" t="s">
        <v>287</v>
      </c>
      <c r="J1309">
        <v>88288</v>
      </c>
      <c r="K1309" t="s">
        <v>287</v>
      </c>
      <c r="L1309">
        <v>55401</v>
      </c>
      <c r="M1309">
        <v>0</v>
      </c>
      <c r="N1309" t="s">
        <v>28</v>
      </c>
      <c r="O1309">
        <v>0</v>
      </c>
      <c r="P1309" t="s">
        <v>28</v>
      </c>
      <c r="Q1309" t="s">
        <v>28</v>
      </c>
      <c r="R1309" t="s">
        <v>38</v>
      </c>
      <c r="S1309" t="s">
        <v>28</v>
      </c>
      <c r="T1309" t="s">
        <v>28</v>
      </c>
      <c r="U1309" t="s">
        <v>297</v>
      </c>
      <c r="V1309" t="s">
        <v>288</v>
      </c>
      <c r="W1309">
        <v>3</v>
      </c>
      <c r="X1309" t="s">
        <v>289</v>
      </c>
      <c r="Y1309" s="11">
        <v>42625</v>
      </c>
      <c r="Z1309">
        <v>20160912</v>
      </c>
      <c r="AA1309">
        <v>0</v>
      </c>
      <c r="AB1309">
        <v>123452</v>
      </c>
      <c r="AC1309" t="s">
        <v>282</v>
      </c>
      <c r="AD1309" t="s">
        <v>283</v>
      </c>
      <c r="AE1309" s="11">
        <v>44956</v>
      </c>
      <c r="AF1309" s="11">
        <v>44959</v>
      </c>
      <c r="AG1309">
        <v>30</v>
      </c>
      <c r="AH1309">
        <v>0</v>
      </c>
      <c r="AI1309" t="s">
        <v>461</v>
      </c>
      <c r="AJ1309" t="s">
        <v>284</v>
      </c>
      <c r="AK1309">
        <v>20</v>
      </c>
      <c r="AL1309" t="s">
        <v>19</v>
      </c>
      <c r="AM1309">
        <v>2</v>
      </c>
      <c r="AN1309" t="s">
        <v>20</v>
      </c>
      <c r="AO1309">
        <v>27</v>
      </c>
      <c r="AP1309" t="s">
        <v>21</v>
      </c>
      <c r="AQ1309" s="35" t="s">
        <v>485</v>
      </c>
      <c r="AR1309" t="s">
        <v>29</v>
      </c>
      <c r="AS1309" t="s">
        <v>22</v>
      </c>
      <c r="AT1309" t="s">
        <v>45</v>
      </c>
      <c r="AU1309" t="s">
        <v>24</v>
      </c>
      <c r="AV1309" t="s">
        <v>374</v>
      </c>
      <c r="AW1309" t="s">
        <v>390</v>
      </c>
      <c r="AX1309" t="s">
        <v>396</v>
      </c>
      <c r="AY1309">
        <v>5285.7687779999997</v>
      </c>
      <c r="AZ1309">
        <v>1746208.0298939999</v>
      </c>
      <c r="BA1309" s="42">
        <f t="shared" si="20"/>
        <v>40.087420337327821</v>
      </c>
    </row>
    <row r="1310" spans="1:53" x14ac:dyDescent="0.25">
      <c r="A1310">
        <v>820</v>
      </c>
      <c r="B1310" t="s">
        <v>18</v>
      </c>
      <c r="C1310">
        <v>9</v>
      </c>
      <c r="D1310" t="s">
        <v>303</v>
      </c>
      <c r="E1310" t="s">
        <v>304</v>
      </c>
      <c r="F1310" t="s">
        <v>305</v>
      </c>
      <c r="G1310">
        <v>202543</v>
      </c>
      <c r="H1310">
        <v>261950</v>
      </c>
      <c r="I1310" t="s">
        <v>287</v>
      </c>
      <c r="J1310">
        <v>88162</v>
      </c>
      <c r="K1310" t="s">
        <v>287</v>
      </c>
      <c r="L1310">
        <v>54633</v>
      </c>
      <c r="M1310">
        <v>0</v>
      </c>
      <c r="N1310" t="s">
        <v>28</v>
      </c>
      <c r="O1310">
        <v>0</v>
      </c>
      <c r="P1310" t="s">
        <v>28</v>
      </c>
      <c r="Q1310" t="s">
        <v>28</v>
      </c>
      <c r="R1310" t="s">
        <v>38</v>
      </c>
      <c r="S1310" t="s">
        <v>28</v>
      </c>
      <c r="T1310" t="s">
        <v>28</v>
      </c>
      <c r="U1310" t="s">
        <v>297</v>
      </c>
      <c r="V1310" t="s">
        <v>288</v>
      </c>
      <c r="W1310">
        <v>3</v>
      </c>
      <c r="X1310" t="s">
        <v>289</v>
      </c>
      <c r="Y1310" s="11">
        <v>42362</v>
      </c>
      <c r="Z1310">
        <v>20151224</v>
      </c>
      <c r="AA1310">
        <v>0</v>
      </c>
      <c r="AB1310">
        <v>123452</v>
      </c>
      <c r="AC1310" t="s">
        <v>306</v>
      </c>
      <c r="AD1310" t="s">
        <v>283</v>
      </c>
      <c r="AE1310" s="11">
        <v>43901</v>
      </c>
      <c r="AF1310" s="11">
        <v>43901</v>
      </c>
      <c r="AG1310">
        <v>30</v>
      </c>
      <c r="AH1310">
        <v>0</v>
      </c>
      <c r="AI1310" t="s">
        <v>290</v>
      </c>
      <c r="AJ1310" t="s">
        <v>284</v>
      </c>
      <c r="AK1310">
        <v>20</v>
      </c>
      <c r="AL1310" t="s">
        <v>19</v>
      </c>
      <c r="AM1310">
        <v>2</v>
      </c>
      <c r="AN1310" t="s">
        <v>20</v>
      </c>
      <c r="AO1310">
        <v>27</v>
      </c>
      <c r="AP1310" t="s">
        <v>21</v>
      </c>
      <c r="AQ1310" s="35" t="s">
        <v>485</v>
      </c>
      <c r="AR1310" t="s">
        <v>29</v>
      </c>
      <c r="AS1310" t="s">
        <v>22</v>
      </c>
      <c r="AT1310" t="s">
        <v>45</v>
      </c>
      <c r="AU1310" t="s">
        <v>24</v>
      </c>
      <c r="AV1310" t="s">
        <v>374</v>
      </c>
      <c r="AW1310" t="s">
        <v>390</v>
      </c>
      <c r="AX1310" t="s">
        <v>396</v>
      </c>
      <c r="AY1310">
        <v>5285.7687779999997</v>
      </c>
      <c r="AZ1310">
        <v>1746208.0298939999</v>
      </c>
      <c r="BA1310" s="42">
        <f t="shared" si="20"/>
        <v>40.087420337327821</v>
      </c>
    </row>
    <row r="1311" spans="1:53" x14ac:dyDescent="0.25">
      <c r="A1311">
        <v>1047</v>
      </c>
      <c r="B1311" t="s">
        <v>18</v>
      </c>
      <c r="C1311">
        <v>8</v>
      </c>
      <c r="D1311" t="s">
        <v>300</v>
      </c>
      <c r="E1311" t="s">
        <v>301</v>
      </c>
      <c r="F1311" t="s">
        <v>302</v>
      </c>
      <c r="G1311">
        <v>198571</v>
      </c>
      <c r="H1311">
        <v>256278</v>
      </c>
      <c r="I1311" t="s">
        <v>287</v>
      </c>
      <c r="J1311">
        <v>88289</v>
      </c>
      <c r="K1311" t="s">
        <v>287</v>
      </c>
      <c r="L1311">
        <v>55192</v>
      </c>
      <c r="M1311">
        <v>0</v>
      </c>
      <c r="N1311" t="s">
        <v>28</v>
      </c>
      <c r="O1311">
        <v>0</v>
      </c>
      <c r="P1311" t="s">
        <v>28</v>
      </c>
      <c r="Q1311" t="s">
        <v>28</v>
      </c>
      <c r="R1311" t="s">
        <v>38</v>
      </c>
      <c r="S1311" t="s">
        <v>28</v>
      </c>
      <c r="T1311" t="s">
        <v>28</v>
      </c>
      <c r="U1311" t="s">
        <v>297</v>
      </c>
      <c r="V1311" t="s">
        <v>288</v>
      </c>
      <c r="W1311">
        <v>3</v>
      </c>
      <c r="X1311" t="s">
        <v>289</v>
      </c>
      <c r="Y1311" s="11">
        <v>42625</v>
      </c>
      <c r="Z1311">
        <v>20160912</v>
      </c>
      <c r="AA1311">
        <v>0</v>
      </c>
      <c r="AB1311">
        <v>123452</v>
      </c>
      <c r="AC1311" t="s">
        <v>282</v>
      </c>
      <c r="AD1311" t="s">
        <v>283</v>
      </c>
      <c r="AE1311" s="11">
        <v>43504</v>
      </c>
      <c r="AF1311" s="11">
        <v>43504</v>
      </c>
      <c r="AG1311">
        <v>30</v>
      </c>
      <c r="AH1311">
        <v>0</v>
      </c>
      <c r="AI1311" t="s">
        <v>290</v>
      </c>
      <c r="AJ1311" t="s">
        <v>284</v>
      </c>
      <c r="AK1311">
        <v>20</v>
      </c>
      <c r="AL1311" t="s">
        <v>19</v>
      </c>
      <c r="AM1311">
        <v>2</v>
      </c>
      <c r="AN1311" t="s">
        <v>20</v>
      </c>
      <c r="AO1311">
        <v>27</v>
      </c>
      <c r="AP1311" t="s">
        <v>21</v>
      </c>
      <c r="AQ1311" s="35" t="s">
        <v>485</v>
      </c>
      <c r="AR1311" t="s">
        <v>29</v>
      </c>
      <c r="AS1311" t="s">
        <v>22</v>
      </c>
      <c r="AT1311" t="s">
        <v>45</v>
      </c>
      <c r="AU1311" t="s">
        <v>24</v>
      </c>
      <c r="AV1311" t="s">
        <v>374</v>
      </c>
      <c r="AW1311" t="s">
        <v>390</v>
      </c>
      <c r="AX1311" t="s">
        <v>396</v>
      </c>
      <c r="AY1311">
        <v>5285.7687779999997</v>
      </c>
      <c r="AZ1311">
        <v>1746208.0298939999</v>
      </c>
      <c r="BA1311" s="42">
        <f t="shared" si="20"/>
        <v>40.087420337327821</v>
      </c>
    </row>
    <row r="1312" spans="1:53" x14ac:dyDescent="0.25">
      <c r="A1312">
        <v>1274</v>
      </c>
      <c r="B1312" t="s">
        <v>18</v>
      </c>
      <c r="C1312">
        <v>7</v>
      </c>
      <c r="D1312" t="s">
        <v>294</v>
      </c>
      <c r="E1312" t="s">
        <v>295</v>
      </c>
      <c r="F1312" t="s">
        <v>296</v>
      </c>
      <c r="G1312">
        <v>193154</v>
      </c>
      <c r="H1312">
        <v>246812</v>
      </c>
      <c r="I1312" t="s">
        <v>287</v>
      </c>
      <c r="J1312">
        <v>88161</v>
      </c>
      <c r="K1312" t="s">
        <v>287</v>
      </c>
      <c r="L1312">
        <v>55061</v>
      </c>
      <c r="M1312">
        <v>0</v>
      </c>
      <c r="N1312" t="s">
        <v>28</v>
      </c>
      <c r="O1312">
        <v>0</v>
      </c>
      <c r="P1312" t="s">
        <v>28</v>
      </c>
      <c r="Q1312" t="s">
        <v>28</v>
      </c>
      <c r="R1312" t="s">
        <v>38</v>
      </c>
      <c r="S1312" t="s">
        <v>28</v>
      </c>
      <c r="T1312" t="s">
        <v>28</v>
      </c>
      <c r="U1312" t="s">
        <v>297</v>
      </c>
      <c r="V1312" t="s">
        <v>288</v>
      </c>
      <c r="W1312">
        <v>3</v>
      </c>
      <c r="X1312" t="s">
        <v>289</v>
      </c>
      <c r="Y1312" s="11">
        <v>42362</v>
      </c>
      <c r="Z1312">
        <v>20151224</v>
      </c>
      <c r="AA1312">
        <v>0</v>
      </c>
      <c r="AB1312">
        <v>123452</v>
      </c>
      <c r="AC1312" t="s">
        <v>298</v>
      </c>
      <c r="AD1312" t="s">
        <v>283</v>
      </c>
      <c r="AE1312" s="11">
        <v>42857</v>
      </c>
      <c r="AF1312" s="11">
        <v>42857</v>
      </c>
      <c r="AG1312">
        <v>30</v>
      </c>
      <c r="AH1312">
        <v>0</v>
      </c>
      <c r="AI1312" t="s">
        <v>28</v>
      </c>
      <c r="AJ1312" t="s">
        <v>284</v>
      </c>
      <c r="AK1312">
        <v>20</v>
      </c>
      <c r="AL1312" t="s">
        <v>19</v>
      </c>
      <c r="AM1312">
        <v>2</v>
      </c>
      <c r="AN1312" t="s">
        <v>20</v>
      </c>
      <c r="AO1312">
        <v>27</v>
      </c>
      <c r="AP1312" t="s">
        <v>21</v>
      </c>
      <c r="AQ1312" s="35" t="s">
        <v>485</v>
      </c>
      <c r="AR1312" t="s">
        <v>29</v>
      </c>
      <c r="AS1312" t="s">
        <v>22</v>
      </c>
      <c r="AT1312" t="s">
        <v>45</v>
      </c>
      <c r="AU1312" t="s">
        <v>24</v>
      </c>
      <c r="AV1312" t="s">
        <v>374</v>
      </c>
      <c r="AW1312" t="s">
        <v>390</v>
      </c>
      <c r="AX1312" t="s">
        <v>396</v>
      </c>
      <c r="AY1312">
        <v>5285.7687779999997</v>
      </c>
      <c r="AZ1312">
        <v>1746208.0298939999</v>
      </c>
      <c r="BA1312" s="42">
        <f t="shared" si="20"/>
        <v>40.087420337327821</v>
      </c>
    </row>
    <row r="1313" spans="1:53" x14ac:dyDescent="0.25">
      <c r="A1313">
        <v>1382</v>
      </c>
      <c r="B1313" t="s">
        <v>18</v>
      </c>
      <c r="C1313">
        <v>2</v>
      </c>
      <c r="D1313" t="s">
        <v>463</v>
      </c>
      <c r="E1313">
        <v>46085</v>
      </c>
      <c r="F1313" t="s">
        <v>464</v>
      </c>
      <c r="G1313">
        <v>98485</v>
      </c>
      <c r="H1313">
        <v>84904</v>
      </c>
      <c r="I1313" t="s">
        <v>277</v>
      </c>
      <c r="J1313">
        <v>4601</v>
      </c>
      <c r="K1313" t="s">
        <v>277</v>
      </c>
      <c r="L1313">
        <v>4325</v>
      </c>
      <c r="M1313">
        <v>46085</v>
      </c>
      <c r="N1313" t="s">
        <v>28</v>
      </c>
      <c r="O1313">
        <v>0</v>
      </c>
      <c r="P1313" t="s">
        <v>28</v>
      </c>
      <c r="Q1313" t="s">
        <v>28</v>
      </c>
      <c r="R1313" t="s">
        <v>278</v>
      </c>
      <c r="S1313" t="s">
        <v>28</v>
      </c>
      <c r="T1313" t="s">
        <v>28</v>
      </c>
      <c r="U1313" t="s">
        <v>465</v>
      </c>
      <c r="V1313" t="s">
        <v>288</v>
      </c>
      <c r="W1313">
        <v>3</v>
      </c>
      <c r="X1313" t="s">
        <v>289</v>
      </c>
      <c r="Y1313" s="11">
        <v>25099</v>
      </c>
      <c r="Z1313">
        <v>19680918</v>
      </c>
      <c r="AA1313">
        <v>0</v>
      </c>
      <c r="AB1313">
        <v>1687.5</v>
      </c>
      <c r="AC1313" t="s">
        <v>466</v>
      </c>
      <c r="AD1313" t="s">
        <v>283</v>
      </c>
      <c r="AE1313" s="11">
        <v>35765</v>
      </c>
      <c r="AF1313" s="11">
        <v>35765</v>
      </c>
      <c r="AG1313">
        <v>0</v>
      </c>
      <c r="AH1313">
        <v>0</v>
      </c>
      <c r="AI1313" t="s">
        <v>467</v>
      </c>
      <c r="AJ1313" t="s">
        <v>291</v>
      </c>
      <c r="AK1313">
        <v>20</v>
      </c>
      <c r="AL1313" t="s">
        <v>19</v>
      </c>
      <c r="AM1313">
        <v>2</v>
      </c>
      <c r="AN1313" t="s">
        <v>20</v>
      </c>
      <c r="AO1313">
        <v>27</v>
      </c>
      <c r="AP1313" t="s">
        <v>21</v>
      </c>
      <c r="AQ1313" s="35" t="s">
        <v>485</v>
      </c>
      <c r="AR1313" t="s">
        <v>29</v>
      </c>
      <c r="AS1313" t="s">
        <v>22</v>
      </c>
      <c r="AT1313" t="s">
        <v>45</v>
      </c>
      <c r="AU1313" t="s">
        <v>24</v>
      </c>
      <c r="AV1313" t="s">
        <v>374</v>
      </c>
      <c r="AW1313" t="s">
        <v>390</v>
      </c>
      <c r="AX1313" t="s">
        <v>396</v>
      </c>
      <c r="AY1313">
        <v>5285.7687779999997</v>
      </c>
      <c r="AZ1313">
        <v>1746208.0298939999</v>
      </c>
      <c r="BA1313" s="42">
        <f t="shared" si="20"/>
        <v>40.087420337327821</v>
      </c>
    </row>
    <row r="1314" spans="1:53" x14ac:dyDescent="0.25">
      <c r="A1314">
        <v>565</v>
      </c>
      <c r="B1314" t="s">
        <v>18</v>
      </c>
      <c r="C1314">
        <v>14</v>
      </c>
      <c r="D1314" t="s">
        <v>458</v>
      </c>
      <c r="E1314" t="s">
        <v>459</v>
      </c>
      <c r="F1314" t="s">
        <v>460</v>
      </c>
      <c r="G1314">
        <v>222149</v>
      </c>
      <c r="H1314">
        <v>287985</v>
      </c>
      <c r="I1314" t="s">
        <v>287</v>
      </c>
      <c r="J1314">
        <v>88288</v>
      </c>
      <c r="K1314" t="s">
        <v>287</v>
      </c>
      <c r="L1314">
        <v>55401</v>
      </c>
      <c r="M1314">
        <v>0</v>
      </c>
      <c r="N1314" t="s">
        <v>28</v>
      </c>
      <c r="O1314">
        <v>0</v>
      </c>
      <c r="P1314" t="s">
        <v>28</v>
      </c>
      <c r="Q1314" t="s">
        <v>28</v>
      </c>
      <c r="R1314" t="s">
        <v>38</v>
      </c>
      <c r="S1314" t="s">
        <v>28</v>
      </c>
      <c r="T1314" t="s">
        <v>28</v>
      </c>
      <c r="U1314" t="s">
        <v>297</v>
      </c>
      <c r="V1314" t="s">
        <v>288</v>
      </c>
      <c r="W1314">
        <v>3</v>
      </c>
      <c r="X1314" t="s">
        <v>289</v>
      </c>
      <c r="Y1314" s="11">
        <v>42625</v>
      </c>
      <c r="Z1314">
        <v>20160912</v>
      </c>
      <c r="AA1314">
        <v>0</v>
      </c>
      <c r="AB1314">
        <v>123452</v>
      </c>
      <c r="AC1314" t="s">
        <v>282</v>
      </c>
      <c r="AD1314" t="s">
        <v>283</v>
      </c>
      <c r="AE1314" s="11">
        <v>44956</v>
      </c>
      <c r="AF1314" s="11">
        <v>44959</v>
      </c>
      <c r="AG1314">
        <v>30</v>
      </c>
      <c r="AH1314">
        <v>0</v>
      </c>
      <c r="AI1314" t="s">
        <v>461</v>
      </c>
      <c r="AJ1314" t="s">
        <v>284</v>
      </c>
      <c r="AK1314">
        <v>43</v>
      </c>
      <c r="AL1314" t="s">
        <v>19</v>
      </c>
      <c r="AM1314">
        <v>2</v>
      </c>
      <c r="AN1314" t="s">
        <v>20</v>
      </c>
      <c r="AO1314">
        <v>27</v>
      </c>
      <c r="AP1314" t="s">
        <v>21</v>
      </c>
      <c r="AQ1314" s="35" t="s">
        <v>492</v>
      </c>
      <c r="AR1314" t="s">
        <v>34</v>
      </c>
      <c r="AS1314" t="s">
        <v>34</v>
      </c>
      <c r="AT1314" t="s">
        <v>41</v>
      </c>
      <c r="AU1314" t="s">
        <v>24</v>
      </c>
      <c r="AV1314" t="s">
        <v>374</v>
      </c>
      <c r="AW1314" t="s">
        <v>415</v>
      </c>
      <c r="AX1314" t="s">
        <v>421</v>
      </c>
      <c r="AY1314">
        <v>5256.8180480000001</v>
      </c>
      <c r="AZ1314">
        <v>1747473.7218239999</v>
      </c>
      <c r="BA1314" s="42">
        <f t="shared" si="20"/>
        <v>40.116476625895316</v>
      </c>
    </row>
    <row r="1315" spans="1:53" x14ac:dyDescent="0.25">
      <c r="A1315">
        <v>840</v>
      </c>
      <c r="B1315" t="s">
        <v>18</v>
      </c>
      <c r="C1315">
        <v>9</v>
      </c>
      <c r="D1315" t="s">
        <v>303</v>
      </c>
      <c r="E1315" t="s">
        <v>304</v>
      </c>
      <c r="F1315" t="s">
        <v>305</v>
      </c>
      <c r="G1315">
        <v>202543</v>
      </c>
      <c r="H1315">
        <v>261950</v>
      </c>
      <c r="I1315" t="s">
        <v>287</v>
      </c>
      <c r="J1315">
        <v>88162</v>
      </c>
      <c r="K1315" t="s">
        <v>287</v>
      </c>
      <c r="L1315">
        <v>54633</v>
      </c>
      <c r="M1315">
        <v>0</v>
      </c>
      <c r="N1315" t="s">
        <v>28</v>
      </c>
      <c r="O1315">
        <v>0</v>
      </c>
      <c r="P1315" t="s">
        <v>28</v>
      </c>
      <c r="Q1315" t="s">
        <v>28</v>
      </c>
      <c r="R1315" t="s">
        <v>38</v>
      </c>
      <c r="S1315" t="s">
        <v>28</v>
      </c>
      <c r="T1315" t="s">
        <v>28</v>
      </c>
      <c r="U1315" t="s">
        <v>297</v>
      </c>
      <c r="V1315" t="s">
        <v>288</v>
      </c>
      <c r="W1315">
        <v>3</v>
      </c>
      <c r="X1315" t="s">
        <v>289</v>
      </c>
      <c r="Y1315" s="11">
        <v>42362</v>
      </c>
      <c r="Z1315">
        <v>20151224</v>
      </c>
      <c r="AA1315">
        <v>0</v>
      </c>
      <c r="AB1315">
        <v>123452</v>
      </c>
      <c r="AC1315" t="s">
        <v>306</v>
      </c>
      <c r="AD1315" t="s">
        <v>283</v>
      </c>
      <c r="AE1315" s="11">
        <v>43901</v>
      </c>
      <c r="AF1315" s="11">
        <v>43901</v>
      </c>
      <c r="AG1315">
        <v>30</v>
      </c>
      <c r="AH1315">
        <v>0</v>
      </c>
      <c r="AI1315" t="s">
        <v>290</v>
      </c>
      <c r="AJ1315" t="s">
        <v>284</v>
      </c>
      <c r="AK1315">
        <v>43</v>
      </c>
      <c r="AL1315" t="s">
        <v>19</v>
      </c>
      <c r="AM1315">
        <v>2</v>
      </c>
      <c r="AN1315" t="s">
        <v>20</v>
      </c>
      <c r="AO1315">
        <v>27</v>
      </c>
      <c r="AP1315" t="s">
        <v>21</v>
      </c>
      <c r="AQ1315" s="35" t="s">
        <v>492</v>
      </c>
      <c r="AR1315" t="s">
        <v>34</v>
      </c>
      <c r="AS1315" t="s">
        <v>34</v>
      </c>
      <c r="AT1315" t="s">
        <v>41</v>
      </c>
      <c r="AU1315" t="s">
        <v>24</v>
      </c>
      <c r="AV1315" t="s">
        <v>374</v>
      </c>
      <c r="AW1315" t="s">
        <v>415</v>
      </c>
      <c r="AX1315" t="s">
        <v>421</v>
      </c>
      <c r="AY1315">
        <v>5256.8180480000001</v>
      </c>
      <c r="AZ1315">
        <v>1747473.7218239999</v>
      </c>
      <c r="BA1315" s="42">
        <f t="shared" si="20"/>
        <v>40.116476625895316</v>
      </c>
    </row>
    <row r="1316" spans="1:53" x14ac:dyDescent="0.25">
      <c r="A1316">
        <v>1067</v>
      </c>
      <c r="B1316" t="s">
        <v>18</v>
      </c>
      <c r="C1316">
        <v>8</v>
      </c>
      <c r="D1316" t="s">
        <v>300</v>
      </c>
      <c r="E1316" t="s">
        <v>301</v>
      </c>
      <c r="F1316" t="s">
        <v>302</v>
      </c>
      <c r="G1316">
        <v>198571</v>
      </c>
      <c r="H1316">
        <v>256278</v>
      </c>
      <c r="I1316" t="s">
        <v>287</v>
      </c>
      <c r="J1316">
        <v>88289</v>
      </c>
      <c r="K1316" t="s">
        <v>287</v>
      </c>
      <c r="L1316">
        <v>55192</v>
      </c>
      <c r="M1316">
        <v>0</v>
      </c>
      <c r="N1316" t="s">
        <v>28</v>
      </c>
      <c r="O1316">
        <v>0</v>
      </c>
      <c r="P1316" t="s">
        <v>28</v>
      </c>
      <c r="Q1316" t="s">
        <v>28</v>
      </c>
      <c r="R1316" t="s">
        <v>38</v>
      </c>
      <c r="S1316" t="s">
        <v>28</v>
      </c>
      <c r="T1316" t="s">
        <v>28</v>
      </c>
      <c r="U1316" t="s">
        <v>297</v>
      </c>
      <c r="V1316" t="s">
        <v>288</v>
      </c>
      <c r="W1316">
        <v>3</v>
      </c>
      <c r="X1316" t="s">
        <v>289</v>
      </c>
      <c r="Y1316" s="11">
        <v>42625</v>
      </c>
      <c r="Z1316">
        <v>20160912</v>
      </c>
      <c r="AA1316">
        <v>0</v>
      </c>
      <c r="AB1316">
        <v>123452</v>
      </c>
      <c r="AC1316" t="s">
        <v>282</v>
      </c>
      <c r="AD1316" t="s">
        <v>283</v>
      </c>
      <c r="AE1316" s="11">
        <v>43504</v>
      </c>
      <c r="AF1316" s="11">
        <v>43504</v>
      </c>
      <c r="AG1316">
        <v>30</v>
      </c>
      <c r="AH1316">
        <v>0</v>
      </c>
      <c r="AI1316" t="s">
        <v>290</v>
      </c>
      <c r="AJ1316" t="s">
        <v>284</v>
      </c>
      <c r="AK1316">
        <v>43</v>
      </c>
      <c r="AL1316" t="s">
        <v>19</v>
      </c>
      <c r="AM1316">
        <v>2</v>
      </c>
      <c r="AN1316" t="s">
        <v>20</v>
      </c>
      <c r="AO1316">
        <v>27</v>
      </c>
      <c r="AP1316" t="s">
        <v>21</v>
      </c>
      <c r="AQ1316" s="35" t="s">
        <v>492</v>
      </c>
      <c r="AR1316" t="s">
        <v>34</v>
      </c>
      <c r="AS1316" t="s">
        <v>34</v>
      </c>
      <c r="AT1316" t="s">
        <v>41</v>
      </c>
      <c r="AU1316" t="s">
        <v>24</v>
      </c>
      <c r="AV1316" t="s">
        <v>374</v>
      </c>
      <c r="AW1316" t="s">
        <v>415</v>
      </c>
      <c r="AX1316" t="s">
        <v>421</v>
      </c>
      <c r="AY1316">
        <v>5256.8180480000001</v>
      </c>
      <c r="AZ1316">
        <v>1747473.7218239999</v>
      </c>
      <c r="BA1316" s="42">
        <f t="shared" si="20"/>
        <v>40.116476625895316</v>
      </c>
    </row>
    <row r="1317" spans="1:53" x14ac:dyDescent="0.25">
      <c r="A1317">
        <v>1294</v>
      </c>
      <c r="B1317" t="s">
        <v>18</v>
      </c>
      <c r="C1317">
        <v>7</v>
      </c>
      <c r="D1317" t="s">
        <v>294</v>
      </c>
      <c r="E1317" t="s">
        <v>295</v>
      </c>
      <c r="F1317" t="s">
        <v>296</v>
      </c>
      <c r="G1317">
        <v>193154</v>
      </c>
      <c r="H1317">
        <v>246812</v>
      </c>
      <c r="I1317" t="s">
        <v>287</v>
      </c>
      <c r="J1317">
        <v>88161</v>
      </c>
      <c r="K1317" t="s">
        <v>287</v>
      </c>
      <c r="L1317">
        <v>55061</v>
      </c>
      <c r="M1317">
        <v>0</v>
      </c>
      <c r="N1317" t="s">
        <v>28</v>
      </c>
      <c r="O1317">
        <v>0</v>
      </c>
      <c r="P1317" t="s">
        <v>28</v>
      </c>
      <c r="Q1317" t="s">
        <v>28</v>
      </c>
      <c r="R1317" t="s">
        <v>38</v>
      </c>
      <c r="S1317" t="s">
        <v>28</v>
      </c>
      <c r="T1317" t="s">
        <v>28</v>
      </c>
      <c r="U1317" t="s">
        <v>297</v>
      </c>
      <c r="V1317" t="s">
        <v>288</v>
      </c>
      <c r="W1317">
        <v>3</v>
      </c>
      <c r="X1317" t="s">
        <v>289</v>
      </c>
      <c r="Y1317" s="11">
        <v>42362</v>
      </c>
      <c r="Z1317">
        <v>20151224</v>
      </c>
      <c r="AA1317">
        <v>0</v>
      </c>
      <c r="AB1317">
        <v>123452</v>
      </c>
      <c r="AC1317" t="s">
        <v>298</v>
      </c>
      <c r="AD1317" t="s">
        <v>283</v>
      </c>
      <c r="AE1317" s="11">
        <v>42857</v>
      </c>
      <c r="AF1317" s="11">
        <v>42857</v>
      </c>
      <c r="AG1317">
        <v>30</v>
      </c>
      <c r="AH1317">
        <v>0</v>
      </c>
      <c r="AI1317" t="s">
        <v>28</v>
      </c>
      <c r="AJ1317" t="s">
        <v>284</v>
      </c>
      <c r="AK1317">
        <v>43</v>
      </c>
      <c r="AL1317" t="s">
        <v>19</v>
      </c>
      <c r="AM1317">
        <v>2</v>
      </c>
      <c r="AN1317" t="s">
        <v>20</v>
      </c>
      <c r="AO1317">
        <v>27</v>
      </c>
      <c r="AP1317" t="s">
        <v>21</v>
      </c>
      <c r="AQ1317" s="35" t="s">
        <v>492</v>
      </c>
      <c r="AR1317" t="s">
        <v>34</v>
      </c>
      <c r="AS1317" t="s">
        <v>34</v>
      </c>
      <c r="AT1317" t="s">
        <v>41</v>
      </c>
      <c r="AU1317" t="s">
        <v>24</v>
      </c>
      <c r="AV1317" t="s">
        <v>374</v>
      </c>
      <c r="AW1317" t="s">
        <v>415</v>
      </c>
      <c r="AX1317" t="s">
        <v>421</v>
      </c>
      <c r="AY1317">
        <v>5256.8180480000001</v>
      </c>
      <c r="AZ1317">
        <v>1747473.7218239999</v>
      </c>
      <c r="BA1317" s="42">
        <f t="shared" si="20"/>
        <v>40.116476625895316</v>
      </c>
    </row>
    <row r="1318" spans="1:53" x14ac:dyDescent="0.25">
      <c r="A1318">
        <v>1402</v>
      </c>
      <c r="B1318" t="s">
        <v>18</v>
      </c>
      <c r="C1318">
        <v>2</v>
      </c>
      <c r="D1318" t="s">
        <v>463</v>
      </c>
      <c r="E1318">
        <v>46085</v>
      </c>
      <c r="F1318" t="s">
        <v>464</v>
      </c>
      <c r="G1318">
        <v>98485</v>
      </c>
      <c r="H1318">
        <v>84904</v>
      </c>
      <c r="I1318" t="s">
        <v>277</v>
      </c>
      <c r="J1318">
        <v>4601</v>
      </c>
      <c r="K1318" t="s">
        <v>277</v>
      </c>
      <c r="L1318">
        <v>4325</v>
      </c>
      <c r="M1318">
        <v>46085</v>
      </c>
      <c r="N1318" t="s">
        <v>28</v>
      </c>
      <c r="O1318">
        <v>0</v>
      </c>
      <c r="P1318" t="s">
        <v>28</v>
      </c>
      <c r="Q1318" t="s">
        <v>28</v>
      </c>
      <c r="R1318" t="s">
        <v>278</v>
      </c>
      <c r="S1318" t="s">
        <v>28</v>
      </c>
      <c r="T1318" t="s">
        <v>28</v>
      </c>
      <c r="U1318" t="s">
        <v>465</v>
      </c>
      <c r="V1318" t="s">
        <v>288</v>
      </c>
      <c r="W1318">
        <v>3</v>
      </c>
      <c r="X1318" t="s">
        <v>289</v>
      </c>
      <c r="Y1318" s="11">
        <v>25099</v>
      </c>
      <c r="Z1318">
        <v>19680918</v>
      </c>
      <c r="AA1318">
        <v>0</v>
      </c>
      <c r="AB1318">
        <v>1687.5</v>
      </c>
      <c r="AC1318" t="s">
        <v>466</v>
      </c>
      <c r="AD1318" t="s">
        <v>283</v>
      </c>
      <c r="AE1318" s="11">
        <v>35765</v>
      </c>
      <c r="AF1318" s="11">
        <v>35765</v>
      </c>
      <c r="AG1318">
        <v>0</v>
      </c>
      <c r="AH1318">
        <v>0</v>
      </c>
      <c r="AI1318" t="s">
        <v>467</v>
      </c>
      <c r="AJ1318" t="s">
        <v>291</v>
      </c>
      <c r="AK1318">
        <v>43</v>
      </c>
      <c r="AL1318" t="s">
        <v>19</v>
      </c>
      <c r="AM1318">
        <v>2</v>
      </c>
      <c r="AN1318" t="s">
        <v>20</v>
      </c>
      <c r="AO1318">
        <v>27</v>
      </c>
      <c r="AP1318" t="s">
        <v>21</v>
      </c>
      <c r="AQ1318" s="35" t="s">
        <v>492</v>
      </c>
      <c r="AR1318" t="s">
        <v>34</v>
      </c>
      <c r="AS1318" t="s">
        <v>34</v>
      </c>
      <c r="AT1318" t="s">
        <v>41</v>
      </c>
      <c r="AU1318" t="s">
        <v>24</v>
      </c>
      <c r="AV1318" t="s">
        <v>374</v>
      </c>
      <c r="AW1318" t="s">
        <v>415</v>
      </c>
      <c r="AX1318" t="s">
        <v>421</v>
      </c>
      <c r="AY1318">
        <v>5256.8180480000001</v>
      </c>
      <c r="AZ1318">
        <v>1747473.7218239999</v>
      </c>
      <c r="BA1318" s="42">
        <f t="shared" si="20"/>
        <v>40.116476625895316</v>
      </c>
    </row>
    <row r="1319" spans="1:53" x14ac:dyDescent="0.25">
      <c r="A1319">
        <v>551</v>
      </c>
      <c r="B1319" t="s">
        <v>18</v>
      </c>
      <c r="C1319">
        <v>14</v>
      </c>
      <c r="D1319" t="s">
        <v>458</v>
      </c>
      <c r="E1319" t="s">
        <v>459</v>
      </c>
      <c r="F1319" t="s">
        <v>460</v>
      </c>
      <c r="G1319">
        <v>222149</v>
      </c>
      <c r="H1319">
        <v>287985</v>
      </c>
      <c r="I1319" t="s">
        <v>287</v>
      </c>
      <c r="J1319">
        <v>88288</v>
      </c>
      <c r="K1319" t="s">
        <v>287</v>
      </c>
      <c r="L1319">
        <v>55401</v>
      </c>
      <c r="M1319">
        <v>0</v>
      </c>
      <c r="N1319" t="s">
        <v>28</v>
      </c>
      <c r="O1319">
        <v>0</v>
      </c>
      <c r="P1319" t="s">
        <v>28</v>
      </c>
      <c r="Q1319" t="s">
        <v>28</v>
      </c>
      <c r="R1319" t="s">
        <v>38</v>
      </c>
      <c r="S1319" t="s">
        <v>28</v>
      </c>
      <c r="T1319" t="s">
        <v>28</v>
      </c>
      <c r="U1319" t="s">
        <v>297</v>
      </c>
      <c r="V1319" t="s">
        <v>288</v>
      </c>
      <c r="W1319">
        <v>3</v>
      </c>
      <c r="X1319" t="s">
        <v>289</v>
      </c>
      <c r="Y1319" s="11">
        <v>42625</v>
      </c>
      <c r="Z1319">
        <v>20160912</v>
      </c>
      <c r="AA1319">
        <v>0</v>
      </c>
      <c r="AB1319">
        <v>123452</v>
      </c>
      <c r="AC1319" t="s">
        <v>282</v>
      </c>
      <c r="AD1319" t="s">
        <v>283</v>
      </c>
      <c r="AE1319" s="11">
        <v>44956</v>
      </c>
      <c r="AF1319" s="11">
        <v>44959</v>
      </c>
      <c r="AG1319">
        <v>30</v>
      </c>
      <c r="AH1319">
        <v>0</v>
      </c>
      <c r="AI1319" t="s">
        <v>461</v>
      </c>
      <c r="AJ1319" t="s">
        <v>284</v>
      </c>
      <c r="AK1319">
        <v>29</v>
      </c>
      <c r="AL1319" t="s">
        <v>19</v>
      </c>
      <c r="AM1319">
        <v>2</v>
      </c>
      <c r="AN1319" t="s">
        <v>20</v>
      </c>
      <c r="AO1319">
        <v>27</v>
      </c>
      <c r="AP1319" t="s">
        <v>21</v>
      </c>
      <c r="AQ1319" s="35" t="s">
        <v>491</v>
      </c>
      <c r="AR1319" t="s">
        <v>22</v>
      </c>
      <c r="AS1319" t="s">
        <v>34</v>
      </c>
      <c r="AT1319" t="s">
        <v>35</v>
      </c>
      <c r="AU1319" t="s">
        <v>24</v>
      </c>
      <c r="AV1319" t="s">
        <v>374</v>
      </c>
      <c r="AW1319" t="s">
        <v>404</v>
      </c>
      <c r="AX1319" t="s">
        <v>406</v>
      </c>
      <c r="AY1319">
        <v>5288.7237340000001</v>
      </c>
      <c r="AZ1319">
        <v>1748152.5620800001</v>
      </c>
      <c r="BA1319" s="42">
        <f t="shared" ref="BA1319:BA1370" si="21">AZ1319/43560</f>
        <v>40.132060653810839</v>
      </c>
    </row>
    <row r="1320" spans="1:53" x14ac:dyDescent="0.25">
      <c r="A1320">
        <v>833</v>
      </c>
      <c r="B1320" t="s">
        <v>18</v>
      </c>
      <c r="C1320">
        <v>9</v>
      </c>
      <c r="D1320" t="s">
        <v>303</v>
      </c>
      <c r="E1320" t="s">
        <v>304</v>
      </c>
      <c r="F1320" t="s">
        <v>305</v>
      </c>
      <c r="G1320">
        <v>202543</v>
      </c>
      <c r="H1320">
        <v>261950</v>
      </c>
      <c r="I1320" t="s">
        <v>287</v>
      </c>
      <c r="J1320">
        <v>88162</v>
      </c>
      <c r="K1320" t="s">
        <v>287</v>
      </c>
      <c r="L1320">
        <v>54633</v>
      </c>
      <c r="M1320">
        <v>0</v>
      </c>
      <c r="N1320" t="s">
        <v>28</v>
      </c>
      <c r="O1320">
        <v>0</v>
      </c>
      <c r="P1320" t="s">
        <v>28</v>
      </c>
      <c r="Q1320" t="s">
        <v>28</v>
      </c>
      <c r="R1320" t="s">
        <v>38</v>
      </c>
      <c r="S1320" t="s">
        <v>28</v>
      </c>
      <c r="T1320" t="s">
        <v>28</v>
      </c>
      <c r="U1320" t="s">
        <v>297</v>
      </c>
      <c r="V1320" t="s">
        <v>288</v>
      </c>
      <c r="W1320">
        <v>3</v>
      </c>
      <c r="X1320" t="s">
        <v>289</v>
      </c>
      <c r="Y1320" s="11">
        <v>42362</v>
      </c>
      <c r="Z1320">
        <v>20151224</v>
      </c>
      <c r="AA1320">
        <v>0</v>
      </c>
      <c r="AB1320">
        <v>123452</v>
      </c>
      <c r="AC1320" t="s">
        <v>306</v>
      </c>
      <c r="AD1320" t="s">
        <v>283</v>
      </c>
      <c r="AE1320" s="11">
        <v>43901</v>
      </c>
      <c r="AF1320" s="11">
        <v>43901</v>
      </c>
      <c r="AG1320">
        <v>30</v>
      </c>
      <c r="AH1320">
        <v>0</v>
      </c>
      <c r="AI1320" t="s">
        <v>290</v>
      </c>
      <c r="AJ1320" t="s">
        <v>284</v>
      </c>
      <c r="AK1320">
        <v>29</v>
      </c>
      <c r="AL1320" t="s">
        <v>19</v>
      </c>
      <c r="AM1320">
        <v>2</v>
      </c>
      <c r="AN1320" t="s">
        <v>20</v>
      </c>
      <c r="AO1320">
        <v>27</v>
      </c>
      <c r="AP1320" t="s">
        <v>21</v>
      </c>
      <c r="AQ1320" s="35" t="s">
        <v>491</v>
      </c>
      <c r="AR1320" t="s">
        <v>22</v>
      </c>
      <c r="AS1320" t="s">
        <v>34</v>
      </c>
      <c r="AT1320" t="s">
        <v>35</v>
      </c>
      <c r="AU1320" t="s">
        <v>24</v>
      </c>
      <c r="AV1320" t="s">
        <v>374</v>
      </c>
      <c r="AW1320" t="s">
        <v>404</v>
      </c>
      <c r="AX1320" t="s">
        <v>406</v>
      </c>
      <c r="AY1320">
        <v>5288.7237340000001</v>
      </c>
      <c r="AZ1320">
        <v>1748152.5620800001</v>
      </c>
      <c r="BA1320" s="42">
        <f t="shared" si="21"/>
        <v>40.132060653810839</v>
      </c>
    </row>
    <row r="1321" spans="1:53" x14ac:dyDescent="0.25">
      <c r="A1321">
        <v>1060</v>
      </c>
      <c r="B1321" t="s">
        <v>18</v>
      </c>
      <c r="C1321">
        <v>8</v>
      </c>
      <c r="D1321" t="s">
        <v>300</v>
      </c>
      <c r="E1321" t="s">
        <v>301</v>
      </c>
      <c r="F1321" t="s">
        <v>302</v>
      </c>
      <c r="G1321">
        <v>198571</v>
      </c>
      <c r="H1321">
        <v>256278</v>
      </c>
      <c r="I1321" t="s">
        <v>287</v>
      </c>
      <c r="J1321">
        <v>88289</v>
      </c>
      <c r="K1321" t="s">
        <v>287</v>
      </c>
      <c r="L1321">
        <v>55192</v>
      </c>
      <c r="M1321">
        <v>0</v>
      </c>
      <c r="N1321" t="s">
        <v>28</v>
      </c>
      <c r="O1321">
        <v>0</v>
      </c>
      <c r="P1321" t="s">
        <v>28</v>
      </c>
      <c r="Q1321" t="s">
        <v>28</v>
      </c>
      <c r="R1321" t="s">
        <v>38</v>
      </c>
      <c r="S1321" t="s">
        <v>28</v>
      </c>
      <c r="T1321" t="s">
        <v>28</v>
      </c>
      <c r="U1321" t="s">
        <v>297</v>
      </c>
      <c r="V1321" t="s">
        <v>288</v>
      </c>
      <c r="W1321">
        <v>3</v>
      </c>
      <c r="X1321" t="s">
        <v>289</v>
      </c>
      <c r="Y1321" s="11">
        <v>42625</v>
      </c>
      <c r="Z1321">
        <v>20160912</v>
      </c>
      <c r="AA1321">
        <v>0</v>
      </c>
      <c r="AB1321">
        <v>123452</v>
      </c>
      <c r="AC1321" t="s">
        <v>282</v>
      </c>
      <c r="AD1321" t="s">
        <v>283</v>
      </c>
      <c r="AE1321" s="11">
        <v>43504</v>
      </c>
      <c r="AF1321" s="11">
        <v>43504</v>
      </c>
      <c r="AG1321">
        <v>30</v>
      </c>
      <c r="AH1321">
        <v>0</v>
      </c>
      <c r="AI1321" t="s">
        <v>290</v>
      </c>
      <c r="AJ1321" t="s">
        <v>284</v>
      </c>
      <c r="AK1321">
        <v>29</v>
      </c>
      <c r="AL1321" t="s">
        <v>19</v>
      </c>
      <c r="AM1321">
        <v>2</v>
      </c>
      <c r="AN1321" t="s">
        <v>20</v>
      </c>
      <c r="AO1321">
        <v>27</v>
      </c>
      <c r="AP1321" t="s">
        <v>21</v>
      </c>
      <c r="AQ1321" s="35" t="s">
        <v>491</v>
      </c>
      <c r="AR1321" t="s">
        <v>22</v>
      </c>
      <c r="AS1321" t="s">
        <v>34</v>
      </c>
      <c r="AT1321" t="s">
        <v>35</v>
      </c>
      <c r="AU1321" t="s">
        <v>24</v>
      </c>
      <c r="AV1321" t="s">
        <v>374</v>
      </c>
      <c r="AW1321" t="s">
        <v>404</v>
      </c>
      <c r="AX1321" t="s">
        <v>406</v>
      </c>
      <c r="AY1321">
        <v>5288.7237340000001</v>
      </c>
      <c r="AZ1321">
        <v>1748152.5620800001</v>
      </c>
      <c r="BA1321" s="42">
        <f t="shared" si="21"/>
        <v>40.132060653810839</v>
      </c>
    </row>
    <row r="1322" spans="1:53" x14ac:dyDescent="0.25">
      <c r="A1322">
        <v>1287</v>
      </c>
      <c r="B1322" t="s">
        <v>18</v>
      </c>
      <c r="C1322">
        <v>7</v>
      </c>
      <c r="D1322" t="s">
        <v>294</v>
      </c>
      <c r="E1322" t="s">
        <v>295</v>
      </c>
      <c r="F1322" t="s">
        <v>296</v>
      </c>
      <c r="G1322">
        <v>193154</v>
      </c>
      <c r="H1322">
        <v>246812</v>
      </c>
      <c r="I1322" t="s">
        <v>287</v>
      </c>
      <c r="J1322">
        <v>88161</v>
      </c>
      <c r="K1322" t="s">
        <v>287</v>
      </c>
      <c r="L1322">
        <v>55061</v>
      </c>
      <c r="M1322">
        <v>0</v>
      </c>
      <c r="N1322" t="s">
        <v>28</v>
      </c>
      <c r="O1322">
        <v>0</v>
      </c>
      <c r="P1322" t="s">
        <v>28</v>
      </c>
      <c r="Q1322" t="s">
        <v>28</v>
      </c>
      <c r="R1322" t="s">
        <v>38</v>
      </c>
      <c r="S1322" t="s">
        <v>28</v>
      </c>
      <c r="T1322" t="s">
        <v>28</v>
      </c>
      <c r="U1322" t="s">
        <v>297</v>
      </c>
      <c r="V1322" t="s">
        <v>288</v>
      </c>
      <c r="W1322">
        <v>3</v>
      </c>
      <c r="X1322" t="s">
        <v>289</v>
      </c>
      <c r="Y1322" s="11">
        <v>42362</v>
      </c>
      <c r="Z1322">
        <v>20151224</v>
      </c>
      <c r="AA1322">
        <v>0</v>
      </c>
      <c r="AB1322">
        <v>123452</v>
      </c>
      <c r="AC1322" t="s">
        <v>298</v>
      </c>
      <c r="AD1322" t="s">
        <v>283</v>
      </c>
      <c r="AE1322" s="11">
        <v>42857</v>
      </c>
      <c r="AF1322" s="11">
        <v>42857</v>
      </c>
      <c r="AG1322">
        <v>30</v>
      </c>
      <c r="AH1322">
        <v>0</v>
      </c>
      <c r="AI1322" t="s">
        <v>28</v>
      </c>
      <c r="AJ1322" t="s">
        <v>284</v>
      </c>
      <c r="AK1322">
        <v>29</v>
      </c>
      <c r="AL1322" t="s">
        <v>19</v>
      </c>
      <c r="AM1322">
        <v>2</v>
      </c>
      <c r="AN1322" t="s">
        <v>20</v>
      </c>
      <c r="AO1322">
        <v>27</v>
      </c>
      <c r="AP1322" t="s">
        <v>21</v>
      </c>
      <c r="AQ1322" s="35" t="s">
        <v>491</v>
      </c>
      <c r="AR1322" t="s">
        <v>22</v>
      </c>
      <c r="AS1322" t="s">
        <v>34</v>
      </c>
      <c r="AT1322" t="s">
        <v>35</v>
      </c>
      <c r="AU1322" t="s">
        <v>24</v>
      </c>
      <c r="AV1322" t="s">
        <v>374</v>
      </c>
      <c r="AW1322" t="s">
        <v>404</v>
      </c>
      <c r="AX1322" t="s">
        <v>406</v>
      </c>
      <c r="AY1322">
        <v>5288.7237340000001</v>
      </c>
      <c r="AZ1322">
        <v>1748152.5620800001</v>
      </c>
      <c r="BA1322" s="42">
        <f t="shared" si="21"/>
        <v>40.132060653810839</v>
      </c>
    </row>
    <row r="1323" spans="1:53" x14ac:dyDescent="0.25">
      <c r="A1323">
        <v>1395</v>
      </c>
      <c r="B1323" t="s">
        <v>18</v>
      </c>
      <c r="C1323">
        <v>2</v>
      </c>
      <c r="D1323" t="s">
        <v>463</v>
      </c>
      <c r="E1323">
        <v>46085</v>
      </c>
      <c r="F1323" t="s">
        <v>464</v>
      </c>
      <c r="G1323">
        <v>98485</v>
      </c>
      <c r="H1323">
        <v>84904</v>
      </c>
      <c r="I1323" t="s">
        <v>277</v>
      </c>
      <c r="J1323">
        <v>4601</v>
      </c>
      <c r="K1323" t="s">
        <v>277</v>
      </c>
      <c r="L1323">
        <v>4325</v>
      </c>
      <c r="M1323">
        <v>46085</v>
      </c>
      <c r="N1323" t="s">
        <v>28</v>
      </c>
      <c r="O1323">
        <v>0</v>
      </c>
      <c r="P1323" t="s">
        <v>28</v>
      </c>
      <c r="Q1323" t="s">
        <v>28</v>
      </c>
      <c r="R1323" t="s">
        <v>278</v>
      </c>
      <c r="S1323" t="s">
        <v>28</v>
      </c>
      <c r="T1323" t="s">
        <v>28</v>
      </c>
      <c r="U1323" t="s">
        <v>465</v>
      </c>
      <c r="V1323" t="s">
        <v>288</v>
      </c>
      <c r="W1323">
        <v>3</v>
      </c>
      <c r="X1323" t="s">
        <v>289</v>
      </c>
      <c r="Y1323" s="11">
        <v>25099</v>
      </c>
      <c r="Z1323">
        <v>19680918</v>
      </c>
      <c r="AA1323">
        <v>0</v>
      </c>
      <c r="AB1323">
        <v>1687.5</v>
      </c>
      <c r="AC1323" t="s">
        <v>466</v>
      </c>
      <c r="AD1323" t="s">
        <v>283</v>
      </c>
      <c r="AE1323" s="11">
        <v>35765</v>
      </c>
      <c r="AF1323" s="11">
        <v>35765</v>
      </c>
      <c r="AG1323">
        <v>0</v>
      </c>
      <c r="AH1323">
        <v>0</v>
      </c>
      <c r="AI1323" t="s">
        <v>467</v>
      </c>
      <c r="AJ1323" t="s">
        <v>291</v>
      </c>
      <c r="AK1323">
        <v>29</v>
      </c>
      <c r="AL1323" t="s">
        <v>19</v>
      </c>
      <c r="AM1323">
        <v>2</v>
      </c>
      <c r="AN1323" t="s">
        <v>20</v>
      </c>
      <c r="AO1323">
        <v>27</v>
      </c>
      <c r="AP1323" t="s">
        <v>21</v>
      </c>
      <c r="AQ1323" s="35" t="s">
        <v>491</v>
      </c>
      <c r="AR1323" t="s">
        <v>22</v>
      </c>
      <c r="AS1323" t="s">
        <v>34</v>
      </c>
      <c r="AT1323" t="s">
        <v>35</v>
      </c>
      <c r="AU1323" t="s">
        <v>24</v>
      </c>
      <c r="AV1323" t="s">
        <v>374</v>
      </c>
      <c r="AW1323" t="s">
        <v>404</v>
      </c>
      <c r="AX1323" t="s">
        <v>406</v>
      </c>
      <c r="AY1323">
        <v>5288.7237340000001</v>
      </c>
      <c r="AZ1323">
        <v>1748152.5620800001</v>
      </c>
      <c r="BA1323" s="42">
        <f t="shared" si="21"/>
        <v>40.132060653810839</v>
      </c>
    </row>
    <row r="1324" spans="1:53" x14ac:dyDescent="0.25">
      <c r="A1324">
        <v>556</v>
      </c>
      <c r="B1324" t="s">
        <v>18</v>
      </c>
      <c r="C1324">
        <v>14</v>
      </c>
      <c r="D1324" t="s">
        <v>458</v>
      </c>
      <c r="E1324" t="s">
        <v>459</v>
      </c>
      <c r="F1324" t="s">
        <v>460</v>
      </c>
      <c r="G1324">
        <v>222149</v>
      </c>
      <c r="H1324">
        <v>287985</v>
      </c>
      <c r="I1324" t="s">
        <v>287</v>
      </c>
      <c r="J1324">
        <v>88288</v>
      </c>
      <c r="K1324" t="s">
        <v>287</v>
      </c>
      <c r="L1324">
        <v>55401</v>
      </c>
      <c r="M1324">
        <v>0</v>
      </c>
      <c r="N1324" t="s">
        <v>28</v>
      </c>
      <c r="O1324">
        <v>0</v>
      </c>
      <c r="P1324" t="s">
        <v>28</v>
      </c>
      <c r="Q1324" t="s">
        <v>28</v>
      </c>
      <c r="R1324" t="s">
        <v>38</v>
      </c>
      <c r="S1324" t="s">
        <v>28</v>
      </c>
      <c r="T1324" t="s">
        <v>28</v>
      </c>
      <c r="U1324" t="s">
        <v>297</v>
      </c>
      <c r="V1324" t="s">
        <v>288</v>
      </c>
      <c r="W1324">
        <v>3</v>
      </c>
      <c r="X1324" t="s">
        <v>289</v>
      </c>
      <c r="Y1324" s="11">
        <v>42625</v>
      </c>
      <c r="Z1324">
        <v>20160912</v>
      </c>
      <c r="AA1324">
        <v>0</v>
      </c>
      <c r="AB1324">
        <v>123452</v>
      </c>
      <c r="AC1324" t="s">
        <v>282</v>
      </c>
      <c r="AD1324" t="s">
        <v>283</v>
      </c>
      <c r="AE1324" s="11">
        <v>44956</v>
      </c>
      <c r="AF1324" s="11">
        <v>44959</v>
      </c>
      <c r="AG1324">
        <v>30</v>
      </c>
      <c r="AH1324">
        <v>0</v>
      </c>
      <c r="AI1324" t="s">
        <v>461</v>
      </c>
      <c r="AJ1324" t="s">
        <v>284</v>
      </c>
      <c r="AK1324">
        <v>34</v>
      </c>
      <c r="AL1324" t="s">
        <v>19</v>
      </c>
      <c r="AM1324">
        <v>2</v>
      </c>
      <c r="AN1324" t="s">
        <v>20</v>
      </c>
      <c r="AO1324">
        <v>27</v>
      </c>
      <c r="AP1324" t="s">
        <v>21</v>
      </c>
      <c r="AQ1324" s="35" t="s">
        <v>491</v>
      </c>
      <c r="AR1324" t="s">
        <v>29</v>
      </c>
      <c r="AS1324" t="s">
        <v>22</v>
      </c>
      <c r="AT1324" t="s">
        <v>45</v>
      </c>
      <c r="AU1324" t="s">
        <v>24</v>
      </c>
      <c r="AV1324" t="s">
        <v>374</v>
      </c>
      <c r="AW1324" t="s">
        <v>404</v>
      </c>
      <c r="AX1324" t="s">
        <v>411</v>
      </c>
      <c r="AY1324">
        <v>5289.5651799999996</v>
      </c>
      <c r="AZ1324">
        <v>1748707.196399</v>
      </c>
      <c r="BA1324" s="42">
        <f t="shared" si="21"/>
        <v>40.144793305762164</v>
      </c>
    </row>
    <row r="1325" spans="1:53" x14ac:dyDescent="0.25">
      <c r="A1325">
        <v>836</v>
      </c>
      <c r="B1325" t="s">
        <v>18</v>
      </c>
      <c r="C1325">
        <v>9</v>
      </c>
      <c r="D1325" t="s">
        <v>303</v>
      </c>
      <c r="E1325" t="s">
        <v>304</v>
      </c>
      <c r="F1325" t="s">
        <v>305</v>
      </c>
      <c r="G1325">
        <v>202543</v>
      </c>
      <c r="H1325">
        <v>261950</v>
      </c>
      <c r="I1325" t="s">
        <v>287</v>
      </c>
      <c r="J1325">
        <v>88162</v>
      </c>
      <c r="K1325" t="s">
        <v>287</v>
      </c>
      <c r="L1325">
        <v>54633</v>
      </c>
      <c r="M1325">
        <v>0</v>
      </c>
      <c r="N1325" t="s">
        <v>28</v>
      </c>
      <c r="O1325">
        <v>0</v>
      </c>
      <c r="P1325" t="s">
        <v>28</v>
      </c>
      <c r="Q1325" t="s">
        <v>28</v>
      </c>
      <c r="R1325" t="s">
        <v>38</v>
      </c>
      <c r="S1325" t="s">
        <v>28</v>
      </c>
      <c r="T1325" t="s">
        <v>28</v>
      </c>
      <c r="U1325" t="s">
        <v>297</v>
      </c>
      <c r="V1325" t="s">
        <v>288</v>
      </c>
      <c r="W1325">
        <v>3</v>
      </c>
      <c r="X1325" t="s">
        <v>289</v>
      </c>
      <c r="Y1325" s="11">
        <v>42362</v>
      </c>
      <c r="Z1325">
        <v>20151224</v>
      </c>
      <c r="AA1325">
        <v>0</v>
      </c>
      <c r="AB1325">
        <v>123452</v>
      </c>
      <c r="AC1325" t="s">
        <v>306</v>
      </c>
      <c r="AD1325" t="s">
        <v>283</v>
      </c>
      <c r="AE1325" s="11">
        <v>43901</v>
      </c>
      <c r="AF1325" s="11">
        <v>43901</v>
      </c>
      <c r="AG1325">
        <v>30</v>
      </c>
      <c r="AH1325">
        <v>0</v>
      </c>
      <c r="AI1325" t="s">
        <v>290</v>
      </c>
      <c r="AJ1325" t="s">
        <v>284</v>
      </c>
      <c r="AK1325">
        <v>34</v>
      </c>
      <c r="AL1325" t="s">
        <v>19</v>
      </c>
      <c r="AM1325">
        <v>2</v>
      </c>
      <c r="AN1325" t="s">
        <v>20</v>
      </c>
      <c r="AO1325">
        <v>27</v>
      </c>
      <c r="AP1325" t="s">
        <v>21</v>
      </c>
      <c r="AQ1325" s="35" t="s">
        <v>491</v>
      </c>
      <c r="AR1325" t="s">
        <v>29</v>
      </c>
      <c r="AS1325" t="s">
        <v>22</v>
      </c>
      <c r="AT1325" t="s">
        <v>45</v>
      </c>
      <c r="AU1325" t="s">
        <v>24</v>
      </c>
      <c r="AV1325" t="s">
        <v>374</v>
      </c>
      <c r="AW1325" t="s">
        <v>404</v>
      </c>
      <c r="AX1325" t="s">
        <v>411</v>
      </c>
      <c r="AY1325">
        <v>5289.5651799999996</v>
      </c>
      <c r="AZ1325">
        <v>1748707.196399</v>
      </c>
      <c r="BA1325" s="42">
        <f t="shared" si="21"/>
        <v>40.144793305762164</v>
      </c>
    </row>
    <row r="1326" spans="1:53" x14ac:dyDescent="0.25">
      <c r="A1326">
        <v>1063</v>
      </c>
      <c r="B1326" t="s">
        <v>18</v>
      </c>
      <c r="C1326">
        <v>8</v>
      </c>
      <c r="D1326" t="s">
        <v>300</v>
      </c>
      <c r="E1326" t="s">
        <v>301</v>
      </c>
      <c r="F1326" t="s">
        <v>302</v>
      </c>
      <c r="G1326">
        <v>198571</v>
      </c>
      <c r="H1326">
        <v>256278</v>
      </c>
      <c r="I1326" t="s">
        <v>287</v>
      </c>
      <c r="J1326">
        <v>88289</v>
      </c>
      <c r="K1326" t="s">
        <v>287</v>
      </c>
      <c r="L1326">
        <v>55192</v>
      </c>
      <c r="M1326">
        <v>0</v>
      </c>
      <c r="N1326" t="s">
        <v>28</v>
      </c>
      <c r="O1326">
        <v>0</v>
      </c>
      <c r="P1326" t="s">
        <v>28</v>
      </c>
      <c r="Q1326" t="s">
        <v>28</v>
      </c>
      <c r="R1326" t="s">
        <v>38</v>
      </c>
      <c r="S1326" t="s">
        <v>28</v>
      </c>
      <c r="T1326" t="s">
        <v>28</v>
      </c>
      <c r="U1326" t="s">
        <v>297</v>
      </c>
      <c r="V1326" t="s">
        <v>288</v>
      </c>
      <c r="W1326">
        <v>3</v>
      </c>
      <c r="X1326" t="s">
        <v>289</v>
      </c>
      <c r="Y1326" s="11">
        <v>42625</v>
      </c>
      <c r="Z1326">
        <v>20160912</v>
      </c>
      <c r="AA1326">
        <v>0</v>
      </c>
      <c r="AB1326">
        <v>123452</v>
      </c>
      <c r="AC1326" t="s">
        <v>282</v>
      </c>
      <c r="AD1326" t="s">
        <v>283</v>
      </c>
      <c r="AE1326" s="11">
        <v>43504</v>
      </c>
      <c r="AF1326" s="11">
        <v>43504</v>
      </c>
      <c r="AG1326">
        <v>30</v>
      </c>
      <c r="AH1326">
        <v>0</v>
      </c>
      <c r="AI1326" t="s">
        <v>290</v>
      </c>
      <c r="AJ1326" t="s">
        <v>284</v>
      </c>
      <c r="AK1326">
        <v>34</v>
      </c>
      <c r="AL1326" t="s">
        <v>19</v>
      </c>
      <c r="AM1326">
        <v>2</v>
      </c>
      <c r="AN1326" t="s">
        <v>20</v>
      </c>
      <c r="AO1326">
        <v>27</v>
      </c>
      <c r="AP1326" t="s">
        <v>21</v>
      </c>
      <c r="AQ1326" s="35" t="s">
        <v>491</v>
      </c>
      <c r="AR1326" t="s">
        <v>29</v>
      </c>
      <c r="AS1326" t="s">
        <v>22</v>
      </c>
      <c r="AT1326" t="s">
        <v>45</v>
      </c>
      <c r="AU1326" t="s">
        <v>24</v>
      </c>
      <c r="AV1326" t="s">
        <v>374</v>
      </c>
      <c r="AW1326" t="s">
        <v>404</v>
      </c>
      <c r="AX1326" t="s">
        <v>411</v>
      </c>
      <c r="AY1326">
        <v>5289.5651799999996</v>
      </c>
      <c r="AZ1326">
        <v>1748707.196399</v>
      </c>
      <c r="BA1326" s="42">
        <f t="shared" si="21"/>
        <v>40.144793305762164</v>
      </c>
    </row>
    <row r="1327" spans="1:53" x14ac:dyDescent="0.25">
      <c r="A1327">
        <v>1290</v>
      </c>
      <c r="B1327" t="s">
        <v>18</v>
      </c>
      <c r="C1327">
        <v>7</v>
      </c>
      <c r="D1327" t="s">
        <v>294</v>
      </c>
      <c r="E1327" t="s">
        <v>295</v>
      </c>
      <c r="F1327" t="s">
        <v>296</v>
      </c>
      <c r="G1327">
        <v>193154</v>
      </c>
      <c r="H1327">
        <v>246812</v>
      </c>
      <c r="I1327" t="s">
        <v>287</v>
      </c>
      <c r="J1327">
        <v>88161</v>
      </c>
      <c r="K1327" t="s">
        <v>287</v>
      </c>
      <c r="L1327">
        <v>55061</v>
      </c>
      <c r="M1327">
        <v>0</v>
      </c>
      <c r="N1327" t="s">
        <v>28</v>
      </c>
      <c r="O1327">
        <v>0</v>
      </c>
      <c r="P1327" t="s">
        <v>28</v>
      </c>
      <c r="Q1327" t="s">
        <v>28</v>
      </c>
      <c r="R1327" t="s">
        <v>38</v>
      </c>
      <c r="S1327" t="s">
        <v>28</v>
      </c>
      <c r="T1327" t="s">
        <v>28</v>
      </c>
      <c r="U1327" t="s">
        <v>297</v>
      </c>
      <c r="V1327" t="s">
        <v>288</v>
      </c>
      <c r="W1327">
        <v>3</v>
      </c>
      <c r="X1327" t="s">
        <v>289</v>
      </c>
      <c r="Y1327" s="11">
        <v>42362</v>
      </c>
      <c r="Z1327">
        <v>20151224</v>
      </c>
      <c r="AA1327">
        <v>0</v>
      </c>
      <c r="AB1327">
        <v>123452</v>
      </c>
      <c r="AC1327" t="s">
        <v>298</v>
      </c>
      <c r="AD1327" t="s">
        <v>283</v>
      </c>
      <c r="AE1327" s="11">
        <v>42857</v>
      </c>
      <c r="AF1327" s="11">
        <v>42857</v>
      </c>
      <c r="AG1327">
        <v>30</v>
      </c>
      <c r="AH1327">
        <v>0</v>
      </c>
      <c r="AI1327" t="s">
        <v>28</v>
      </c>
      <c r="AJ1327" t="s">
        <v>284</v>
      </c>
      <c r="AK1327">
        <v>34</v>
      </c>
      <c r="AL1327" t="s">
        <v>19</v>
      </c>
      <c r="AM1327">
        <v>2</v>
      </c>
      <c r="AN1327" t="s">
        <v>20</v>
      </c>
      <c r="AO1327">
        <v>27</v>
      </c>
      <c r="AP1327" t="s">
        <v>21</v>
      </c>
      <c r="AQ1327" s="35" t="s">
        <v>491</v>
      </c>
      <c r="AR1327" t="s">
        <v>29</v>
      </c>
      <c r="AS1327" t="s">
        <v>22</v>
      </c>
      <c r="AT1327" t="s">
        <v>45</v>
      </c>
      <c r="AU1327" t="s">
        <v>24</v>
      </c>
      <c r="AV1327" t="s">
        <v>374</v>
      </c>
      <c r="AW1327" t="s">
        <v>404</v>
      </c>
      <c r="AX1327" t="s">
        <v>411</v>
      </c>
      <c r="AY1327">
        <v>5289.5651799999996</v>
      </c>
      <c r="AZ1327">
        <v>1748707.196399</v>
      </c>
      <c r="BA1327" s="42">
        <f t="shared" si="21"/>
        <v>40.144793305762164</v>
      </c>
    </row>
    <row r="1328" spans="1:53" x14ac:dyDescent="0.25">
      <c r="A1328">
        <v>1398</v>
      </c>
      <c r="B1328" t="s">
        <v>18</v>
      </c>
      <c r="C1328">
        <v>2</v>
      </c>
      <c r="D1328" t="s">
        <v>463</v>
      </c>
      <c r="E1328">
        <v>46085</v>
      </c>
      <c r="F1328" t="s">
        <v>464</v>
      </c>
      <c r="G1328">
        <v>98485</v>
      </c>
      <c r="H1328">
        <v>84904</v>
      </c>
      <c r="I1328" t="s">
        <v>277</v>
      </c>
      <c r="J1328">
        <v>4601</v>
      </c>
      <c r="K1328" t="s">
        <v>277</v>
      </c>
      <c r="L1328">
        <v>4325</v>
      </c>
      <c r="M1328">
        <v>46085</v>
      </c>
      <c r="N1328" t="s">
        <v>28</v>
      </c>
      <c r="O1328">
        <v>0</v>
      </c>
      <c r="P1328" t="s">
        <v>28</v>
      </c>
      <c r="Q1328" t="s">
        <v>28</v>
      </c>
      <c r="R1328" t="s">
        <v>278</v>
      </c>
      <c r="S1328" t="s">
        <v>28</v>
      </c>
      <c r="T1328" t="s">
        <v>28</v>
      </c>
      <c r="U1328" t="s">
        <v>465</v>
      </c>
      <c r="V1328" t="s">
        <v>288</v>
      </c>
      <c r="W1328">
        <v>3</v>
      </c>
      <c r="X1328" t="s">
        <v>289</v>
      </c>
      <c r="Y1328" s="11">
        <v>25099</v>
      </c>
      <c r="Z1328">
        <v>19680918</v>
      </c>
      <c r="AA1328">
        <v>0</v>
      </c>
      <c r="AB1328">
        <v>1687.5</v>
      </c>
      <c r="AC1328" t="s">
        <v>466</v>
      </c>
      <c r="AD1328" t="s">
        <v>283</v>
      </c>
      <c r="AE1328" s="11">
        <v>35765</v>
      </c>
      <c r="AF1328" s="11">
        <v>35765</v>
      </c>
      <c r="AG1328">
        <v>0</v>
      </c>
      <c r="AH1328">
        <v>0</v>
      </c>
      <c r="AI1328" t="s">
        <v>467</v>
      </c>
      <c r="AJ1328" t="s">
        <v>291</v>
      </c>
      <c r="AK1328">
        <v>34</v>
      </c>
      <c r="AL1328" t="s">
        <v>19</v>
      </c>
      <c r="AM1328">
        <v>2</v>
      </c>
      <c r="AN1328" t="s">
        <v>20</v>
      </c>
      <c r="AO1328">
        <v>27</v>
      </c>
      <c r="AP1328" t="s">
        <v>21</v>
      </c>
      <c r="AQ1328" s="35" t="s">
        <v>491</v>
      </c>
      <c r="AR1328" t="s">
        <v>29</v>
      </c>
      <c r="AS1328" t="s">
        <v>22</v>
      </c>
      <c r="AT1328" t="s">
        <v>45</v>
      </c>
      <c r="AU1328" t="s">
        <v>24</v>
      </c>
      <c r="AV1328" t="s">
        <v>374</v>
      </c>
      <c r="AW1328" t="s">
        <v>404</v>
      </c>
      <c r="AX1328" t="s">
        <v>411</v>
      </c>
      <c r="AY1328">
        <v>5289.5651799999996</v>
      </c>
      <c r="AZ1328">
        <v>1748707.196399</v>
      </c>
      <c r="BA1328" s="42">
        <f t="shared" si="21"/>
        <v>40.144793305762164</v>
      </c>
    </row>
    <row r="1329" spans="1:53" x14ac:dyDescent="0.25">
      <c r="A1329">
        <v>546</v>
      </c>
      <c r="B1329" t="s">
        <v>18</v>
      </c>
      <c r="C1329">
        <v>14</v>
      </c>
      <c r="D1329" t="s">
        <v>458</v>
      </c>
      <c r="E1329" t="s">
        <v>459</v>
      </c>
      <c r="F1329" t="s">
        <v>460</v>
      </c>
      <c r="G1329">
        <v>222149</v>
      </c>
      <c r="H1329">
        <v>287985</v>
      </c>
      <c r="I1329" t="s">
        <v>287</v>
      </c>
      <c r="J1329">
        <v>88288</v>
      </c>
      <c r="K1329" t="s">
        <v>287</v>
      </c>
      <c r="L1329">
        <v>55401</v>
      </c>
      <c r="M1329">
        <v>0</v>
      </c>
      <c r="N1329" t="s">
        <v>28</v>
      </c>
      <c r="O1329">
        <v>0</v>
      </c>
      <c r="P1329" t="s">
        <v>28</v>
      </c>
      <c r="Q1329" t="s">
        <v>28</v>
      </c>
      <c r="R1329" t="s">
        <v>38</v>
      </c>
      <c r="S1329" t="s">
        <v>28</v>
      </c>
      <c r="T1329" t="s">
        <v>28</v>
      </c>
      <c r="U1329" t="s">
        <v>297</v>
      </c>
      <c r="V1329" t="s">
        <v>288</v>
      </c>
      <c r="W1329">
        <v>3</v>
      </c>
      <c r="X1329" t="s">
        <v>289</v>
      </c>
      <c r="Y1329" s="11">
        <v>42625</v>
      </c>
      <c r="Z1329">
        <v>20160912</v>
      </c>
      <c r="AA1329">
        <v>0</v>
      </c>
      <c r="AB1329">
        <v>123452</v>
      </c>
      <c r="AC1329" t="s">
        <v>282</v>
      </c>
      <c r="AD1329" t="s">
        <v>283</v>
      </c>
      <c r="AE1329" s="11">
        <v>44956</v>
      </c>
      <c r="AF1329" s="11">
        <v>44959</v>
      </c>
      <c r="AG1329">
        <v>30</v>
      </c>
      <c r="AH1329">
        <v>0</v>
      </c>
      <c r="AI1329" t="s">
        <v>461</v>
      </c>
      <c r="AJ1329" t="s">
        <v>284</v>
      </c>
      <c r="AK1329">
        <v>24</v>
      </c>
      <c r="AL1329" t="s">
        <v>19</v>
      </c>
      <c r="AM1329">
        <v>2</v>
      </c>
      <c r="AN1329" t="s">
        <v>20</v>
      </c>
      <c r="AO1329">
        <v>27</v>
      </c>
      <c r="AP1329" t="s">
        <v>21</v>
      </c>
      <c r="AQ1329" s="35" t="s">
        <v>485</v>
      </c>
      <c r="AR1329" t="s">
        <v>38</v>
      </c>
      <c r="AS1329" t="s">
        <v>22</v>
      </c>
      <c r="AT1329" t="s">
        <v>53</v>
      </c>
      <c r="AU1329" t="s">
        <v>24</v>
      </c>
      <c r="AV1329" t="s">
        <v>374</v>
      </c>
      <c r="AW1329" t="s">
        <v>390</v>
      </c>
      <c r="AX1329" t="s">
        <v>400</v>
      </c>
      <c r="AY1329">
        <v>5293.464798</v>
      </c>
      <c r="AZ1329">
        <v>1751292.038679</v>
      </c>
      <c r="BA1329" s="42">
        <f t="shared" si="21"/>
        <v>40.204133119352619</v>
      </c>
    </row>
    <row r="1330" spans="1:53" x14ac:dyDescent="0.25">
      <c r="A1330">
        <v>814</v>
      </c>
      <c r="B1330" t="s">
        <v>18</v>
      </c>
      <c r="C1330">
        <v>9</v>
      </c>
      <c r="D1330" t="s">
        <v>303</v>
      </c>
      <c r="E1330" t="s">
        <v>304</v>
      </c>
      <c r="F1330" t="s">
        <v>305</v>
      </c>
      <c r="G1330">
        <v>202543</v>
      </c>
      <c r="H1330">
        <v>261950</v>
      </c>
      <c r="I1330" t="s">
        <v>287</v>
      </c>
      <c r="J1330">
        <v>88162</v>
      </c>
      <c r="K1330" t="s">
        <v>287</v>
      </c>
      <c r="L1330">
        <v>54633</v>
      </c>
      <c r="M1330">
        <v>0</v>
      </c>
      <c r="N1330" t="s">
        <v>28</v>
      </c>
      <c r="O1330">
        <v>0</v>
      </c>
      <c r="P1330" t="s">
        <v>28</v>
      </c>
      <c r="Q1330" t="s">
        <v>28</v>
      </c>
      <c r="R1330" t="s">
        <v>38</v>
      </c>
      <c r="S1330" t="s">
        <v>28</v>
      </c>
      <c r="T1330" t="s">
        <v>28</v>
      </c>
      <c r="U1330" t="s">
        <v>297</v>
      </c>
      <c r="V1330" t="s">
        <v>288</v>
      </c>
      <c r="W1330">
        <v>3</v>
      </c>
      <c r="X1330" t="s">
        <v>289</v>
      </c>
      <c r="Y1330" s="11">
        <v>42362</v>
      </c>
      <c r="Z1330">
        <v>20151224</v>
      </c>
      <c r="AA1330">
        <v>0</v>
      </c>
      <c r="AB1330">
        <v>123452</v>
      </c>
      <c r="AC1330" t="s">
        <v>306</v>
      </c>
      <c r="AD1330" t="s">
        <v>283</v>
      </c>
      <c r="AE1330" s="11">
        <v>43901</v>
      </c>
      <c r="AF1330" s="11">
        <v>43901</v>
      </c>
      <c r="AG1330">
        <v>30</v>
      </c>
      <c r="AH1330">
        <v>0</v>
      </c>
      <c r="AI1330" t="s">
        <v>290</v>
      </c>
      <c r="AJ1330" t="s">
        <v>284</v>
      </c>
      <c r="AK1330">
        <v>24</v>
      </c>
      <c r="AL1330" t="s">
        <v>19</v>
      </c>
      <c r="AM1330">
        <v>2</v>
      </c>
      <c r="AN1330" t="s">
        <v>20</v>
      </c>
      <c r="AO1330">
        <v>27</v>
      </c>
      <c r="AP1330" t="s">
        <v>21</v>
      </c>
      <c r="AQ1330" s="35" t="s">
        <v>485</v>
      </c>
      <c r="AR1330" t="s">
        <v>38</v>
      </c>
      <c r="AS1330" t="s">
        <v>22</v>
      </c>
      <c r="AT1330" t="s">
        <v>53</v>
      </c>
      <c r="AU1330" t="s">
        <v>24</v>
      </c>
      <c r="AV1330" t="s">
        <v>374</v>
      </c>
      <c r="AW1330" t="s">
        <v>390</v>
      </c>
      <c r="AX1330" t="s">
        <v>400</v>
      </c>
      <c r="AY1330">
        <v>5293.464798</v>
      </c>
      <c r="AZ1330">
        <v>1751292.038679</v>
      </c>
      <c r="BA1330" s="42">
        <f t="shared" si="21"/>
        <v>40.204133119352619</v>
      </c>
    </row>
    <row r="1331" spans="1:53" x14ac:dyDescent="0.25">
      <c r="A1331">
        <v>1041</v>
      </c>
      <c r="B1331" t="s">
        <v>18</v>
      </c>
      <c r="C1331">
        <v>8</v>
      </c>
      <c r="D1331" t="s">
        <v>300</v>
      </c>
      <c r="E1331" t="s">
        <v>301</v>
      </c>
      <c r="F1331" t="s">
        <v>302</v>
      </c>
      <c r="G1331">
        <v>198571</v>
      </c>
      <c r="H1331">
        <v>256278</v>
      </c>
      <c r="I1331" t="s">
        <v>287</v>
      </c>
      <c r="J1331">
        <v>88289</v>
      </c>
      <c r="K1331" t="s">
        <v>287</v>
      </c>
      <c r="L1331">
        <v>55192</v>
      </c>
      <c r="M1331">
        <v>0</v>
      </c>
      <c r="N1331" t="s">
        <v>28</v>
      </c>
      <c r="O1331">
        <v>0</v>
      </c>
      <c r="P1331" t="s">
        <v>28</v>
      </c>
      <c r="Q1331" t="s">
        <v>28</v>
      </c>
      <c r="R1331" t="s">
        <v>38</v>
      </c>
      <c r="S1331" t="s">
        <v>28</v>
      </c>
      <c r="T1331" t="s">
        <v>28</v>
      </c>
      <c r="U1331" t="s">
        <v>297</v>
      </c>
      <c r="V1331" t="s">
        <v>288</v>
      </c>
      <c r="W1331">
        <v>3</v>
      </c>
      <c r="X1331" t="s">
        <v>289</v>
      </c>
      <c r="Y1331" s="11">
        <v>42625</v>
      </c>
      <c r="Z1331">
        <v>20160912</v>
      </c>
      <c r="AA1331">
        <v>0</v>
      </c>
      <c r="AB1331">
        <v>123452</v>
      </c>
      <c r="AC1331" t="s">
        <v>282</v>
      </c>
      <c r="AD1331" t="s">
        <v>283</v>
      </c>
      <c r="AE1331" s="11">
        <v>43504</v>
      </c>
      <c r="AF1331" s="11">
        <v>43504</v>
      </c>
      <c r="AG1331">
        <v>30</v>
      </c>
      <c r="AH1331">
        <v>0</v>
      </c>
      <c r="AI1331" t="s">
        <v>290</v>
      </c>
      <c r="AJ1331" t="s">
        <v>284</v>
      </c>
      <c r="AK1331">
        <v>24</v>
      </c>
      <c r="AL1331" t="s">
        <v>19</v>
      </c>
      <c r="AM1331">
        <v>2</v>
      </c>
      <c r="AN1331" t="s">
        <v>20</v>
      </c>
      <c r="AO1331">
        <v>27</v>
      </c>
      <c r="AP1331" t="s">
        <v>21</v>
      </c>
      <c r="AQ1331" s="35" t="s">
        <v>485</v>
      </c>
      <c r="AR1331" t="s">
        <v>38</v>
      </c>
      <c r="AS1331" t="s">
        <v>22</v>
      </c>
      <c r="AT1331" t="s">
        <v>53</v>
      </c>
      <c r="AU1331" t="s">
        <v>24</v>
      </c>
      <c r="AV1331" t="s">
        <v>374</v>
      </c>
      <c r="AW1331" t="s">
        <v>390</v>
      </c>
      <c r="AX1331" t="s">
        <v>400</v>
      </c>
      <c r="AY1331">
        <v>5293.464798</v>
      </c>
      <c r="AZ1331">
        <v>1751292.038679</v>
      </c>
      <c r="BA1331" s="42">
        <f t="shared" si="21"/>
        <v>40.204133119352619</v>
      </c>
    </row>
    <row r="1332" spans="1:53" x14ac:dyDescent="0.25">
      <c r="A1332">
        <v>1268</v>
      </c>
      <c r="B1332" t="s">
        <v>18</v>
      </c>
      <c r="C1332">
        <v>7</v>
      </c>
      <c r="D1332" t="s">
        <v>294</v>
      </c>
      <c r="E1332" t="s">
        <v>295</v>
      </c>
      <c r="F1332" t="s">
        <v>296</v>
      </c>
      <c r="G1332">
        <v>193154</v>
      </c>
      <c r="H1332">
        <v>246812</v>
      </c>
      <c r="I1332" t="s">
        <v>287</v>
      </c>
      <c r="J1332">
        <v>88161</v>
      </c>
      <c r="K1332" t="s">
        <v>287</v>
      </c>
      <c r="L1332">
        <v>55061</v>
      </c>
      <c r="M1332">
        <v>0</v>
      </c>
      <c r="N1332" t="s">
        <v>28</v>
      </c>
      <c r="O1332">
        <v>0</v>
      </c>
      <c r="P1332" t="s">
        <v>28</v>
      </c>
      <c r="Q1332" t="s">
        <v>28</v>
      </c>
      <c r="R1332" t="s">
        <v>38</v>
      </c>
      <c r="S1332" t="s">
        <v>28</v>
      </c>
      <c r="T1332" t="s">
        <v>28</v>
      </c>
      <c r="U1332" t="s">
        <v>297</v>
      </c>
      <c r="V1332" t="s">
        <v>288</v>
      </c>
      <c r="W1332">
        <v>3</v>
      </c>
      <c r="X1332" t="s">
        <v>289</v>
      </c>
      <c r="Y1332" s="11">
        <v>42362</v>
      </c>
      <c r="Z1332">
        <v>20151224</v>
      </c>
      <c r="AA1332">
        <v>0</v>
      </c>
      <c r="AB1332">
        <v>123452</v>
      </c>
      <c r="AC1332" t="s">
        <v>298</v>
      </c>
      <c r="AD1332" t="s">
        <v>283</v>
      </c>
      <c r="AE1332" s="11">
        <v>42857</v>
      </c>
      <c r="AF1332" s="11">
        <v>42857</v>
      </c>
      <c r="AG1332">
        <v>30</v>
      </c>
      <c r="AH1332">
        <v>0</v>
      </c>
      <c r="AI1332" t="s">
        <v>28</v>
      </c>
      <c r="AJ1332" t="s">
        <v>284</v>
      </c>
      <c r="AK1332">
        <v>24</v>
      </c>
      <c r="AL1332" t="s">
        <v>19</v>
      </c>
      <c r="AM1332">
        <v>2</v>
      </c>
      <c r="AN1332" t="s">
        <v>20</v>
      </c>
      <c r="AO1332">
        <v>27</v>
      </c>
      <c r="AP1332" t="s">
        <v>21</v>
      </c>
      <c r="AQ1332" s="35" t="s">
        <v>485</v>
      </c>
      <c r="AR1332" t="s">
        <v>38</v>
      </c>
      <c r="AS1332" t="s">
        <v>22</v>
      </c>
      <c r="AT1332" t="s">
        <v>53</v>
      </c>
      <c r="AU1332" t="s">
        <v>24</v>
      </c>
      <c r="AV1332" t="s">
        <v>374</v>
      </c>
      <c r="AW1332" t="s">
        <v>390</v>
      </c>
      <c r="AX1332" t="s">
        <v>400</v>
      </c>
      <c r="AY1332">
        <v>5293.464798</v>
      </c>
      <c r="AZ1332">
        <v>1751292.038679</v>
      </c>
      <c r="BA1332" s="42">
        <f t="shared" si="21"/>
        <v>40.204133119352619</v>
      </c>
    </row>
    <row r="1333" spans="1:53" x14ac:dyDescent="0.25">
      <c r="A1333">
        <v>1377</v>
      </c>
      <c r="B1333" t="s">
        <v>18</v>
      </c>
      <c r="C1333">
        <v>2</v>
      </c>
      <c r="D1333" t="s">
        <v>463</v>
      </c>
      <c r="E1333">
        <v>46085</v>
      </c>
      <c r="F1333" t="s">
        <v>464</v>
      </c>
      <c r="G1333">
        <v>98485</v>
      </c>
      <c r="H1333">
        <v>84904</v>
      </c>
      <c r="I1333" t="s">
        <v>277</v>
      </c>
      <c r="J1333">
        <v>4601</v>
      </c>
      <c r="K1333" t="s">
        <v>277</v>
      </c>
      <c r="L1333">
        <v>4325</v>
      </c>
      <c r="M1333">
        <v>46085</v>
      </c>
      <c r="N1333" t="s">
        <v>28</v>
      </c>
      <c r="O1333">
        <v>0</v>
      </c>
      <c r="P1333" t="s">
        <v>28</v>
      </c>
      <c r="Q1333" t="s">
        <v>28</v>
      </c>
      <c r="R1333" t="s">
        <v>278</v>
      </c>
      <c r="S1333" t="s">
        <v>28</v>
      </c>
      <c r="T1333" t="s">
        <v>28</v>
      </c>
      <c r="U1333" t="s">
        <v>465</v>
      </c>
      <c r="V1333" t="s">
        <v>288</v>
      </c>
      <c r="W1333">
        <v>3</v>
      </c>
      <c r="X1333" t="s">
        <v>289</v>
      </c>
      <c r="Y1333" s="11">
        <v>25099</v>
      </c>
      <c r="Z1333">
        <v>19680918</v>
      </c>
      <c r="AA1333">
        <v>0</v>
      </c>
      <c r="AB1333">
        <v>1687.5</v>
      </c>
      <c r="AC1333" t="s">
        <v>466</v>
      </c>
      <c r="AD1333" t="s">
        <v>283</v>
      </c>
      <c r="AE1333" s="11">
        <v>35765</v>
      </c>
      <c r="AF1333" s="11">
        <v>35765</v>
      </c>
      <c r="AG1333">
        <v>0</v>
      </c>
      <c r="AH1333">
        <v>0</v>
      </c>
      <c r="AI1333" t="s">
        <v>467</v>
      </c>
      <c r="AJ1333" t="s">
        <v>291</v>
      </c>
      <c r="AK1333">
        <v>24</v>
      </c>
      <c r="AL1333" t="s">
        <v>19</v>
      </c>
      <c r="AM1333">
        <v>2</v>
      </c>
      <c r="AN1333" t="s">
        <v>20</v>
      </c>
      <c r="AO1333">
        <v>27</v>
      </c>
      <c r="AP1333" t="s">
        <v>21</v>
      </c>
      <c r="AQ1333" s="35" t="s">
        <v>485</v>
      </c>
      <c r="AR1333" t="s">
        <v>38</v>
      </c>
      <c r="AS1333" t="s">
        <v>22</v>
      </c>
      <c r="AT1333" t="s">
        <v>53</v>
      </c>
      <c r="AU1333" t="s">
        <v>24</v>
      </c>
      <c r="AV1333" t="s">
        <v>374</v>
      </c>
      <c r="AW1333" t="s">
        <v>390</v>
      </c>
      <c r="AX1333" t="s">
        <v>400</v>
      </c>
      <c r="AY1333">
        <v>5293.464798</v>
      </c>
      <c r="AZ1333">
        <v>1751292.038679</v>
      </c>
      <c r="BA1333" s="42">
        <f t="shared" si="21"/>
        <v>40.204133119352619</v>
      </c>
    </row>
    <row r="1334" spans="1:53" x14ac:dyDescent="0.25">
      <c r="A1334">
        <v>303</v>
      </c>
      <c r="B1334" t="s">
        <v>18</v>
      </c>
      <c r="C1334">
        <v>11</v>
      </c>
      <c r="D1334" t="s">
        <v>318</v>
      </c>
      <c r="E1334" t="s">
        <v>319</v>
      </c>
      <c r="F1334" t="s">
        <v>320</v>
      </c>
      <c r="G1334">
        <v>211963</v>
      </c>
      <c r="H1334">
        <v>273612</v>
      </c>
      <c r="I1334" t="s">
        <v>287</v>
      </c>
      <c r="J1334">
        <v>88507</v>
      </c>
      <c r="K1334" t="s">
        <v>287</v>
      </c>
      <c r="L1334">
        <v>55338</v>
      </c>
      <c r="M1334">
        <v>0</v>
      </c>
      <c r="N1334" t="s">
        <v>28</v>
      </c>
      <c r="O1334">
        <v>0</v>
      </c>
      <c r="P1334" t="s">
        <v>28</v>
      </c>
      <c r="Q1334" t="s">
        <v>28</v>
      </c>
      <c r="R1334" t="s">
        <v>38</v>
      </c>
      <c r="S1334" t="s">
        <v>28</v>
      </c>
      <c r="T1334" t="s">
        <v>28</v>
      </c>
      <c r="U1334" t="s">
        <v>321</v>
      </c>
      <c r="V1334" t="s">
        <v>322</v>
      </c>
      <c r="W1334">
        <v>9</v>
      </c>
      <c r="X1334" t="s">
        <v>323</v>
      </c>
      <c r="Y1334" s="11">
        <v>43129</v>
      </c>
      <c r="Z1334">
        <v>20180129</v>
      </c>
      <c r="AA1334">
        <v>0</v>
      </c>
      <c r="AB1334">
        <v>0</v>
      </c>
      <c r="AC1334" t="s">
        <v>298</v>
      </c>
      <c r="AD1334" t="s">
        <v>283</v>
      </c>
      <c r="AE1334" s="11">
        <v>44515</v>
      </c>
      <c r="AF1334" s="11">
        <v>44517</v>
      </c>
      <c r="AG1334">
        <v>30</v>
      </c>
      <c r="AH1334">
        <v>0</v>
      </c>
      <c r="AI1334" t="s">
        <v>28</v>
      </c>
      <c r="AJ1334" t="s">
        <v>284</v>
      </c>
      <c r="AK1334">
        <v>126</v>
      </c>
      <c r="AL1334" t="s">
        <v>19</v>
      </c>
      <c r="AM1334">
        <v>3</v>
      </c>
      <c r="AN1334" t="s">
        <v>20</v>
      </c>
      <c r="AO1334">
        <v>27</v>
      </c>
      <c r="AP1334" t="s">
        <v>21</v>
      </c>
      <c r="AQ1334" s="35" t="s">
        <v>489</v>
      </c>
      <c r="AR1334" t="s">
        <v>34</v>
      </c>
      <c r="AS1334" t="s">
        <v>38</v>
      </c>
      <c r="AT1334" t="s">
        <v>43</v>
      </c>
      <c r="AU1334" t="s">
        <v>24</v>
      </c>
      <c r="AV1334" t="s">
        <v>84</v>
      </c>
      <c r="AW1334" t="s">
        <v>109</v>
      </c>
      <c r="AX1334" t="s">
        <v>117</v>
      </c>
      <c r="AY1334">
        <v>7028.8739759999999</v>
      </c>
      <c r="AZ1334">
        <v>1827481.706849</v>
      </c>
      <c r="BA1334" s="42">
        <f t="shared" si="21"/>
        <v>41.953207227938478</v>
      </c>
    </row>
    <row r="1335" spans="1:53" x14ac:dyDescent="0.25">
      <c r="A1335">
        <v>454</v>
      </c>
      <c r="B1335" t="s">
        <v>18</v>
      </c>
      <c r="C1335">
        <v>14</v>
      </c>
      <c r="D1335" t="s">
        <v>458</v>
      </c>
      <c r="E1335" t="s">
        <v>459</v>
      </c>
      <c r="F1335" t="s">
        <v>460</v>
      </c>
      <c r="G1335">
        <v>222149</v>
      </c>
      <c r="H1335">
        <v>287985</v>
      </c>
      <c r="I1335" t="s">
        <v>287</v>
      </c>
      <c r="J1335">
        <v>88288</v>
      </c>
      <c r="K1335" t="s">
        <v>287</v>
      </c>
      <c r="L1335">
        <v>55401</v>
      </c>
      <c r="M1335">
        <v>0</v>
      </c>
      <c r="N1335" t="s">
        <v>28</v>
      </c>
      <c r="O1335">
        <v>0</v>
      </c>
      <c r="P1335" t="s">
        <v>28</v>
      </c>
      <c r="Q1335" t="s">
        <v>28</v>
      </c>
      <c r="R1335" t="s">
        <v>38</v>
      </c>
      <c r="S1335" t="s">
        <v>28</v>
      </c>
      <c r="T1335" t="s">
        <v>28</v>
      </c>
      <c r="U1335" t="s">
        <v>297</v>
      </c>
      <c r="V1335" t="s">
        <v>288</v>
      </c>
      <c r="W1335">
        <v>3</v>
      </c>
      <c r="X1335" t="s">
        <v>289</v>
      </c>
      <c r="Y1335" s="11">
        <v>42625</v>
      </c>
      <c r="Z1335">
        <v>20160912</v>
      </c>
      <c r="AA1335">
        <v>0</v>
      </c>
      <c r="AB1335">
        <v>123452</v>
      </c>
      <c r="AC1335" t="s">
        <v>282</v>
      </c>
      <c r="AD1335" t="s">
        <v>283</v>
      </c>
      <c r="AE1335" s="11">
        <v>44956</v>
      </c>
      <c r="AF1335" s="11">
        <v>44959</v>
      </c>
      <c r="AG1335">
        <v>30</v>
      </c>
      <c r="AH1335">
        <v>0</v>
      </c>
      <c r="AI1335" t="s">
        <v>461</v>
      </c>
      <c r="AJ1335" t="s">
        <v>284</v>
      </c>
      <c r="AK1335">
        <v>126</v>
      </c>
      <c r="AL1335" t="s">
        <v>19</v>
      </c>
      <c r="AM1335">
        <v>3</v>
      </c>
      <c r="AN1335" t="s">
        <v>20</v>
      </c>
      <c r="AO1335">
        <v>27</v>
      </c>
      <c r="AP1335" t="s">
        <v>21</v>
      </c>
      <c r="AQ1335" s="35" t="s">
        <v>489</v>
      </c>
      <c r="AR1335" t="s">
        <v>34</v>
      </c>
      <c r="AS1335" t="s">
        <v>38</v>
      </c>
      <c r="AT1335" t="s">
        <v>43</v>
      </c>
      <c r="AU1335" t="s">
        <v>24</v>
      </c>
      <c r="AV1335" t="s">
        <v>84</v>
      </c>
      <c r="AW1335" t="s">
        <v>109</v>
      </c>
      <c r="AX1335" t="s">
        <v>117</v>
      </c>
      <c r="AY1335">
        <v>7028.8739759999999</v>
      </c>
      <c r="AZ1335">
        <v>1827481.706849</v>
      </c>
      <c r="BA1335" s="42">
        <f t="shared" si="21"/>
        <v>41.953207227938478</v>
      </c>
    </row>
    <row r="1336" spans="1:53" x14ac:dyDescent="0.25">
      <c r="A1336">
        <v>739</v>
      </c>
      <c r="B1336" t="s">
        <v>18</v>
      </c>
      <c r="C1336">
        <v>9</v>
      </c>
      <c r="D1336" t="s">
        <v>303</v>
      </c>
      <c r="E1336" t="s">
        <v>304</v>
      </c>
      <c r="F1336" t="s">
        <v>305</v>
      </c>
      <c r="G1336">
        <v>202543</v>
      </c>
      <c r="H1336">
        <v>261950</v>
      </c>
      <c r="I1336" t="s">
        <v>287</v>
      </c>
      <c r="J1336">
        <v>88162</v>
      </c>
      <c r="K1336" t="s">
        <v>287</v>
      </c>
      <c r="L1336">
        <v>54633</v>
      </c>
      <c r="M1336">
        <v>0</v>
      </c>
      <c r="N1336" t="s">
        <v>28</v>
      </c>
      <c r="O1336">
        <v>0</v>
      </c>
      <c r="P1336" t="s">
        <v>28</v>
      </c>
      <c r="Q1336" t="s">
        <v>28</v>
      </c>
      <c r="R1336" t="s">
        <v>38</v>
      </c>
      <c r="S1336" t="s">
        <v>28</v>
      </c>
      <c r="T1336" t="s">
        <v>28</v>
      </c>
      <c r="U1336" t="s">
        <v>297</v>
      </c>
      <c r="V1336" t="s">
        <v>288</v>
      </c>
      <c r="W1336">
        <v>3</v>
      </c>
      <c r="X1336" t="s">
        <v>289</v>
      </c>
      <c r="Y1336" s="11">
        <v>42362</v>
      </c>
      <c r="Z1336">
        <v>20151224</v>
      </c>
      <c r="AA1336">
        <v>0</v>
      </c>
      <c r="AB1336">
        <v>123452</v>
      </c>
      <c r="AC1336" t="s">
        <v>306</v>
      </c>
      <c r="AD1336" t="s">
        <v>283</v>
      </c>
      <c r="AE1336" s="11">
        <v>43901</v>
      </c>
      <c r="AF1336" s="11">
        <v>43901</v>
      </c>
      <c r="AG1336">
        <v>30</v>
      </c>
      <c r="AH1336">
        <v>0</v>
      </c>
      <c r="AI1336" t="s">
        <v>290</v>
      </c>
      <c r="AJ1336" t="s">
        <v>284</v>
      </c>
      <c r="AK1336">
        <v>126</v>
      </c>
      <c r="AL1336" t="s">
        <v>19</v>
      </c>
      <c r="AM1336">
        <v>3</v>
      </c>
      <c r="AN1336" t="s">
        <v>20</v>
      </c>
      <c r="AO1336">
        <v>27</v>
      </c>
      <c r="AP1336" t="s">
        <v>21</v>
      </c>
      <c r="AQ1336" s="35" t="s">
        <v>489</v>
      </c>
      <c r="AR1336" t="s">
        <v>34</v>
      </c>
      <c r="AS1336" t="s">
        <v>38</v>
      </c>
      <c r="AT1336" t="s">
        <v>43</v>
      </c>
      <c r="AU1336" t="s">
        <v>24</v>
      </c>
      <c r="AV1336" t="s">
        <v>84</v>
      </c>
      <c r="AW1336" t="s">
        <v>109</v>
      </c>
      <c r="AX1336" t="s">
        <v>117</v>
      </c>
      <c r="AY1336">
        <v>7028.8739759999999</v>
      </c>
      <c r="AZ1336">
        <v>1827481.706849</v>
      </c>
      <c r="BA1336" s="42">
        <f t="shared" si="21"/>
        <v>41.953207227938478</v>
      </c>
    </row>
    <row r="1337" spans="1:53" x14ac:dyDescent="0.25">
      <c r="A1337">
        <v>966</v>
      </c>
      <c r="B1337" t="s">
        <v>18</v>
      </c>
      <c r="C1337">
        <v>8</v>
      </c>
      <c r="D1337" t="s">
        <v>300</v>
      </c>
      <c r="E1337" t="s">
        <v>301</v>
      </c>
      <c r="F1337" t="s">
        <v>302</v>
      </c>
      <c r="G1337">
        <v>198571</v>
      </c>
      <c r="H1337">
        <v>256278</v>
      </c>
      <c r="I1337" t="s">
        <v>287</v>
      </c>
      <c r="J1337">
        <v>88289</v>
      </c>
      <c r="K1337" t="s">
        <v>287</v>
      </c>
      <c r="L1337">
        <v>55192</v>
      </c>
      <c r="M1337">
        <v>0</v>
      </c>
      <c r="N1337" t="s">
        <v>28</v>
      </c>
      <c r="O1337">
        <v>0</v>
      </c>
      <c r="P1337" t="s">
        <v>28</v>
      </c>
      <c r="Q1337" t="s">
        <v>28</v>
      </c>
      <c r="R1337" t="s">
        <v>38</v>
      </c>
      <c r="S1337" t="s">
        <v>28</v>
      </c>
      <c r="T1337" t="s">
        <v>28</v>
      </c>
      <c r="U1337" t="s">
        <v>297</v>
      </c>
      <c r="V1337" t="s">
        <v>288</v>
      </c>
      <c r="W1337">
        <v>3</v>
      </c>
      <c r="X1337" t="s">
        <v>289</v>
      </c>
      <c r="Y1337" s="11">
        <v>42625</v>
      </c>
      <c r="Z1337">
        <v>20160912</v>
      </c>
      <c r="AA1337">
        <v>0</v>
      </c>
      <c r="AB1337">
        <v>123452</v>
      </c>
      <c r="AC1337" t="s">
        <v>282</v>
      </c>
      <c r="AD1337" t="s">
        <v>283</v>
      </c>
      <c r="AE1337" s="11">
        <v>43504</v>
      </c>
      <c r="AF1337" s="11">
        <v>43504</v>
      </c>
      <c r="AG1337">
        <v>30</v>
      </c>
      <c r="AH1337">
        <v>0</v>
      </c>
      <c r="AI1337" t="s">
        <v>290</v>
      </c>
      <c r="AJ1337" t="s">
        <v>284</v>
      </c>
      <c r="AK1337">
        <v>126</v>
      </c>
      <c r="AL1337" t="s">
        <v>19</v>
      </c>
      <c r="AM1337">
        <v>3</v>
      </c>
      <c r="AN1337" t="s">
        <v>20</v>
      </c>
      <c r="AO1337">
        <v>27</v>
      </c>
      <c r="AP1337" t="s">
        <v>21</v>
      </c>
      <c r="AQ1337" s="35" t="s">
        <v>489</v>
      </c>
      <c r="AR1337" t="s">
        <v>34</v>
      </c>
      <c r="AS1337" t="s">
        <v>38</v>
      </c>
      <c r="AT1337" t="s">
        <v>43</v>
      </c>
      <c r="AU1337" t="s">
        <v>24</v>
      </c>
      <c r="AV1337" t="s">
        <v>84</v>
      </c>
      <c r="AW1337" t="s">
        <v>109</v>
      </c>
      <c r="AX1337" t="s">
        <v>117</v>
      </c>
      <c r="AY1337">
        <v>7028.8739759999999</v>
      </c>
      <c r="AZ1337">
        <v>1827481.706849</v>
      </c>
      <c r="BA1337" s="42">
        <f t="shared" si="21"/>
        <v>41.953207227938478</v>
      </c>
    </row>
    <row r="1338" spans="1:53" x14ac:dyDescent="0.25">
      <c r="A1338">
        <v>1193</v>
      </c>
      <c r="B1338" t="s">
        <v>18</v>
      </c>
      <c r="C1338">
        <v>7</v>
      </c>
      <c r="D1338" t="s">
        <v>294</v>
      </c>
      <c r="E1338" t="s">
        <v>295</v>
      </c>
      <c r="F1338" t="s">
        <v>296</v>
      </c>
      <c r="G1338">
        <v>193154</v>
      </c>
      <c r="H1338">
        <v>246812</v>
      </c>
      <c r="I1338" t="s">
        <v>287</v>
      </c>
      <c r="J1338">
        <v>88161</v>
      </c>
      <c r="K1338" t="s">
        <v>287</v>
      </c>
      <c r="L1338">
        <v>55061</v>
      </c>
      <c r="M1338">
        <v>0</v>
      </c>
      <c r="N1338" t="s">
        <v>28</v>
      </c>
      <c r="O1338">
        <v>0</v>
      </c>
      <c r="P1338" t="s">
        <v>28</v>
      </c>
      <c r="Q1338" t="s">
        <v>28</v>
      </c>
      <c r="R1338" t="s">
        <v>38</v>
      </c>
      <c r="S1338" t="s">
        <v>28</v>
      </c>
      <c r="T1338" t="s">
        <v>28</v>
      </c>
      <c r="U1338" t="s">
        <v>297</v>
      </c>
      <c r="V1338" t="s">
        <v>288</v>
      </c>
      <c r="W1338">
        <v>3</v>
      </c>
      <c r="X1338" t="s">
        <v>289</v>
      </c>
      <c r="Y1338" s="11">
        <v>42362</v>
      </c>
      <c r="Z1338">
        <v>20151224</v>
      </c>
      <c r="AA1338">
        <v>0</v>
      </c>
      <c r="AB1338">
        <v>123452</v>
      </c>
      <c r="AC1338" t="s">
        <v>298</v>
      </c>
      <c r="AD1338" t="s">
        <v>283</v>
      </c>
      <c r="AE1338" s="11">
        <v>42857</v>
      </c>
      <c r="AF1338" s="11">
        <v>42857</v>
      </c>
      <c r="AG1338">
        <v>30</v>
      </c>
      <c r="AH1338">
        <v>0</v>
      </c>
      <c r="AI1338" t="s">
        <v>28</v>
      </c>
      <c r="AJ1338" t="s">
        <v>284</v>
      </c>
      <c r="AK1338">
        <v>126</v>
      </c>
      <c r="AL1338" t="s">
        <v>19</v>
      </c>
      <c r="AM1338">
        <v>3</v>
      </c>
      <c r="AN1338" t="s">
        <v>20</v>
      </c>
      <c r="AO1338">
        <v>27</v>
      </c>
      <c r="AP1338" t="s">
        <v>21</v>
      </c>
      <c r="AQ1338" s="35" t="s">
        <v>489</v>
      </c>
      <c r="AR1338" t="s">
        <v>34</v>
      </c>
      <c r="AS1338" t="s">
        <v>38</v>
      </c>
      <c r="AT1338" t="s">
        <v>43</v>
      </c>
      <c r="AU1338" t="s">
        <v>24</v>
      </c>
      <c r="AV1338" t="s">
        <v>84</v>
      </c>
      <c r="AW1338" t="s">
        <v>109</v>
      </c>
      <c r="AX1338" t="s">
        <v>117</v>
      </c>
      <c r="AY1338">
        <v>7028.8739759999999</v>
      </c>
      <c r="AZ1338">
        <v>1827481.706849</v>
      </c>
      <c r="BA1338" s="42">
        <f t="shared" si="21"/>
        <v>41.953207227938478</v>
      </c>
    </row>
    <row r="1339" spans="1:53" x14ac:dyDescent="0.25">
      <c r="A1339">
        <v>245</v>
      </c>
      <c r="B1339" t="s">
        <v>18</v>
      </c>
      <c r="C1339">
        <v>12</v>
      </c>
      <c r="D1339" t="s">
        <v>285</v>
      </c>
      <c r="E1339">
        <v>96680</v>
      </c>
      <c r="F1339" t="s">
        <v>286</v>
      </c>
      <c r="G1339">
        <v>221543</v>
      </c>
      <c r="H1339">
        <v>287093</v>
      </c>
      <c r="I1339" t="s">
        <v>287</v>
      </c>
      <c r="J1339">
        <v>70272</v>
      </c>
      <c r="K1339" t="s">
        <v>287</v>
      </c>
      <c r="L1339">
        <v>55323</v>
      </c>
      <c r="M1339">
        <v>96680</v>
      </c>
      <c r="N1339" t="s">
        <v>28</v>
      </c>
      <c r="O1339">
        <v>0</v>
      </c>
      <c r="P1339" t="s">
        <v>28</v>
      </c>
      <c r="Q1339" t="s">
        <v>28</v>
      </c>
      <c r="R1339" t="s">
        <v>38</v>
      </c>
      <c r="S1339" t="s">
        <v>28</v>
      </c>
      <c r="T1339" t="s">
        <v>28</v>
      </c>
      <c r="U1339" t="s">
        <v>279</v>
      </c>
      <c r="V1339" t="s">
        <v>288</v>
      </c>
      <c r="W1339">
        <v>3</v>
      </c>
      <c r="X1339" t="s">
        <v>289</v>
      </c>
      <c r="Y1339" s="11">
        <v>32965</v>
      </c>
      <c r="Z1339">
        <v>19900402</v>
      </c>
      <c r="AA1339">
        <v>0</v>
      </c>
      <c r="AB1339">
        <v>7582.6</v>
      </c>
      <c r="AC1339" t="s">
        <v>282</v>
      </c>
      <c r="AD1339" t="s">
        <v>283</v>
      </c>
      <c r="AE1339" s="11">
        <v>44820</v>
      </c>
      <c r="AF1339" s="11">
        <v>44820</v>
      </c>
      <c r="AG1339">
        <v>30</v>
      </c>
      <c r="AH1339">
        <v>0</v>
      </c>
      <c r="AI1339" t="s">
        <v>290</v>
      </c>
      <c r="AJ1339" t="s">
        <v>291</v>
      </c>
      <c r="AK1339">
        <v>210</v>
      </c>
      <c r="AL1339" t="s">
        <v>19</v>
      </c>
      <c r="AM1339">
        <v>3</v>
      </c>
      <c r="AN1339" t="s">
        <v>20</v>
      </c>
      <c r="AO1339">
        <v>27</v>
      </c>
      <c r="AP1339" t="s">
        <v>21</v>
      </c>
      <c r="AQ1339" s="35" t="s">
        <v>481</v>
      </c>
      <c r="AR1339" t="s">
        <v>38</v>
      </c>
      <c r="AS1339" t="s">
        <v>38</v>
      </c>
      <c r="AT1339" t="s">
        <v>59</v>
      </c>
      <c r="AU1339" t="s">
        <v>24</v>
      </c>
      <c r="AV1339" t="s">
        <v>84</v>
      </c>
      <c r="AW1339" t="s">
        <v>192</v>
      </c>
      <c r="AX1339" t="s">
        <v>208</v>
      </c>
      <c r="AY1339">
        <v>5395.0823149999997</v>
      </c>
      <c r="AZ1339">
        <v>1890100.912828</v>
      </c>
      <c r="BA1339" s="42">
        <f t="shared" si="21"/>
        <v>43.390746391827363</v>
      </c>
    </row>
    <row r="1340" spans="1:53" x14ac:dyDescent="0.25">
      <c r="A1340">
        <v>1333</v>
      </c>
      <c r="B1340" t="s">
        <v>18</v>
      </c>
      <c r="C1340">
        <v>16</v>
      </c>
      <c r="D1340" t="s">
        <v>462</v>
      </c>
      <c r="E1340" t="s">
        <v>454</v>
      </c>
      <c r="F1340" t="s">
        <v>455</v>
      </c>
      <c r="G1340">
        <v>223436</v>
      </c>
      <c r="H1340">
        <v>290084</v>
      </c>
      <c r="I1340" t="s">
        <v>277</v>
      </c>
      <c r="J1340">
        <v>17738</v>
      </c>
      <c r="K1340" t="s">
        <v>277</v>
      </c>
      <c r="L1340">
        <v>18858</v>
      </c>
      <c r="M1340">
        <v>0</v>
      </c>
      <c r="N1340" t="s">
        <v>28</v>
      </c>
      <c r="O1340">
        <v>0</v>
      </c>
      <c r="P1340" t="s">
        <v>28</v>
      </c>
      <c r="Q1340" t="s">
        <v>28</v>
      </c>
      <c r="R1340" t="s">
        <v>278</v>
      </c>
      <c r="S1340" t="s">
        <v>28</v>
      </c>
      <c r="T1340" t="s">
        <v>28</v>
      </c>
      <c r="U1340" t="s">
        <v>279</v>
      </c>
      <c r="V1340" t="s">
        <v>288</v>
      </c>
      <c r="W1340">
        <v>3</v>
      </c>
      <c r="X1340" t="s">
        <v>289</v>
      </c>
      <c r="Y1340" s="11">
        <v>41597</v>
      </c>
      <c r="Z1340">
        <v>20131119</v>
      </c>
      <c r="AA1340">
        <v>0</v>
      </c>
      <c r="AB1340">
        <v>1128.9000000000001</v>
      </c>
      <c r="AC1340" t="s">
        <v>456</v>
      </c>
      <c r="AD1340" t="s">
        <v>283</v>
      </c>
      <c r="AE1340" s="11">
        <v>45131</v>
      </c>
      <c r="AF1340" s="11">
        <v>45132</v>
      </c>
      <c r="AG1340">
        <v>30</v>
      </c>
      <c r="AH1340">
        <v>0</v>
      </c>
      <c r="AI1340" t="s">
        <v>457</v>
      </c>
      <c r="AJ1340" t="s">
        <v>284</v>
      </c>
      <c r="AK1340">
        <v>210</v>
      </c>
      <c r="AL1340" t="s">
        <v>19</v>
      </c>
      <c r="AM1340">
        <v>3</v>
      </c>
      <c r="AN1340" t="s">
        <v>20</v>
      </c>
      <c r="AO1340">
        <v>27</v>
      </c>
      <c r="AP1340" t="s">
        <v>21</v>
      </c>
      <c r="AQ1340" s="35" t="s">
        <v>481</v>
      </c>
      <c r="AR1340" t="s">
        <v>38</v>
      </c>
      <c r="AS1340" t="s">
        <v>38</v>
      </c>
      <c r="AT1340" t="s">
        <v>59</v>
      </c>
      <c r="AU1340" t="s">
        <v>24</v>
      </c>
      <c r="AV1340" t="s">
        <v>84</v>
      </c>
      <c r="AW1340" t="s">
        <v>192</v>
      </c>
      <c r="AX1340" t="s">
        <v>208</v>
      </c>
      <c r="AY1340">
        <v>5395.0823149999997</v>
      </c>
      <c r="AZ1340">
        <v>1890100.912828</v>
      </c>
      <c r="BA1340" s="42">
        <f t="shared" si="21"/>
        <v>43.390746391827363</v>
      </c>
    </row>
    <row r="1341" spans="1:53" x14ac:dyDescent="0.25">
      <c r="A1341">
        <v>170</v>
      </c>
      <c r="B1341" t="s">
        <v>18</v>
      </c>
      <c r="C1341">
        <v>13</v>
      </c>
      <c r="D1341" t="s">
        <v>292</v>
      </c>
      <c r="E1341">
        <v>96681</v>
      </c>
      <c r="F1341" t="s">
        <v>293</v>
      </c>
      <c r="G1341">
        <v>221549</v>
      </c>
      <c r="H1341">
        <v>287099</v>
      </c>
      <c r="I1341" t="s">
        <v>287</v>
      </c>
      <c r="J1341">
        <v>86866</v>
      </c>
      <c r="K1341" t="s">
        <v>287</v>
      </c>
      <c r="L1341">
        <v>55324</v>
      </c>
      <c r="M1341">
        <v>96681</v>
      </c>
      <c r="N1341" t="s">
        <v>28</v>
      </c>
      <c r="O1341">
        <v>0</v>
      </c>
      <c r="P1341" t="s">
        <v>28</v>
      </c>
      <c r="Q1341" t="s">
        <v>28</v>
      </c>
      <c r="R1341" t="s">
        <v>38</v>
      </c>
      <c r="S1341" t="s">
        <v>28</v>
      </c>
      <c r="T1341" t="s">
        <v>28</v>
      </c>
      <c r="U1341" t="s">
        <v>279</v>
      </c>
      <c r="V1341" t="s">
        <v>288</v>
      </c>
      <c r="W1341">
        <v>3</v>
      </c>
      <c r="X1341" t="s">
        <v>289</v>
      </c>
      <c r="Y1341" s="11">
        <v>39223</v>
      </c>
      <c r="Z1341">
        <v>20070521</v>
      </c>
      <c r="AA1341">
        <v>0</v>
      </c>
      <c r="AB1341">
        <v>7605.6</v>
      </c>
      <c r="AC1341" t="s">
        <v>282</v>
      </c>
      <c r="AD1341" t="s">
        <v>283</v>
      </c>
      <c r="AE1341" s="11">
        <v>44823</v>
      </c>
      <c r="AF1341" s="11">
        <v>44823</v>
      </c>
      <c r="AG1341">
        <v>30</v>
      </c>
      <c r="AH1341">
        <v>0</v>
      </c>
      <c r="AI1341" t="s">
        <v>290</v>
      </c>
      <c r="AJ1341" t="s">
        <v>291</v>
      </c>
      <c r="AK1341">
        <v>210</v>
      </c>
      <c r="AL1341" t="s">
        <v>19</v>
      </c>
      <c r="AM1341">
        <v>3</v>
      </c>
      <c r="AN1341" t="s">
        <v>20</v>
      </c>
      <c r="AO1341">
        <v>27</v>
      </c>
      <c r="AP1341" t="s">
        <v>21</v>
      </c>
      <c r="AQ1341" s="35" t="s">
        <v>481</v>
      </c>
      <c r="AR1341" t="s">
        <v>38</v>
      </c>
      <c r="AS1341" t="s">
        <v>38</v>
      </c>
      <c r="AT1341" t="s">
        <v>59</v>
      </c>
      <c r="AU1341" t="s">
        <v>24</v>
      </c>
      <c r="AV1341" t="s">
        <v>84</v>
      </c>
      <c r="AW1341" t="s">
        <v>192</v>
      </c>
      <c r="AX1341" t="s">
        <v>208</v>
      </c>
      <c r="AY1341">
        <v>5395.082711</v>
      </c>
      <c r="AZ1341">
        <v>1890101.032684</v>
      </c>
      <c r="BA1341" s="42">
        <f t="shared" si="21"/>
        <v>43.390749143342518</v>
      </c>
    </row>
    <row r="1342" spans="1:53" x14ac:dyDescent="0.25">
      <c r="A1342">
        <v>168</v>
      </c>
      <c r="B1342" t="s">
        <v>18</v>
      </c>
      <c r="C1342">
        <v>13</v>
      </c>
      <c r="D1342" t="s">
        <v>292</v>
      </c>
      <c r="E1342">
        <v>96681</v>
      </c>
      <c r="F1342" t="s">
        <v>293</v>
      </c>
      <c r="G1342">
        <v>221549</v>
      </c>
      <c r="H1342">
        <v>287099</v>
      </c>
      <c r="I1342" t="s">
        <v>287</v>
      </c>
      <c r="J1342">
        <v>86866</v>
      </c>
      <c r="K1342" t="s">
        <v>287</v>
      </c>
      <c r="L1342">
        <v>55324</v>
      </c>
      <c r="M1342">
        <v>96681</v>
      </c>
      <c r="N1342" t="s">
        <v>28</v>
      </c>
      <c r="O1342">
        <v>0</v>
      </c>
      <c r="P1342" t="s">
        <v>28</v>
      </c>
      <c r="Q1342" t="s">
        <v>28</v>
      </c>
      <c r="R1342" t="s">
        <v>38</v>
      </c>
      <c r="S1342" t="s">
        <v>28</v>
      </c>
      <c r="T1342" t="s">
        <v>28</v>
      </c>
      <c r="U1342" t="s">
        <v>279</v>
      </c>
      <c r="V1342" t="s">
        <v>288</v>
      </c>
      <c r="W1342">
        <v>3</v>
      </c>
      <c r="X1342" t="s">
        <v>289</v>
      </c>
      <c r="Y1342" s="11">
        <v>39223</v>
      </c>
      <c r="Z1342">
        <v>20070521</v>
      </c>
      <c r="AA1342">
        <v>0</v>
      </c>
      <c r="AB1342">
        <v>7605.6</v>
      </c>
      <c r="AC1342" t="s">
        <v>282</v>
      </c>
      <c r="AD1342" t="s">
        <v>283</v>
      </c>
      <c r="AE1342" s="11">
        <v>44823</v>
      </c>
      <c r="AF1342" s="11">
        <v>44823</v>
      </c>
      <c r="AG1342">
        <v>30</v>
      </c>
      <c r="AH1342">
        <v>0</v>
      </c>
      <c r="AI1342" t="s">
        <v>290</v>
      </c>
      <c r="AJ1342" t="s">
        <v>291</v>
      </c>
      <c r="AK1342">
        <v>208</v>
      </c>
      <c r="AL1342" t="s">
        <v>19</v>
      </c>
      <c r="AM1342">
        <v>3</v>
      </c>
      <c r="AN1342" t="s">
        <v>20</v>
      </c>
      <c r="AO1342">
        <v>27</v>
      </c>
      <c r="AP1342" t="s">
        <v>21</v>
      </c>
      <c r="AQ1342" s="35" t="s">
        <v>481</v>
      </c>
      <c r="AR1342" t="s">
        <v>38</v>
      </c>
      <c r="AS1342" t="s">
        <v>34</v>
      </c>
      <c r="AT1342" t="s">
        <v>55</v>
      </c>
      <c r="AU1342" t="s">
        <v>24</v>
      </c>
      <c r="AV1342" t="s">
        <v>84</v>
      </c>
      <c r="AW1342" t="s">
        <v>192</v>
      </c>
      <c r="AX1342" t="s">
        <v>206</v>
      </c>
      <c r="AY1342">
        <v>5444.8717989999996</v>
      </c>
      <c r="AZ1342">
        <v>1931068.751584</v>
      </c>
      <c r="BA1342" s="42">
        <f t="shared" si="21"/>
        <v>44.331238557943067</v>
      </c>
    </row>
    <row r="1343" spans="1:53" x14ac:dyDescent="0.25">
      <c r="A1343">
        <v>246</v>
      </c>
      <c r="B1343" t="s">
        <v>18</v>
      </c>
      <c r="C1343">
        <v>12</v>
      </c>
      <c r="D1343" t="s">
        <v>285</v>
      </c>
      <c r="E1343">
        <v>96680</v>
      </c>
      <c r="F1343" t="s">
        <v>286</v>
      </c>
      <c r="G1343">
        <v>221543</v>
      </c>
      <c r="H1343">
        <v>287093</v>
      </c>
      <c r="I1343" t="s">
        <v>287</v>
      </c>
      <c r="J1343">
        <v>70272</v>
      </c>
      <c r="K1343" t="s">
        <v>287</v>
      </c>
      <c r="L1343">
        <v>55323</v>
      </c>
      <c r="M1343">
        <v>96680</v>
      </c>
      <c r="N1343" t="s">
        <v>28</v>
      </c>
      <c r="O1343">
        <v>0</v>
      </c>
      <c r="P1343" t="s">
        <v>28</v>
      </c>
      <c r="Q1343" t="s">
        <v>28</v>
      </c>
      <c r="R1343" t="s">
        <v>38</v>
      </c>
      <c r="S1343" t="s">
        <v>28</v>
      </c>
      <c r="T1343" t="s">
        <v>28</v>
      </c>
      <c r="U1343" t="s">
        <v>279</v>
      </c>
      <c r="V1343" t="s">
        <v>288</v>
      </c>
      <c r="W1343">
        <v>3</v>
      </c>
      <c r="X1343" t="s">
        <v>289</v>
      </c>
      <c r="Y1343" s="11">
        <v>32965</v>
      </c>
      <c r="Z1343">
        <v>19900402</v>
      </c>
      <c r="AA1343">
        <v>0</v>
      </c>
      <c r="AB1343">
        <v>7582.6</v>
      </c>
      <c r="AC1343" t="s">
        <v>282</v>
      </c>
      <c r="AD1343" t="s">
        <v>283</v>
      </c>
      <c r="AE1343" s="11">
        <v>44820</v>
      </c>
      <c r="AF1343" s="11">
        <v>44820</v>
      </c>
      <c r="AG1343">
        <v>30</v>
      </c>
      <c r="AH1343">
        <v>0</v>
      </c>
      <c r="AI1343" t="s">
        <v>290</v>
      </c>
      <c r="AJ1343" t="s">
        <v>291</v>
      </c>
      <c r="AK1343">
        <v>208</v>
      </c>
      <c r="AL1343" t="s">
        <v>19</v>
      </c>
      <c r="AM1343">
        <v>3</v>
      </c>
      <c r="AN1343" t="s">
        <v>20</v>
      </c>
      <c r="AO1343">
        <v>27</v>
      </c>
      <c r="AP1343" t="s">
        <v>21</v>
      </c>
      <c r="AQ1343" s="35" t="s">
        <v>481</v>
      </c>
      <c r="AR1343" t="s">
        <v>38</v>
      </c>
      <c r="AS1343" t="s">
        <v>34</v>
      </c>
      <c r="AT1343" t="s">
        <v>55</v>
      </c>
      <c r="AU1343" t="s">
        <v>24</v>
      </c>
      <c r="AV1343" t="s">
        <v>84</v>
      </c>
      <c r="AW1343" t="s">
        <v>192</v>
      </c>
      <c r="AX1343" t="s">
        <v>206</v>
      </c>
      <c r="AY1343">
        <v>5444.8717989999996</v>
      </c>
      <c r="AZ1343">
        <v>1931068.751584</v>
      </c>
      <c r="BA1343" s="42">
        <f t="shared" si="21"/>
        <v>44.331238557943067</v>
      </c>
    </row>
    <row r="1344" spans="1:53" x14ac:dyDescent="0.25">
      <c r="A1344">
        <v>348</v>
      </c>
      <c r="B1344" t="s">
        <v>18</v>
      </c>
      <c r="C1344">
        <v>11</v>
      </c>
      <c r="D1344" t="s">
        <v>318</v>
      </c>
      <c r="E1344" t="s">
        <v>319</v>
      </c>
      <c r="F1344" t="s">
        <v>320</v>
      </c>
      <c r="G1344">
        <v>211963</v>
      </c>
      <c r="H1344">
        <v>273612</v>
      </c>
      <c r="I1344" t="s">
        <v>287</v>
      </c>
      <c r="J1344">
        <v>88507</v>
      </c>
      <c r="K1344" t="s">
        <v>287</v>
      </c>
      <c r="L1344">
        <v>55338</v>
      </c>
      <c r="M1344">
        <v>0</v>
      </c>
      <c r="N1344" t="s">
        <v>28</v>
      </c>
      <c r="O1344">
        <v>0</v>
      </c>
      <c r="P1344" t="s">
        <v>28</v>
      </c>
      <c r="Q1344" t="s">
        <v>28</v>
      </c>
      <c r="R1344" t="s">
        <v>38</v>
      </c>
      <c r="S1344" t="s">
        <v>28</v>
      </c>
      <c r="T1344" t="s">
        <v>28</v>
      </c>
      <c r="U1344" t="s">
        <v>321</v>
      </c>
      <c r="V1344" t="s">
        <v>322</v>
      </c>
      <c r="W1344">
        <v>9</v>
      </c>
      <c r="X1344" t="s">
        <v>323</v>
      </c>
      <c r="Y1344" s="11">
        <v>43129</v>
      </c>
      <c r="Z1344">
        <v>20180129</v>
      </c>
      <c r="AA1344">
        <v>0</v>
      </c>
      <c r="AB1344">
        <v>0</v>
      </c>
      <c r="AC1344" t="s">
        <v>298</v>
      </c>
      <c r="AD1344" t="s">
        <v>283</v>
      </c>
      <c r="AE1344" s="11">
        <v>44515</v>
      </c>
      <c r="AF1344" s="11">
        <v>44517</v>
      </c>
      <c r="AG1344">
        <v>30</v>
      </c>
      <c r="AH1344">
        <v>0</v>
      </c>
      <c r="AI1344" t="s">
        <v>28</v>
      </c>
      <c r="AJ1344" t="s">
        <v>284</v>
      </c>
      <c r="AK1344">
        <v>208</v>
      </c>
      <c r="AL1344" t="s">
        <v>19</v>
      </c>
      <c r="AM1344">
        <v>3</v>
      </c>
      <c r="AN1344" t="s">
        <v>20</v>
      </c>
      <c r="AO1344">
        <v>27</v>
      </c>
      <c r="AP1344" t="s">
        <v>21</v>
      </c>
      <c r="AQ1344" s="35" t="s">
        <v>481</v>
      </c>
      <c r="AR1344" t="s">
        <v>38</v>
      </c>
      <c r="AS1344" t="s">
        <v>34</v>
      </c>
      <c r="AT1344" t="s">
        <v>55</v>
      </c>
      <c r="AU1344" t="s">
        <v>24</v>
      </c>
      <c r="AV1344" t="s">
        <v>84</v>
      </c>
      <c r="AW1344" t="s">
        <v>192</v>
      </c>
      <c r="AX1344" t="s">
        <v>206</v>
      </c>
      <c r="AY1344">
        <v>5444.8717989999996</v>
      </c>
      <c r="AZ1344">
        <v>1931068.751584</v>
      </c>
      <c r="BA1344" s="42">
        <f t="shared" si="21"/>
        <v>44.331238557943067</v>
      </c>
    </row>
    <row r="1345" spans="1:53" x14ac:dyDescent="0.25">
      <c r="A1345">
        <v>503</v>
      </c>
      <c r="B1345" t="s">
        <v>18</v>
      </c>
      <c r="C1345">
        <v>14</v>
      </c>
      <c r="D1345" t="s">
        <v>458</v>
      </c>
      <c r="E1345" t="s">
        <v>459</v>
      </c>
      <c r="F1345" t="s">
        <v>460</v>
      </c>
      <c r="G1345">
        <v>222149</v>
      </c>
      <c r="H1345">
        <v>287985</v>
      </c>
      <c r="I1345" t="s">
        <v>287</v>
      </c>
      <c r="J1345">
        <v>88288</v>
      </c>
      <c r="K1345" t="s">
        <v>287</v>
      </c>
      <c r="L1345">
        <v>55401</v>
      </c>
      <c r="M1345">
        <v>0</v>
      </c>
      <c r="N1345" t="s">
        <v>28</v>
      </c>
      <c r="O1345">
        <v>0</v>
      </c>
      <c r="P1345" t="s">
        <v>28</v>
      </c>
      <c r="Q1345" t="s">
        <v>28</v>
      </c>
      <c r="R1345" t="s">
        <v>38</v>
      </c>
      <c r="S1345" t="s">
        <v>28</v>
      </c>
      <c r="T1345" t="s">
        <v>28</v>
      </c>
      <c r="U1345" t="s">
        <v>297</v>
      </c>
      <c r="V1345" t="s">
        <v>288</v>
      </c>
      <c r="W1345">
        <v>3</v>
      </c>
      <c r="X1345" t="s">
        <v>289</v>
      </c>
      <c r="Y1345" s="11">
        <v>42625</v>
      </c>
      <c r="Z1345">
        <v>20160912</v>
      </c>
      <c r="AA1345">
        <v>0</v>
      </c>
      <c r="AB1345">
        <v>123452</v>
      </c>
      <c r="AC1345" t="s">
        <v>282</v>
      </c>
      <c r="AD1345" t="s">
        <v>283</v>
      </c>
      <c r="AE1345" s="11">
        <v>44956</v>
      </c>
      <c r="AF1345" s="11">
        <v>44959</v>
      </c>
      <c r="AG1345">
        <v>30</v>
      </c>
      <c r="AH1345">
        <v>0</v>
      </c>
      <c r="AI1345" t="s">
        <v>461</v>
      </c>
      <c r="AJ1345" t="s">
        <v>284</v>
      </c>
      <c r="AK1345">
        <v>208</v>
      </c>
      <c r="AL1345" t="s">
        <v>19</v>
      </c>
      <c r="AM1345">
        <v>3</v>
      </c>
      <c r="AN1345" t="s">
        <v>20</v>
      </c>
      <c r="AO1345">
        <v>27</v>
      </c>
      <c r="AP1345" t="s">
        <v>21</v>
      </c>
      <c r="AQ1345" s="35" t="s">
        <v>481</v>
      </c>
      <c r="AR1345" t="s">
        <v>38</v>
      </c>
      <c r="AS1345" t="s">
        <v>34</v>
      </c>
      <c r="AT1345" t="s">
        <v>55</v>
      </c>
      <c r="AU1345" t="s">
        <v>24</v>
      </c>
      <c r="AV1345" t="s">
        <v>84</v>
      </c>
      <c r="AW1345" t="s">
        <v>192</v>
      </c>
      <c r="AX1345" t="s">
        <v>206</v>
      </c>
      <c r="AY1345">
        <v>5444.8717989999996</v>
      </c>
      <c r="AZ1345">
        <v>1931068.751584</v>
      </c>
      <c r="BA1345" s="42">
        <f t="shared" si="21"/>
        <v>44.331238557943067</v>
      </c>
    </row>
    <row r="1346" spans="1:53" x14ac:dyDescent="0.25">
      <c r="A1346">
        <v>790</v>
      </c>
      <c r="B1346" t="s">
        <v>18</v>
      </c>
      <c r="C1346">
        <v>9</v>
      </c>
      <c r="D1346" t="s">
        <v>303</v>
      </c>
      <c r="E1346" t="s">
        <v>304</v>
      </c>
      <c r="F1346" t="s">
        <v>305</v>
      </c>
      <c r="G1346">
        <v>202543</v>
      </c>
      <c r="H1346">
        <v>261950</v>
      </c>
      <c r="I1346" t="s">
        <v>287</v>
      </c>
      <c r="J1346">
        <v>88162</v>
      </c>
      <c r="K1346" t="s">
        <v>287</v>
      </c>
      <c r="L1346">
        <v>54633</v>
      </c>
      <c r="M1346">
        <v>0</v>
      </c>
      <c r="N1346" t="s">
        <v>28</v>
      </c>
      <c r="O1346">
        <v>0</v>
      </c>
      <c r="P1346" t="s">
        <v>28</v>
      </c>
      <c r="Q1346" t="s">
        <v>28</v>
      </c>
      <c r="R1346" t="s">
        <v>38</v>
      </c>
      <c r="S1346" t="s">
        <v>28</v>
      </c>
      <c r="T1346" t="s">
        <v>28</v>
      </c>
      <c r="U1346" t="s">
        <v>297</v>
      </c>
      <c r="V1346" t="s">
        <v>288</v>
      </c>
      <c r="W1346">
        <v>3</v>
      </c>
      <c r="X1346" t="s">
        <v>289</v>
      </c>
      <c r="Y1346" s="11">
        <v>42362</v>
      </c>
      <c r="Z1346">
        <v>20151224</v>
      </c>
      <c r="AA1346">
        <v>0</v>
      </c>
      <c r="AB1346">
        <v>123452</v>
      </c>
      <c r="AC1346" t="s">
        <v>306</v>
      </c>
      <c r="AD1346" t="s">
        <v>283</v>
      </c>
      <c r="AE1346" s="11">
        <v>43901</v>
      </c>
      <c r="AF1346" s="11">
        <v>43901</v>
      </c>
      <c r="AG1346">
        <v>30</v>
      </c>
      <c r="AH1346">
        <v>0</v>
      </c>
      <c r="AI1346" t="s">
        <v>290</v>
      </c>
      <c r="AJ1346" t="s">
        <v>284</v>
      </c>
      <c r="AK1346">
        <v>208</v>
      </c>
      <c r="AL1346" t="s">
        <v>19</v>
      </c>
      <c r="AM1346">
        <v>3</v>
      </c>
      <c r="AN1346" t="s">
        <v>20</v>
      </c>
      <c r="AO1346">
        <v>27</v>
      </c>
      <c r="AP1346" t="s">
        <v>21</v>
      </c>
      <c r="AQ1346" s="35" t="s">
        <v>481</v>
      </c>
      <c r="AR1346" t="s">
        <v>38</v>
      </c>
      <c r="AS1346" t="s">
        <v>34</v>
      </c>
      <c r="AT1346" t="s">
        <v>55</v>
      </c>
      <c r="AU1346" t="s">
        <v>24</v>
      </c>
      <c r="AV1346" t="s">
        <v>84</v>
      </c>
      <c r="AW1346" t="s">
        <v>192</v>
      </c>
      <c r="AX1346" t="s">
        <v>206</v>
      </c>
      <c r="AY1346">
        <v>5444.8717989999996</v>
      </c>
      <c r="AZ1346">
        <v>1931068.751584</v>
      </c>
      <c r="BA1346" s="42">
        <f t="shared" si="21"/>
        <v>44.331238557943067</v>
      </c>
    </row>
    <row r="1347" spans="1:53" x14ac:dyDescent="0.25">
      <c r="A1347">
        <v>1017</v>
      </c>
      <c r="B1347" t="s">
        <v>18</v>
      </c>
      <c r="C1347">
        <v>8</v>
      </c>
      <c r="D1347" t="s">
        <v>300</v>
      </c>
      <c r="E1347" t="s">
        <v>301</v>
      </c>
      <c r="F1347" t="s">
        <v>302</v>
      </c>
      <c r="G1347">
        <v>198571</v>
      </c>
      <c r="H1347">
        <v>256278</v>
      </c>
      <c r="I1347" t="s">
        <v>287</v>
      </c>
      <c r="J1347">
        <v>88289</v>
      </c>
      <c r="K1347" t="s">
        <v>287</v>
      </c>
      <c r="L1347">
        <v>55192</v>
      </c>
      <c r="M1347">
        <v>0</v>
      </c>
      <c r="N1347" t="s">
        <v>28</v>
      </c>
      <c r="O1347">
        <v>0</v>
      </c>
      <c r="P1347" t="s">
        <v>28</v>
      </c>
      <c r="Q1347" t="s">
        <v>28</v>
      </c>
      <c r="R1347" t="s">
        <v>38</v>
      </c>
      <c r="S1347" t="s">
        <v>28</v>
      </c>
      <c r="T1347" t="s">
        <v>28</v>
      </c>
      <c r="U1347" t="s">
        <v>297</v>
      </c>
      <c r="V1347" t="s">
        <v>288</v>
      </c>
      <c r="W1347">
        <v>3</v>
      </c>
      <c r="X1347" t="s">
        <v>289</v>
      </c>
      <c r="Y1347" s="11">
        <v>42625</v>
      </c>
      <c r="Z1347">
        <v>20160912</v>
      </c>
      <c r="AA1347">
        <v>0</v>
      </c>
      <c r="AB1347">
        <v>123452</v>
      </c>
      <c r="AC1347" t="s">
        <v>282</v>
      </c>
      <c r="AD1347" t="s">
        <v>283</v>
      </c>
      <c r="AE1347" s="11">
        <v>43504</v>
      </c>
      <c r="AF1347" s="11">
        <v>43504</v>
      </c>
      <c r="AG1347">
        <v>30</v>
      </c>
      <c r="AH1347">
        <v>0</v>
      </c>
      <c r="AI1347" t="s">
        <v>290</v>
      </c>
      <c r="AJ1347" t="s">
        <v>284</v>
      </c>
      <c r="AK1347">
        <v>208</v>
      </c>
      <c r="AL1347" t="s">
        <v>19</v>
      </c>
      <c r="AM1347">
        <v>3</v>
      </c>
      <c r="AN1347" t="s">
        <v>20</v>
      </c>
      <c r="AO1347">
        <v>27</v>
      </c>
      <c r="AP1347" t="s">
        <v>21</v>
      </c>
      <c r="AQ1347" s="35" t="s">
        <v>481</v>
      </c>
      <c r="AR1347" t="s">
        <v>38</v>
      </c>
      <c r="AS1347" t="s">
        <v>34</v>
      </c>
      <c r="AT1347" t="s">
        <v>55</v>
      </c>
      <c r="AU1347" t="s">
        <v>24</v>
      </c>
      <c r="AV1347" t="s">
        <v>84</v>
      </c>
      <c r="AW1347" t="s">
        <v>192</v>
      </c>
      <c r="AX1347" t="s">
        <v>206</v>
      </c>
      <c r="AY1347">
        <v>5444.8717989999996</v>
      </c>
      <c r="AZ1347">
        <v>1931068.751584</v>
      </c>
      <c r="BA1347" s="42">
        <f t="shared" si="21"/>
        <v>44.331238557943067</v>
      </c>
    </row>
    <row r="1348" spans="1:53" x14ac:dyDescent="0.25">
      <c r="A1348">
        <v>1244</v>
      </c>
      <c r="B1348" t="s">
        <v>18</v>
      </c>
      <c r="C1348">
        <v>7</v>
      </c>
      <c r="D1348" t="s">
        <v>294</v>
      </c>
      <c r="E1348" t="s">
        <v>295</v>
      </c>
      <c r="F1348" t="s">
        <v>296</v>
      </c>
      <c r="G1348">
        <v>193154</v>
      </c>
      <c r="H1348">
        <v>246812</v>
      </c>
      <c r="I1348" t="s">
        <v>287</v>
      </c>
      <c r="J1348">
        <v>88161</v>
      </c>
      <c r="K1348" t="s">
        <v>287</v>
      </c>
      <c r="L1348">
        <v>55061</v>
      </c>
      <c r="M1348">
        <v>0</v>
      </c>
      <c r="N1348" t="s">
        <v>28</v>
      </c>
      <c r="O1348">
        <v>0</v>
      </c>
      <c r="P1348" t="s">
        <v>28</v>
      </c>
      <c r="Q1348" t="s">
        <v>28</v>
      </c>
      <c r="R1348" t="s">
        <v>38</v>
      </c>
      <c r="S1348" t="s">
        <v>28</v>
      </c>
      <c r="T1348" t="s">
        <v>28</v>
      </c>
      <c r="U1348" t="s">
        <v>297</v>
      </c>
      <c r="V1348" t="s">
        <v>288</v>
      </c>
      <c r="W1348">
        <v>3</v>
      </c>
      <c r="X1348" t="s">
        <v>289</v>
      </c>
      <c r="Y1348" s="11">
        <v>42362</v>
      </c>
      <c r="Z1348">
        <v>20151224</v>
      </c>
      <c r="AA1348">
        <v>0</v>
      </c>
      <c r="AB1348">
        <v>123452</v>
      </c>
      <c r="AC1348" t="s">
        <v>298</v>
      </c>
      <c r="AD1348" t="s">
        <v>283</v>
      </c>
      <c r="AE1348" s="11">
        <v>42857</v>
      </c>
      <c r="AF1348" s="11">
        <v>42857</v>
      </c>
      <c r="AG1348">
        <v>30</v>
      </c>
      <c r="AH1348">
        <v>0</v>
      </c>
      <c r="AI1348" t="s">
        <v>28</v>
      </c>
      <c r="AJ1348" t="s">
        <v>284</v>
      </c>
      <c r="AK1348">
        <v>208</v>
      </c>
      <c r="AL1348" t="s">
        <v>19</v>
      </c>
      <c r="AM1348">
        <v>3</v>
      </c>
      <c r="AN1348" t="s">
        <v>20</v>
      </c>
      <c r="AO1348">
        <v>27</v>
      </c>
      <c r="AP1348" t="s">
        <v>21</v>
      </c>
      <c r="AQ1348" s="35" t="s">
        <v>481</v>
      </c>
      <c r="AR1348" t="s">
        <v>38</v>
      </c>
      <c r="AS1348" t="s">
        <v>34</v>
      </c>
      <c r="AT1348" t="s">
        <v>55</v>
      </c>
      <c r="AU1348" t="s">
        <v>24</v>
      </c>
      <c r="AV1348" t="s">
        <v>84</v>
      </c>
      <c r="AW1348" t="s">
        <v>192</v>
      </c>
      <c r="AX1348" t="s">
        <v>206</v>
      </c>
      <c r="AY1348">
        <v>5444.8717989999996</v>
      </c>
      <c r="AZ1348">
        <v>1931068.751584</v>
      </c>
      <c r="BA1348" s="42">
        <f t="shared" si="21"/>
        <v>44.331238557943067</v>
      </c>
    </row>
    <row r="1349" spans="1:53" x14ac:dyDescent="0.25">
      <c r="A1349">
        <v>1334</v>
      </c>
      <c r="B1349" t="s">
        <v>18</v>
      </c>
      <c r="C1349">
        <v>16</v>
      </c>
      <c r="D1349" t="s">
        <v>462</v>
      </c>
      <c r="E1349" t="s">
        <v>454</v>
      </c>
      <c r="F1349" t="s">
        <v>455</v>
      </c>
      <c r="G1349">
        <v>223436</v>
      </c>
      <c r="H1349">
        <v>290084</v>
      </c>
      <c r="I1349" t="s">
        <v>277</v>
      </c>
      <c r="J1349">
        <v>17738</v>
      </c>
      <c r="K1349" t="s">
        <v>277</v>
      </c>
      <c r="L1349">
        <v>18858</v>
      </c>
      <c r="M1349">
        <v>0</v>
      </c>
      <c r="N1349" t="s">
        <v>28</v>
      </c>
      <c r="O1349">
        <v>0</v>
      </c>
      <c r="P1349" t="s">
        <v>28</v>
      </c>
      <c r="Q1349" t="s">
        <v>28</v>
      </c>
      <c r="R1349" t="s">
        <v>278</v>
      </c>
      <c r="S1349" t="s">
        <v>28</v>
      </c>
      <c r="T1349" t="s">
        <v>28</v>
      </c>
      <c r="U1349" t="s">
        <v>279</v>
      </c>
      <c r="V1349" t="s">
        <v>288</v>
      </c>
      <c r="W1349">
        <v>3</v>
      </c>
      <c r="X1349" t="s">
        <v>289</v>
      </c>
      <c r="Y1349" s="11">
        <v>41597</v>
      </c>
      <c r="Z1349">
        <v>20131119</v>
      </c>
      <c r="AA1349">
        <v>0</v>
      </c>
      <c r="AB1349">
        <v>1128.9000000000001</v>
      </c>
      <c r="AC1349" t="s">
        <v>456</v>
      </c>
      <c r="AD1349" t="s">
        <v>283</v>
      </c>
      <c r="AE1349" s="11">
        <v>45131</v>
      </c>
      <c r="AF1349" s="11">
        <v>45132</v>
      </c>
      <c r="AG1349">
        <v>30</v>
      </c>
      <c r="AH1349">
        <v>0</v>
      </c>
      <c r="AI1349" t="s">
        <v>457</v>
      </c>
      <c r="AJ1349" t="s">
        <v>284</v>
      </c>
      <c r="AK1349">
        <v>208</v>
      </c>
      <c r="AL1349" t="s">
        <v>19</v>
      </c>
      <c r="AM1349">
        <v>3</v>
      </c>
      <c r="AN1349" t="s">
        <v>20</v>
      </c>
      <c r="AO1349">
        <v>27</v>
      </c>
      <c r="AP1349" t="s">
        <v>21</v>
      </c>
      <c r="AQ1349" s="35" t="s">
        <v>481</v>
      </c>
      <c r="AR1349" t="s">
        <v>38</v>
      </c>
      <c r="AS1349" t="s">
        <v>34</v>
      </c>
      <c r="AT1349" t="s">
        <v>55</v>
      </c>
      <c r="AU1349" t="s">
        <v>24</v>
      </c>
      <c r="AV1349" t="s">
        <v>84</v>
      </c>
      <c r="AW1349" t="s">
        <v>192</v>
      </c>
      <c r="AX1349" t="s">
        <v>206</v>
      </c>
      <c r="AY1349">
        <v>5444.8717989999996</v>
      </c>
      <c r="AZ1349">
        <v>1931068.751584</v>
      </c>
      <c r="BA1349" s="42">
        <f t="shared" si="21"/>
        <v>44.331238557943067</v>
      </c>
    </row>
    <row r="1350" spans="1:53" x14ac:dyDescent="0.25">
      <c r="A1350">
        <v>347</v>
      </c>
      <c r="B1350" t="s">
        <v>18</v>
      </c>
      <c r="C1350">
        <v>11</v>
      </c>
      <c r="D1350" t="s">
        <v>318</v>
      </c>
      <c r="E1350" t="s">
        <v>319</v>
      </c>
      <c r="F1350" t="s">
        <v>320</v>
      </c>
      <c r="G1350">
        <v>211963</v>
      </c>
      <c r="H1350">
        <v>273612</v>
      </c>
      <c r="I1350" t="s">
        <v>287</v>
      </c>
      <c r="J1350">
        <v>88507</v>
      </c>
      <c r="K1350" t="s">
        <v>287</v>
      </c>
      <c r="L1350">
        <v>55338</v>
      </c>
      <c r="M1350">
        <v>0</v>
      </c>
      <c r="N1350" t="s">
        <v>28</v>
      </c>
      <c r="O1350">
        <v>0</v>
      </c>
      <c r="P1350" t="s">
        <v>28</v>
      </c>
      <c r="Q1350" t="s">
        <v>28</v>
      </c>
      <c r="R1350" t="s">
        <v>38</v>
      </c>
      <c r="S1350" t="s">
        <v>28</v>
      </c>
      <c r="T1350" t="s">
        <v>28</v>
      </c>
      <c r="U1350" t="s">
        <v>321</v>
      </c>
      <c r="V1350" t="s">
        <v>322</v>
      </c>
      <c r="W1350">
        <v>9</v>
      </c>
      <c r="X1350" t="s">
        <v>323</v>
      </c>
      <c r="Y1350" s="11">
        <v>43129</v>
      </c>
      <c r="Z1350">
        <v>20180129</v>
      </c>
      <c r="AA1350">
        <v>0</v>
      </c>
      <c r="AB1350">
        <v>0</v>
      </c>
      <c r="AC1350" t="s">
        <v>298</v>
      </c>
      <c r="AD1350" t="s">
        <v>283</v>
      </c>
      <c r="AE1350" s="11">
        <v>44515</v>
      </c>
      <c r="AF1350" s="11">
        <v>44517</v>
      </c>
      <c r="AG1350">
        <v>30</v>
      </c>
      <c r="AH1350">
        <v>0</v>
      </c>
      <c r="AI1350" t="s">
        <v>28</v>
      </c>
      <c r="AJ1350" t="s">
        <v>284</v>
      </c>
      <c r="AK1350">
        <v>210</v>
      </c>
      <c r="AL1350" t="s">
        <v>19</v>
      </c>
      <c r="AM1350">
        <v>3</v>
      </c>
      <c r="AN1350" t="s">
        <v>20</v>
      </c>
      <c r="AO1350">
        <v>27</v>
      </c>
      <c r="AP1350" t="s">
        <v>21</v>
      </c>
      <c r="AQ1350" s="35" t="s">
        <v>481</v>
      </c>
      <c r="AR1350" t="s">
        <v>38</v>
      </c>
      <c r="AS1350" t="s">
        <v>38</v>
      </c>
      <c r="AT1350" t="s">
        <v>59</v>
      </c>
      <c r="AU1350" t="s">
        <v>24</v>
      </c>
      <c r="AV1350" t="s">
        <v>84</v>
      </c>
      <c r="AW1350" t="s">
        <v>192</v>
      </c>
      <c r="AX1350" t="s">
        <v>208</v>
      </c>
      <c r="AY1350">
        <v>5451.1934270000002</v>
      </c>
      <c r="AZ1350">
        <v>1936210.8318739999</v>
      </c>
      <c r="BA1350" s="42">
        <f t="shared" si="21"/>
        <v>44.449284478282827</v>
      </c>
    </row>
    <row r="1351" spans="1:53" x14ac:dyDescent="0.25">
      <c r="A1351">
        <v>502</v>
      </c>
      <c r="B1351" t="s">
        <v>18</v>
      </c>
      <c r="C1351">
        <v>14</v>
      </c>
      <c r="D1351" t="s">
        <v>458</v>
      </c>
      <c r="E1351" t="s">
        <v>459</v>
      </c>
      <c r="F1351" t="s">
        <v>460</v>
      </c>
      <c r="G1351">
        <v>222149</v>
      </c>
      <c r="H1351">
        <v>287985</v>
      </c>
      <c r="I1351" t="s">
        <v>287</v>
      </c>
      <c r="J1351">
        <v>88288</v>
      </c>
      <c r="K1351" t="s">
        <v>287</v>
      </c>
      <c r="L1351">
        <v>55401</v>
      </c>
      <c r="M1351">
        <v>0</v>
      </c>
      <c r="N1351" t="s">
        <v>28</v>
      </c>
      <c r="O1351">
        <v>0</v>
      </c>
      <c r="P1351" t="s">
        <v>28</v>
      </c>
      <c r="Q1351" t="s">
        <v>28</v>
      </c>
      <c r="R1351" t="s">
        <v>38</v>
      </c>
      <c r="S1351" t="s">
        <v>28</v>
      </c>
      <c r="T1351" t="s">
        <v>28</v>
      </c>
      <c r="U1351" t="s">
        <v>297</v>
      </c>
      <c r="V1351" t="s">
        <v>288</v>
      </c>
      <c r="W1351">
        <v>3</v>
      </c>
      <c r="X1351" t="s">
        <v>289</v>
      </c>
      <c r="Y1351" s="11">
        <v>42625</v>
      </c>
      <c r="Z1351">
        <v>20160912</v>
      </c>
      <c r="AA1351">
        <v>0</v>
      </c>
      <c r="AB1351">
        <v>123452</v>
      </c>
      <c r="AC1351" t="s">
        <v>282</v>
      </c>
      <c r="AD1351" t="s">
        <v>283</v>
      </c>
      <c r="AE1351" s="11">
        <v>44956</v>
      </c>
      <c r="AF1351" s="11">
        <v>44959</v>
      </c>
      <c r="AG1351">
        <v>30</v>
      </c>
      <c r="AH1351">
        <v>0</v>
      </c>
      <c r="AI1351" t="s">
        <v>461</v>
      </c>
      <c r="AJ1351" t="s">
        <v>284</v>
      </c>
      <c r="AK1351">
        <v>210</v>
      </c>
      <c r="AL1351" t="s">
        <v>19</v>
      </c>
      <c r="AM1351">
        <v>3</v>
      </c>
      <c r="AN1351" t="s">
        <v>20</v>
      </c>
      <c r="AO1351">
        <v>27</v>
      </c>
      <c r="AP1351" t="s">
        <v>21</v>
      </c>
      <c r="AQ1351" s="35" t="s">
        <v>481</v>
      </c>
      <c r="AR1351" t="s">
        <v>38</v>
      </c>
      <c r="AS1351" t="s">
        <v>38</v>
      </c>
      <c r="AT1351" t="s">
        <v>59</v>
      </c>
      <c r="AU1351" t="s">
        <v>24</v>
      </c>
      <c r="AV1351" t="s">
        <v>84</v>
      </c>
      <c r="AW1351" t="s">
        <v>192</v>
      </c>
      <c r="AX1351" t="s">
        <v>208</v>
      </c>
      <c r="AY1351">
        <v>5451.1934270000002</v>
      </c>
      <c r="AZ1351">
        <v>1936210.8318739999</v>
      </c>
      <c r="BA1351" s="42">
        <f t="shared" si="21"/>
        <v>44.449284478282827</v>
      </c>
    </row>
    <row r="1352" spans="1:53" x14ac:dyDescent="0.25">
      <c r="A1352">
        <v>789</v>
      </c>
      <c r="B1352" t="s">
        <v>18</v>
      </c>
      <c r="C1352">
        <v>9</v>
      </c>
      <c r="D1352" t="s">
        <v>303</v>
      </c>
      <c r="E1352" t="s">
        <v>304</v>
      </c>
      <c r="F1352" t="s">
        <v>305</v>
      </c>
      <c r="G1352">
        <v>202543</v>
      </c>
      <c r="H1352">
        <v>261950</v>
      </c>
      <c r="I1352" t="s">
        <v>287</v>
      </c>
      <c r="J1352">
        <v>88162</v>
      </c>
      <c r="K1352" t="s">
        <v>287</v>
      </c>
      <c r="L1352">
        <v>54633</v>
      </c>
      <c r="M1352">
        <v>0</v>
      </c>
      <c r="N1352" t="s">
        <v>28</v>
      </c>
      <c r="O1352">
        <v>0</v>
      </c>
      <c r="P1352" t="s">
        <v>28</v>
      </c>
      <c r="Q1352" t="s">
        <v>28</v>
      </c>
      <c r="R1352" t="s">
        <v>38</v>
      </c>
      <c r="S1352" t="s">
        <v>28</v>
      </c>
      <c r="T1352" t="s">
        <v>28</v>
      </c>
      <c r="U1352" t="s">
        <v>297</v>
      </c>
      <c r="V1352" t="s">
        <v>288</v>
      </c>
      <c r="W1352">
        <v>3</v>
      </c>
      <c r="X1352" t="s">
        <v>289</v>
      </c>
      <c r="Y1352" s="11">
        <v>42362</v>
      </c>
      <c r="Z1352">
        <v>20151224</v>
      </c>
      <c r="AA1352">
        <v>0</v>
      </c>
      <c r="AB1352">
        <v>123452</v>
      </c>
      <c r="AC1352" t="s">
        <v>306</v>
      </c>
      <c r="AD1352" t="s">
        <v>283</v>
      </c>
      <c r="AE1352" s="11">
        <v>43901</v>
      </c>
      <c r="AF1352" s="11">
        <v>43901</v>
      </c>
      <c r="AG1352">
        <v>30</v>
      </c>
      <c r="AH1352">
        <v>0</v>
      </c>
      <c r="AI1352" t="s">
        <v>290</v>
      </c>
      <c r="AJ1352" t="s">
        <v>284</v>
      </c>
      <c r="AK1352">
        <v>210</v>
      </c>
      <c r="AL1352" t="s">
        <v>19</v>
      </c>
      <c r="AM1352">
        <v>3</v>
      </c>
      <c r="AN1352" t="s">
        <v>20</v>
      </c>
      <c r="AO1352">
        <v>27</v>
      </c>
      <c r="AP1352" t="s">
        <v>21</v>
      </c>
      <c r="AQ1352" s="35" t="s">
        <v>481</v>
      </c>
      <c r="AR1352" t="s">
        <v>38</v>
      </c>
      <c r="AS1352" t="s">
        <v>38</v>
      </c>
      <c r="AT1352" t="s">
        <v>59</v>
      </c>
      <c r="AU1352" t="s">
        <v>24</v>
      </c>
      <c r="AV1352" t="s">
        <v>84</v>
      </c>
      <c r="AW1352" t="s">
        <v>192</v>
      </c>
      <c r="AX1352" t="s">
        <v>208</v>
      </c>
      <c r="AY1352">
        <v>5451.1934270000002</v>
      </c>
      <c r="AZ1352">
        <v>1936210.8318739999</v>
      </c>
      <c r="BA1352" s="42">
        <f t="shared" si="21"/>
        <v>44.449284478282827</v>
      </c>
    </row>
    <row r="1353" spans="1:53" x14ac:dyDescent="0.25">
      <c r="A1353">
        <v>1016</v>
      </c>
      <c r="B1353" t="s">
        <v>18</v>
      </c>
      <c r="C1353">
        <v>8</v>
      </c>
      <c r="D1353" t="s">
        <v>300</v>
      </c>
      <c r="E1353" t="s">
        <v>301</v>
      </c>
      <c r="F1353" t="s">
        <v>302</v>
      </c>
      <c r="G1353">
        <v>198571</v>
      </c>
      <c r="H1353">
        <v>256278</v>
      </c>
      <c r="I1353" t="s">
        <v>287</v>
      </c>
      <c r="J1353">
        <v>88289</v>
      </c>
      <c r="K1353" t="s">
        <v>287</v>
      </c>
      <c r="L1353">
        <v>55192</v>
      </c>
      <c r="M1353">
        <v>0</v>
      </c>
      <c r="N1353" t="s">
        <v>28</v>
      </c>
      <c r="O1353">
        <v>0</v>
      </c>
      <c r="P1353" t="s">
        <v>28</v>
      </c>
      <c r="Q1353" t="s">
        <v>28</v>
      </c>
      <c r="R1353" t="s">
        <v>38</v>
      </c>
      <c r="S1353" t="s">
        <v>28</v>
      </c>
      <c r="T1353" t="s">
        <v>28</v>
      </c>
      <c r="U1353" t="s">
        <v>297</v>
      </c>
      <c r="V1353" t="s">
        <v>288</v>
      </c>
      <c r="W1353">
        <v>3</v>
      </c>
      <c r="X1353" t="s">
        <v>289</v>
      </c>
      <c r="Y1353" s="11">
        <v>42625</v>
      </c>
      <c r="Z1353">
        <v>20160912</v>
      </c>
      <c r="AA1353">
        <v>0</v>
      </c>
      <c r="AB1353">
        <v>123452</v>
      </c>
      <c r="AC1353" t="s">
        <v>282</v>
      </c>
      <c r="AD1353" t="s">
        <v>283</v>
      </c>
      <c r="AE1353" s="11">
        <v>43504</v>
      </c>
      <c r="AF1353" s="11">
        <v>43504</v>
      </c>
      <c r="AG1353">
        <v>30</v>
      </c>
      <c r="AH1353">
        <v>0</v>
      </c>
      <c r="AI1353" t="s">
        <v>290</v>
      </c>
      <c r="AJ1353" t="s">
        <v>284</v>
      </c>
      <c r="AK1353">
        <v>210</v>
      </c>
      <c r="AL1353" t="s">
        <v>19</v>
      </c>
      <c r="AM1353">
        <v>3</v>
      </c>
      <c r="AN1353" t="s">
        <v>20</v>
      </c>
      <c r="AO1353">
        <v>27</v>
      </c>
      <c r="AP1353" t="s">
        <v>21</v>
      </c>
      <c r="AQ1353" s="35" t="s">
        <v>481</v>
      </c>
      <c r="AR1353" t="s">
        <v>38</v>
      </c>
      <c r="AS1353" t="s">
        <v>38</v>
      </c>
      <c r="AT1353" t="s">
        <v>59</v>
      </c>
      <c r="AU1353" t="s">
        <v>24</v>
      </c>
      <c r="AV1353" t="s">
        <v>84</v>
      </c>
      <c r="AW1353" t="s">
        <v>192</v>
      </c>
      <c r="AX1353" t="s">
        <v>208</v>
      </c>
      <c r="AY1353">
        <v>5451.1934270000002</v>
      </c>
      <c r="AZ1353">
        <v>1936210.8318739999</v>
      </c>
      <c r="BA1353" s="42">
        <f t="shared" si="21"/>
        <v>44.449284478282827</v>
      </c>
    </row>
    <row r="1354" spans="1:53" x14ac:dyDescent="0.25">
      <c r="A1354">
        <v>1243</v>
      </c>
      <c r="B1354" t="s">
        <v>18</v>
      </c>
      <c r="C1354">
        <v>7</v>
      </c>
      <c r="D1354" t="s">
        <v>294</v>
      </c>
      <c r="E1354" t="s">
        <v>295</v>
      </c>
      <c r="F1354" t="s">
        <v>296</v>
      </c>
      <c r="G1354">
        <v>193154</v>
      </c>
      <c r="H1354">
        <v>246812</v>
      </c>
      <c r="I1354" t="s">
        <v>287</v>
      </c>
      <c r="J1354">
        <v>88161</v>
      </c>
      <c r="K1354" t="s">
        <v>287</v>
      </c>
      <c r="L1354">
        <v>55061</v>
      </c>
      <c r="M1354">
        <v>0</v>
      </c>
      <c r="N1354" t="s">
        <v>28</v>
      </c>
      <c r="O1354">
        <v>0</v>
      </c>
      <c r="P1354" t="s">
        <v>28</v>
      </c>
      <c r="Q1354" t="s">
        <v>28</v>
      </c>
      <c r="R1354" t="s">
        <v>38</v>
      </c>
      <c r="S1354" t="s">
        <v>28</v>
      </c>
      <c r="T1354" t="s">
        <v>28</v>
      </c>
      <c r="U1354" t="s">
        <v>297</v>
      </c>
      <c r="V1354" t="s">
        <v>288</v>
      </c>
      <c r="W1354">
        <v>3</v>
      </c>
      <c r="X1354" t="s">
        <v>289</v>
      </c>
      <c r="Y1354" s="11">
        <v>42362</v>
      </c>
      <c r="Z1354">
        <v>20151224</v>
      </c>
      <c r="AA1354">
        <v>0</v>
      </c>
      <c r="AB1354">
        <v>123452</v>
      </c>
      <c r="AC1354" t="s">
        <v>298</v>
      </c>
      <c r="AD1354" t="s">
        <v>283</v>
      </c>
      <c r="AE1354" s="11">
        <v>42857</v>
      </c>
      <c r="AF1354" s="11">
        <v>42857</v>
      </c>
      <c r="AG1354">
        <v>30</v>
      </c>
      <c r="AH1354">
        <v>0</v>
      </c>
      <c r="AI1354" t="s">
        <v>28</v>
      </c>
      <c r="AJ1354" t="s">
        <v>284</v>
      </c>
      <c r="AK1354">
        <v>210</v>
      </c>
      <c r="AL1354" t="s">
        <v>19</v>
      </c>
      <c r="AM1354">
        <v>3</v>
      </c>
      <c r="AN1354" t="s">
        <v>20</v>
      </c>
      <c r="AO1354">
        <v>27</v>
      </c>
      <c r="AP1354" t="s">
        <v>21</v>
      </c>
      <c r="AQ1354" s="35" t="s">
        <v>481</v>
      </c>
      <c r="AR1354" t="s">
        <v>38</v>
      </c>
      <c r="AS1354" t="s">
        <v>38</v>
      </c>
      <c r="AT1354" t="s">
        <v>59</v>
      </c>
      <c r="AU1354" t="s">
        <v>24</v>
      </c>
      <c r="AV1354" t="s">
        <v>84</v>
      </c>
      <c r="AW1354" t="s">
        <v>192</v>
      </c>
      <c r="AX1354" t="s">
        <v>208</v>
      </c>
      <c r="AY1354">
        <v>5451.1934270000002</v>
      </c>
      <c r="AZ1354">
        <v>1936210.8318739999</v>
      </c>
      <c r="BA1354" s="42">
        <f t="shared" si="21"/>
        <v>44.449284478282827</v>
      </c>
    </row>
    <row r="1355" spans="1:53" x14ac:dyDescent="0.25">
      <c r="A1355">
        <v>70</v>
      </c>
      <c r="B1355" t="s">
        <v>18</v>
      </c>
      <c r="C1355">
        <v>15</v>
      </c>
      <c r="D1355" t="s">
        <v>453</v>
      </c>
      <c r="E1355" t="s">
        <v>454</v>
      </c>
      <c r="F1355" t="s">
        <v>455</v>
      </c>
      <c r="G1355">
        <v>223436</v>
      </c>
      <c r="H1355">
        <v>290083</v>
      </c>
      <c r="I1355" t="s">
        <v>277</v>
      </c>
      <c r="J1355">
        <v>17738</v>
      </c>
      <c r="K1355" t="s">
        <v>277</v>
      </c>
      <c r="L1355">
        <v>18858</v>
      </c>
      <c r="M1355">
        <v>0</v>
      </c>
      <c r="N1355" t="s">
        <v>28</v>
      </c>
      <c r="O1355">
        <v>0</v>
      </c>
      <c r="P1355" t="s">
        <v>28</v>
      </c>
      <c r="Q1355" t="s">
        <v>28</v>
      </c>
      <c r="R1355" t="s">
        <v>278</v>
      </c>
      <c r="S1355" t="s">
        <v>28</v>
      </c>
      <c r="T1355" t="s">
        <v>28</v>
      </c>
      <c r="U1355" t="s">
        <v>279</v>
      </c>
      <c r="V1355" t="s">
        <v>280</v>
      </c>
      <c r="W1355">
        <v>3</v>
      </c>
      <c r="X1355" t="s">
        <v>281</v>
      </c>
      <c r="Y1355" s="11">
        <v>41597</v>
      </c>
      <c r="Z1355">
        <v>20131119</v>
      </c>
      <c r="AA1355">
        <v>1</v>
      </c>
      <c r="AB1355">
        <v>8013.5</v>
      </c>
      <c r="AC1355" t="s">
        <v>456</v>
      </c>
      <c r="AD1355" t="s">
        <v>283</v>
      </c>
      <c r="AE1355" s="11">
        <v>45131</v>
      </c>
      <c r="AF1355" s="11">
        <v>45132</v>
      </c>
      <c r="AG1355">
        <v>30</v>
      </c>
      <c r="AH1355">
        <v>0</v>
      </c>
      <c r="AI1355" t="s">
        <v>457</v>
      </c>
      <c r="AJ1355" t="s">
        <v>284</v>
      </c>
      <c r="AK1355">
        <v>200</v>
      </c>
      <c r="AL1355" t="s">
        <v>19</v>
      </c>
      <c r="AM1355">
        <v>3</v>
      </c>
      <c r="AN1355" t="s">
        <v>20</v>
      </c>
      <c r="AO1355">
        <v>27</v>
      </c>
      <c r="AP1355" t="s">
        <v>21</v>
      </c>
      <c r="AQ1355" s="35" t="s">
        <v>481</v>
      </c>
      <c r="AR1355" t="s">
        <v>34</v>
      </c>
      <c r="AS1355" t="s">
        <v>34</v>
      </c>
      <c r="AT1355" t="s">
        <v>41</v>
      </c>
      <c r="AU1355" t="s">
        <v>24</v>
      </c>
      <c r="AV1355" t="s">
        <v>84</v>
      </c>
      <c r="AW1355" t="s">
        <v>192</v>
      </c>
      <c r="AX1355" t="s">
        <v>198</v>
      </c>
      <c r="AY1355">
        <v>5454.0267940000003</v>
      </c>
      <c r="AZ1355">
        <v>1986908.3411969999</v>
      </c>
      <c r="BA1355" s="42">
        <f t="shared" si="21"/>
        <v>45.613139145936636</v>
      </c>
    </row>
    <row r="1356" spans="1:53" x14ac:dyDescent="0.25">
      <c r="A1356">
        <v>114</v>
      </c>
      <c r="B1356" t="s">
        <v>18</v>
      </c>
      <c r="C1356">
        <v>13</v>
      </c>
      <c r="D1356" t="s">
        <v>292</v>
      </c>
      <c r="E1356">
        <v>96681</v>
      </c>
      <c r="F1356" t="s">
        <v>293</v>
      </c>
      <c r="G1356">
        <v>221549</v>
      </c>
      <c r="H1356">
        <v>287099</v>
      </c>
      <c r="I1356" t="s">
        <v>287</v>
      </c>
      <c r="J1356">
        <v>86866</v>
      </c>
      <c r="K1356" t="s">
        <v>287</v>
      </c>
      <c r="L1356">
        <v>55324</v>
      </c>
      <c r="M1356">
        <v>96681</v>
      </c>
      <c r="N1356" t="s">
        <v>28</v>
      </c>
      <c r="O1356">
        <v>0</v>
      </c>
      <c r="P1356" t="s">
        <v>28</v>
      </c>
      <c r="Q1356" t="s">
        <v>28</v>
      </c>
      <c r="R1356" t="s">
        <v>38</v>
      </c>
      <c r="S1356" t="s">
        <v>28</v>
      </c>
      <c r="T1356" t="s">
        <v>28</v>
      </c>
      <c r="U1356" t="s">
        <v>279</v>
      </c>
      <c r="V1356" t="s">
        <v>288</v>
      </c>
      <c r="W1356">
        <v>3</v>
      </c>
      <c r="X1356" t="s">
        <v>289</v>
      </c>
      <c r="Y1356" s="11">
        <v>39223</v>
      </c>
      <c r="Z1356">
        <v>20070521</v>
      </c>
      <c r="AA1356">
        <v>0</v>
      </c>
      <c r="AB1356">
        <v>7605.6</v>
      </c>
      <c r="AC1356" t="s">
        <v>282</v>
      </c>
      <c r="AD1356" t="s">
        <v>283</v>
      </c>
      <c r="AE1356" s="11">
        <v>44823</v>
      </c>
      <c r="AF1356" s="11">
        <v>44823</v>
      </c>
      <c r="AG1356">
        <v>30</v>
      </c>
      <c r="AH1356">
        <v>0</v>
      </c>
      <c r="AI1356" t="s">
        <v>290</v>
      </c>
      <c r="AJ1356" t="s">
        <v>291</v>
      </c>
      <c r="AK1356">
        <v>200</v>
      </c>
      <c r="AL1356" t="s">
        <v>19</v>
      </c>
      <c r="AM1356">
        <v>3</v>
      </c>
      <c r="AN1356" t="s">
        <v>20</v>
      </c>
      <c r="AO1356">
        <v>27</v>
      </c>
      <c r="AP1356" t="s">
        <v>21</v>
      </c>
      <c r="AQ1356" s="35" t="s">
        <v>481</v>
      </c>
      <c r="AR1356" t="s">
        <v>34</v>
      </c>
      <c r="AS1356" t="s">
        <v>34</v>
      </c>
      <c r="AT1356" t="s">
        <v>41</v>
      </c>
      <c r="AU1356" t="s">
        <v>24</v>
      </c>
      <c r="AV1356" t="s">
        <v>84</v>
      </c>
      <c r="AW1356" t="s">
        <v>192</v>
      </c>
      <c r="AX1356" t="s">
        <v>198</v>
      </c>
      <c r="AY1356">
        <v>5454.0267940000003</v>
      </c>
      <c r="AZ1356">
        <v>1986908.3411969999</v>
      </c>
      <c r="BA1356" s="42">
        <f t="shared" si="21"/>
        <v>45.613139145936636</v>
      </c>
    </row>
    <row r="1357" spans="1:53" x14ac:dyDescent="0.25">
      <c r="A1357">
        <v>226</v>
      </c>
      <c r="B1357" t="s">
        <v>18</v>
      </c>
      <c r="C1357">
        <v>12</v>
      </c>
      <c r="D1357" t="s">
        <v>285</v>
      </c>
      <c r="E1357">
        <v>96680</v>
      </c>
      <c r="F1357" t="s">
        <v>286</v>
      </c>
      <c r="G1357">
        <v>221543</v>
      </c>
      <c r="H1357">
        <v>287093</v>
      </c>
      <c r="I1357" t="s">
        <v>287</v>
      </c>
      <c r="J1357">
        <v>70272</v>
      </c>
      <c r="K1357" t="s">
        <v>287</v>
      </c>
      <c r="L1357">
        <v>55323</v>
      </c>
      <c r="M1357">
        <v>96680</v>
      </c>
      <c r="N1357" t="s">
        <v>28</v>
      </c>
      <c r="O1357">
        <v>0</v>
      </c>
      <c r="P1357" t="s">
        <v>28</v>
      </c>
      <c r="Q1357" t="s">
        <v>28</v>
      </c>
      <c r="R1357" t="s">
        <v>38</v>
      </c>
      <c r="S1357" t="s">
        <v>28</v>
      </c>
      <c r="T1357" t="s">
        <v>28</v>
      </c>
      <c r="U1357" t="s">
        <v>279</v>
      </c>
      <c r="V1357" t="s">
        <v>288</v>
      </c>
      <c r="W1357">
        <v>3</v>
      </c>
      <c r="X1357" t="s">
        <v>289</v>
      </c>
      <c r="Y1357" s="11">
        <v>32965</v>
      </c>
      <c r="Z1357">
        <v>19900402</v>
      </c>
      <c r="AA1357">
        <v>0</v>
      </c>
      <c r="AB1357">
        <v>7582.6</v>
      </c>
      <c r="AC1357" t="s">
        <v>282</v>
      </c>
      <c r="AD1357" t="s">
        <v>283</v>
      </c>
      <c r="AE1357" s="11">
        <v>44820</v>
      </c>
      <c r="AF1357" s="11">
        <v>44820</v>
      </c>
      <c r="AG1357">
        <v>30</v>
      </c>
      <c r="AH1357">
        <v>0</v>
      </c>
      <c r="AI1357" t="s">
        <v>290</v>
      </c>
      <c r="AJ1357" t="s">
        <v>291</v>
      </c>
      <c r="AK1357">
        <v>200</v>
      </c>
      <c r="AL1357" t="s">
        <v>19</v>
      </c>
      <c r="AM1357">
        <v>3</v>
      </c>
      <c r="AN1357" t="s">
        <v>20</v>
      </c>
      <c r="AO1357">
        <v>27</v>
      </c>
      <c r="AP1357" t="s">
        <v>21</v>
      </c>
      <c r="AQ1357" s="35" t="s">
        <v>481</v>
      </c>
      <c r="AR1357" t="s">
        <v>34</v>
      </c>
      <c r="AS1357" t="s">
        <v>34</v>
      </c>
      <c r="AT1357" t="s">
        <v>41</v>
      </c>
      <c r="AU1357" t="s">
        <v>24</v>
      </c>
      <c r="AV1357" t="s">
        <v>84</v>
      </c>
      <c r="AW1357" t="s">
        <v>192</v>
      </c>
      <c r="AX1357" t="s">
        <v>198</v>
      </c>
      <c r="AY1357">
        <v>5454.0267940000003</v>
      </c>
      <c r="AZ1357">
        <v>1986908.3411969999</v>
      </c>
      <c r="BA1357" s="42">
        <f t="shared" si="21"/>
        <v>45.613139145936636</v>
      </c>
    </row>
    <row r="1358" spans="1:53" x14ac:dyDescent="0.25">
      <c r="A1358">
        <v>328</v>
      </c>
      <c r="B1358" t="s">
        <v>18</v>
      </c>
      <c r="C1358">
        <v>11</v>
      </c>
      <c r="D1358" t="s">
        <v>318</v>
      </c>
      <c r="E1358" t="s">
        <v>319</v>
      </c>
      <c r="F1358" t="s">
        <v>320</v>
      </c>
      <c r="G1358">
        <v>211963</v>
      </c>
      <c r="H1358">
        <v>273612</v>
      </c>
      <c r="I1358" t="s">
        <v>287</v>
      </c>
      <c r="J1358">
        <v>88507</v>
      </c>
      <c r="K1358" t="s">
        <v>287</v>
      </c>
      <c r="L1358">
        <v>55338</v>
      </c>
      <c r="M1358">
        <v>0</v>
      </c>
      <c r="N1358" t="s">
        <v>28</v>
      </c>
      <c r="O1358">
        <v>0</v>
      </c>
      <c r="P1358" t="s">
        <v>28</v>
      </c>
      <c r="Q1358" t="s">
        <v>28</v>
      </c>
      <c r="R1358" t="s">
        <v>38</v>
      </c>
      <c r="S1358" t="s">
        <v>28</v>
      </c>
      <c r="T1358" t="s">
        <v>28</v>
      </c>
      <c r="U1358" t="s">
        <v>321</v>
      </c>
      <c r="V1358" t="s">
        <v>322</v>
      </c>
      <c r="W1358">
        <v>9</v>
      </c>
      <c r="X1358" t="s">
        <v>323</v>
      </c>
      <c r="Y1358" s="11">
        <v>43129</v>
      </c>
      <c r="Z1358">
        <v>20180129</v>
      </c>
      <c r="AA1358">
        <v>0</v>
      </c>
      <c r="AB1358">
        <v>0</v>
      </c>
      <c r="AC1358" t="s">
        <v>298</v>
      </c>
      <c r="AD1358" t="s">
        <v>283</v>
      </c>
      <c r="AE1358" s="11">
        <v>44515</v>
      </c>
      <c r="AF1358" s="11">
        <v>44517</v>
      </c>
      <c r="AG1358">
        <v>30</v>
      </c>
      <c r="AH1358">
        <v>0</v>
      </c>
      <c r="AI1358" t="s">
        <v>28</v>
      </c>
      <c r="AJ1358" t="s">
        <v>284</v>
      </c>
      <c r="AK1358">
        <v>200</v>
      </c>
      <c r="AL1358" t="s">
        <v>19</v>
      </c>
      <c r="AM1358">
        <v>3</v>
      </c>
      <c r="AN1358" t="s">
        <v>20</v>
      </c>
      <c r="AO1358">
        <v>27</v>
      </c>
      <c r="AP1358" t="s">
        <v>21</v>
      </c>
      <c r="AQ1358" s="35" t="s">
        <v>481</v>
      </c>
      <c r="AR1358" t="s">
        <v>34</v>
      </c>
      <c r="AS1358" t="s">
        <v>34</v>
      </c>
      <c r="AT1358" t="s">
        <v>41</v>
      </c>
      <c r="AU1358" t="s">
        <v>24</v>
      </c>
      <c r="AV1358" t="s">
        <v>84</v>
      </c>
      <c r="AW1358" t="s">
        <v>192</v>
      </c>
      <c r="AX1358" t="s">
        <v>198</v>
      </c>
      <c r="AY1358">
        <v>5454.0267940000003</v>
      </c>
      <c r="AZ1358">
        <v>1986908.3411969999</v>
      </c>
      <c r="BA1358" s="42">
        <f t="shared" si="21"/>
        <v>45.613139145936636</v>
      </c>
    </row>
    <row r="1359" spans="1:53" x14ac:dyDescent="0.25">
      <c r="A1359">
        <v>482</v>
      </c>
      <c r="B1359" t="s">
        <v>18</v>
      </c>
      <c r="C1359">
        <v>14</v>
      </c>
      <c r="D1359" t="s">
        <v>458</v>
      </c>
      <c r="E1359" t="s">
        <v>459</v>
      </c>
      <c r="F1359" t="s">
        <v>460</v>
      </c>
      <c r="G1359">
        <v>222149</v>
      </c>
      <c r="H1359">
        <v>287985</v>
      </c>
      <c r="I1359" t="s">
        <v>287</v>
      </c>
      <c r="J1359">
        <v>88288</v>
      </c>
      <c r="K1359" t="s">
        <v>287</v>
      </c>
      <c r="L1359">
        <v>55401</v>
      </c>
      <c r="M1359">
        <v>0</v>
      </c>
      <c r="N1359" t="s">
        <v>28</v>
      </c>
      <c r="O1359">
        <v>0</v>
      </c>
      <c r="P1359" t="s">
        <v>28</v>
      </c>
      <c r="Q1359" t="s">
        <v>28</v>
      </c>
      <c r="R1359" t="s">
        <v>38</v>
      </c>
      <c r="S1359" t="s">
        <v>28</v>
      </c>
      <c r="T1359" t="s">
        <v>28</v>
      </c>
      <c r="U1359" t="s">
        <v>297</v>
      </c>
      <c r="V1359" t="s">
        <v>288</v>
      </c>
      <c r="W1359">
        <v>3</v>
      </c>
      <c r="X1359" t="s">
        <v>289</v>
      </c>
      <c r="Y1359" s="11">
        <v>42625</v>
      </c>
      <c r="Z1359">
        <v>20160912</v>
      </c>
      <c r="AA1359">
        <v>0</v>
      </c>
      <c r="AB1359">
        <v>123452</v>
      </c>
      <c r="AC1359" t="s">
        <v>282</v>
      </c>
      <c r="AD1359" t="s">
        <v>283</v>
      </c>
      <c r="AE1359" s="11">
        <v>44956</v>
      </c>
      <c r="AF1359" s="11">
        <v>44959</v>
      </c>
      <c r="AG1359">
        <v>30</v>
      </c>
      <c r="AH1359">
        <v>0</v>
      </c>
      <c r="AI1359" t="s">
        <v>461</v>
      </c>
      <c r="AJ1359" t="s">
        <v>284</v>
      </c>
      <c r="AK1359">
        <v>200</v>
      </c>
      <c r="AL1359" t="s">
        <v>19</v>
      </c>
      <c r="AM1359">
        <v>3</v>
      </c>
      <c r="AN1359" t="s">
        <v>20</v>
      </c>
      <c r="AO1359">
        <v>27</v>
      </c>
      <c r="AP1359" t="s">
        <v>21</v>
      </c>
      <c r="AQ1359" s="35" t="s">
        <v>481</v>
      </c>
      <c r="AR1359" t="s">
        <v>34</v>
      </c>
      <c r="AS1359" t="s">
        <v>34</v>
      </c>
      <c r="AT1359" t="s">
        <v>41</v>
      </c>
      <c r="AU1359" t="s">
        <v>24</v>
      </c>
      <c r="AV1359" t="s">
        <v>84</v>
      </c>
      <c r="AW1359" t="s">
        <v>192</v>
      </c>
      <c r="AX1359" t="s">
        <v>198</v>
      </c>
      <c r="AY1359">
        <v>5454.0267940000003</v>
      </c>
      <c r="AZ1359">
        <v>1986908.3411969999</v>
      </c>
      <c r="BA1359" s="42">
        <f t="shared" si="21"/>
        <v>45.613139145936636</v>
      </c>
    </row>
    <row r="1360" spans="1:53" x14ac:dyDescent="0.25">
      <c r="A1360">
        <v>769</v>
      </c>
      <c r="B1360" t="s">
        <v>18</v>
      </c>
      <c r="C1360">
        <v>9</v>
      </c>
      <c r="D1360" t="s">
        <v>303</v>
      </c>
      <c r="E1360" t="s">
        <v>304</v>
      </c>
      <c r="F1360" t="s">
        <v>305</v>
      </c>
      <c r="G1360">
        <v>202543</v>
      </c>
      <c r="H1360">
        <v>261950</v>
      </c>
      <c r="I1360" t="s">
        <v>287</v>
      </c>
      <c r="J1360">
        <v>88162</v>
      </c>
      <c r="K1360" t="s">
        <v>287</v>
      </c>
      <c r="L1360">
        <v>54633</v>
      </c>
      <c r="M1360">
        <v>0</v>
      </c>
      <c r="N1360" t="s">
        <v>28</v>
      </c>
      <c r="O1360">
        <v>0</v>
      </c>
      <c r="P1360" t="s">
        <v>28</v>
      </c>
      <c r="Q1360" t="s">
        <v>28</v>
      </c>
      <c r="R1360" t="s">
        <v>38</v>
      </c>
      <c r="S1360" t="s">
        <v>28</v>
      </c>
      <c r="T1360" t="s">
        <v>28</v>
      </c>
      <c r="U1360" t="s">
        <v>297</v>
      </c>
      <c r="V1360" t="s">
        <v>288</v>
      </c>
      <c r="W1360">
        <v>3</v>
      </c>
      <c r="X1360" t="s">
        <v>289</v>
      </c>
      <c r="Y1360" s="11">
        <v>42362</v>
      </c>
      <c r="Z1360">
        <v>20151224</v>
      </c>
      <c r="AA1360">
        <v>0</v>
      </c>
      <c r="AB1360">
        <v>123452</v>
      </c>
      <c r="AC1360" t="s">
        <v>306</v>
      </c>
      <c r="AD1360" t="s">
        <v>283</v>
      </c>
      <c r="AE1360" s="11">
        <v>43901</v>
      </c>
      <c r="AF1360" s="11">
        <v>43901</v>
      </c>
      <c r="AG1360">
        <v>30</v>
      </c>
      <c r="AH1360">
        <v>0</v>
      </c>
      <c r="AI1360" t="s">
        <v>290</v>
      </c>
      <c r="AJ1360" t="s">
        <v>284</v>
      </c>
      <c r="AK1360">
        <v>200</v>
      </c>
      <c r="AL1360" t="s">
        <v>19</v>
      </c>
      <c r="AM1360">
        <v>3</v>
      </c>
      <c r="AN1360" t="s">
        <v>20</v>
      </c>
      <c r="AO1360">
        <v>27</v>
      </c>
      <c r="AP1360" t="s">
        <v>21</v>
      </c>
      <c r="AQ1360" s="35" t="s">
        <v>481</v>
      </c>
      <c r="AR1360" t="s">
        <v>34</v>
      </c>
      <c r="AS1360" t="s">
        <v>34</v>
      </c>
      <c r="AT1360" t="s">
        <v>41</v>
      </c>
      <c r="AU1360" t="s">
        <v>24</v>
      </c>
      <c r="AV1360" t="s">
        <v>84</v>
      </c>
      <c r="AW1360" t="s">
        <v>192</v>
      </c>
      <c r="AX1360" t="s">
        <v>198</v>
      </c>
      <c r="AY1360">
        <v>5454.0267940000003</v>
      </c>
      <c r="AZ1360">
        <v>1986908.3411969999</v>
      </c>
      <c r="BA1360" s="42">
        <f t="shared" si="21"/>
        <v>45.613139145936636</v>
      </c>
    </row>
    <row r="1361" spans="1:53" x14ac:dyDescent="0.25">
      <c r="A1361">
        <v>996</v>
      </c>
      <c r="B1361" t="s">
        <v>18</v>
      </c>
      <c r="C1361">
        <v>8</v>
      </c>
      <c r="D1361" t="s">
        <v>300</v>
      </c>
      <c r="E1361" t="s">
        <v>301</v>
      </c>
      <c r="F1361" t="s">
        <v>302</v>
      </c>
      <c r="G1361">
        <v>198571</v>
      </c>
      <c r="H1361">
        <v>256278</v>
      </c>
      <c r="I1361" t="s">
        <v>287</v>
      </c>
      <c r="J1361">
        <v>88289</v>
      </c>
      <c r="K1361" t="s">
        <v>287</v>
      </c>
      <c r="L1361">
        <v>55192</v>
      </c>
      <c r="M1361">
        <v>0</v>
      </c>
      <c r="N1361" t="s">
        <v>28</v>
      </c>
      <c r="O1361">
        <v>0</v>
      </c>
      <c r="P1361" t="s">
        <v>28</v>
      </c>
      <c r="Q1361" t="s">
        <v>28</v>
      </c>
      <c r="R1361" t="s">
        <v>38</v>
      </c>
      <c r="S1361" t="s">
        <v>28</v>
      </c>
      <c r="T1361" t="s">
        <v>28</v>
      </c>
      <c r="U1361" t="s">
        <v>297</v>
      </c>
      <c r="V1361" t="s">
        <v>288</v>
      </c>
      <c r="W1361">
        <v>3</v>
      </c>
      <c r="X1361" t="s">
        <v>289</v>
      </c>
      <c r="Y1361" s="11">
        <v>42625</v>
      </c>
      <c r="Z1361">
        <v>20160912</v>
      </c>
      <c r="AA1361">
        <v>0</v>
      </c>
      <c r="AB1361">
        <v>123452</v>
      </c>
      <c r="AC1361" t="s">
        <v>282</v>
      </c>
      <c r="AD1361" t="s">
        <v>283</v>
      </c>
      <c r="AE1361" s="11">
        <v>43504</v>
      </c>
      <c r="AF1361" s="11">
        <v>43504</v>
      </c>
      <c r="AG1361">
        <v>30</v>
      </c>
      <c r="AH1361">
        <v>0</v>
      </c>
      <c r="AI1361" t="s">
        <v>290</v>
      </c>
      <c r="AJ1361" t="s">
        <v>284</v>
      </c>
      <c r="AK1361">
        <v>200</v>
      </c>
      <c r="AL1361" t="s">
        <v>19</v>
      </c>
      <c r="AM1361">
        <v>3</v>
      </c>
      <c r="AN1361" t="s">
        <v>20</v>
      </c>
      <c r="AO1361">
        <v>27</v>
      </c>
      <c r="AP1361" t="s">
        <v>21</v>
      </c>
      <c r="AQ1361" s="35" t="s">
        <v>481</v>
      </c>
      <c r="AR1361" t="s">
        <v>34</v>
      </c>
      <c r="AS1361" t="s">
        <v>34</v>
      </c>
      <c r="AT1361" t="s">
        <v>41</v>
      </c>
      <c r="AU1361" t="s">
        <v>24</v>
      </c>
      <c r="AV1361" t="s">
        <v>84</v>
      </c>
      <c r="AW1361" t="s">
        <v>192</v>
      </c>
      <c r="AX1361" t="s">
        <v>198</v>
      </c>
      <c r="AY1361">
        <v>5454.0267940000003</v>
      </c>
      <c r="AZ1361">
        <v>1986908.3411969999</v>
      </c>
      <c r="BA1361" s="42">
        <f t="shared" si="21"/>
        <v>45.613139145936636</v>
      </c>
    </row>
    <row r="1362" spans="1:53" x14ac:dyDescent="0.25">
      <c r="A1362">
        <v>1223</v>
      </c>
      <c r="B1362" t="s">
        <v>18</v>
      </c>
      <c r="C1362">
        <v>7</v>
      </c>
      <c r="D1362" t="s">
        <v>294</v>
      </c>
      <c r="E1362" t="s">
        <v>295</v>
      </c>
      <c r="F1362" t="s">
        <v>296</v>
      </c>
      <c r="G1362">
        <v>193154</v>
      </c>
      <c r="H1362">
        <v>246812</v>
      </c>
      <c r="I1362" t="s">
        <v>287</v>
      </c>
      <c r="J1362">
        <v>88161</v>
      </c>
      <c r="K1362" t="s">
        <v>287</v>
      </c>
      <c r="L1362">
        <v>55061</v>
      </c>
      <c r="M1362">
        <v>0</v>
      </c>
      <c r="N1362" t="s">
        <v>28</v>
      </c>
      <c r="O1362">
        <v>0</v>
      </c>
      <c r="P1362" t="s">
        <v>28</v>
      </c>
      <c r="Q1362" t="s">
        <v>28</v>
      </c>
      <c r="R1362" t="s">
        <v>38</v>
      </c>
      <c r="S1362" t="s">
        <v>28</v>
      </c>
      <c r="T1362" t="s">
        <v>28</v>
      </c>
      <c r="U1362" t="s">
        <v>297</v>
      </c>
      <c r="V1362" t="s">
        <v>288</v>
      </c>
      <c r="W1362">
        <v>3</v>
      </c>
      <c r="X1362" t="s">
        <v>289</v>
      </c>
      <c r="Y1362" s="11">
        <v>42362</v>
      </c>
      <c r="Z1362">
        <v>20151224</v>
      </c>
      <c r="AA1362">
        <v>0</v>
      </c>
      <c r="AB1362">
        <v>123452</v>
      </c>
      <c r="AC1362" t="s">
        <v>298</v>
      </c>
      <c r="AD1362" t="s">
        <v>283</v>
      </c>
      <c r="AE1362" s="11">
        <v>42857</v>
      </c>
      <c r="AF1362" s="11">
        <v>42857</v>
      </c>
      <c r="AG1362">
        <v>30</v>
      </c>
      <c r="AH1362">
        <v>0</v>
      </c>
      <c r="AI1362" t="s">
        <v>28</v>
      </c>
      <c r="AJ1362" t="s">
        <v>284</v>
      </c>
      <c r="AK1362">
        <v>200</v>
      </c>
      <c r="AL1362" t="s">
        <v>19</v>
      </c>
      <c r="AM1362">
        <v>3</v>
      </c>
      <c r="AN1362" t="s">
        <v>20</v>
      </c>
      <c r="AO1362">
        <v>27</v>
      </c>
      <c r="AP1362" t="s">
        <v>21</v>
      </c>
      <c r="AQ1362" s="35" t="s">
        <v>481</v>
      </c>
      <c r="AR1362" t="s">
        <v>34</v>
      </c>
      <c r="AS1362" t="s">
        <v>34</v>
      </c>
      <c r="AT1362" t="s">
        <v>41</v>
      </c>
      <c r="AU1362" t="s">
        <v>24</v>
      </c>
      <c r="AV1362" t="s">
        <v>84</v>
      </c>
      <c r="AW1362" t="s">
        <v>192</v>
      </c>
      <c r="AX1362" t="s">
        <v>198</v>
      </c>
      <c r="AY1362">
        <v>5454.0267940000003</v>
      </c>
      <c r="AZ1362">
        <v>1986908.3411969999</v>
      </c>
      <c r="BA1362" s="42">
        <f t="shared" si="21"/>
        <v>45.613139145936636</v>
      </c>
    </row>
    <row r="1363" spans="1:53" x14ac:dyDescent="0.25">
      <c r="A1363">
        <v>72</v>
      </c>
      <c r="B1363" t="s">
        <v>18</v>
      </c>
      <c r="C1363">
        <v>15</v>
      </c>
      <c r="D1363" t="s">
        <v>453</v>
      </c>
      <c r="E1363" t="s">
        <v>454</v>
      </c>
      <c r="F1363" t="s">
        <v>455</v>
      </c>
      <c r="G1363">
        <v>223436</v>
      </c>
      <c r="H1363">
        <v>290083</v>
      </c>
      <c r="I1363" t="s">
        <v>277</v>
      </c>
      <c r="J1363">
        <v>17738</v>
      </c>
      <c r="K1363" t="s">
        <v>277</v>
      </c>
      <c r="L1363">
        <v>18858</v>
      </c>
      <c r="M1363">
        <v>0</v>
      </c>
      <c r="N1363" t="s">
        <v>28</v>
      </c>
      <c r="O1363">
        <v>0</v>
      </c>
      <c r="P1363" t="s">
        <v>28</v>
      </c>
      <c r="Q1363" t="s">
        <v>28</v>
      </c>
      <c r="R1363" t="s">
        <v>278</v>
      </c>
      <c r="S1363" t="s">
        <v>28</v>
      </c>
      <c r="T1363" t="s">
        <v>28</v>
      </c>
      <c r="U1363" t="s">
        <v>279</v>
      </c>
      <c r="V1363" t="s">
        <v>280</v>
      </c>
      <c r="W1363">
        <v>3</v>
      </c>
      <c r="X1363" t="s">
        <v>281</v>
      </c>
      <c r="Y1363" s="11">
        <v>41597</v>
      </c>
      <c r="Z1363">
        <v>20131119</v>
      </c>
      <c r="AA1363">
        <v>1</v>
      </c>
      <c r="AB1363">
        <v>8013.5</v>
      </c>
      <c r="AC1363" t="s">
        <v>456</v>
      </c>
      <c r="AD1363" t="s">
        <v>283</v>
      </c>
      <c r="AE1363" s="11">
        <v>45131</v>
      </c>
      <c r="AF1363" s="11">
        <v>45132</v>
      </c>
      <c r="AG1363">
        <v>30</v>
      </c>
      <c r="AH1363">
        <v>0</v>
      </c>
      <c r="AI1363" t="s">
        <v>457</v>
      </c>
      <c r="AJ1363" t="s">
        <v>284</v>
      </c>
      <c r="AK1363">
        <v>202</v>
      </c>
      <c r="AL1363" t="s">
        <v>19</v>
      </c>
      <c r="AM1363">
        <v>3</v>
      </c>
      <c r="AN1363" t="s">
        <v>20</v>
      </c>
      <c r="AO1363">
        <v>27</v>
      </c>
      <c r="AP1363" t="s">
        <v>21</v>
      </c>
      <c r="AQ1363" s="35" t="s">
        <v>481</v>
      </c>
      <c r="AR1363" t="s">
        <v>34</v>
      </c>
      <c r="AS1363" t="s">
        <v>38</v>
      </c>
      <c r="AT1363" t="s">
        <v>43</v>
      </c>
      <c r="AU1363" t="s">
        <v>24</v>
      </c>
      <c r="AV1363" t="s">
        <v>84</v>
      </c>
      <c r="AW1363" t="s">
        <v>192</v>
      </c>
      <c r="AX1363" t="s">
        <v>200</v>
      </c>
      <c r="AY1363">
        <v>5466.0930840000001</v>
      </c>
      <c r="AZ1363">
        <v>1996857.6544639999</v>
      </c>
      <c r="BA1363" s="42">
        <f t="shared" si="21"/>
        <v>45.84154395004591</v>
      </c>
    </row>
    <row r="1364" spans="1:53" x14ac:dyDescent="0.25">
      <c r="A1364">
        <v>113</v>
      </c>
      <c r="B1364" t="s">
        <v>18</v>
      </c>
      <c r="C1364">
        <v>13</v>
      </c>
      <c r="D1364" t="s">
        <v>292</v>
      </c>
      <c r="E1364">
        <v>96681</v>
      </c>
      <c r="F1364" t="s">
        <v>293</v>
      </c>
      <c r="G1364">
        <v>221549</v>
      </c>
      <c r="H1364">
        <v>287099</v>
      </c>
      <c r="I1364" t="s">
        <v>287</v>
      </c>
      <c r="J1364">
        <v>86866</v>
      </c>
      <c r="K1364" t="s">
        <v>287</v>
      </c>
      <c r="L1364">
        <v>55324</v>
      </c>
      <c r="M1364">
        <v>96681</v>
      </c>
      <c r="N1364" t="s">
        <v>28</v>
      </c>
      <c r="O1364">
        <v>0</v>
      </c>
      <c r="P1364" t="s">
        <v>28</v>
      </c>
      <c r="Q1364" t="s">
        <v>28</v>
      </c>
      <c r="R1364" t="s">
        <v>38</v>
      </c>
      <c r="S1364" t="s">
        <v>28</v>
      </c>
      <c r="T1364" t="s">
        <v>28</v>
      </c>
      <c r="U1364" t="s">
        <v>279</v>
      </c>
      <c r="V1364" t="s">
        <v>288</v>
      </c>
      <c r="W1364">
        <v>3</v>
      </c>
      <c r="X1364" t="s">
        <v>289</v>
      </c>
      <c r="Y1364" s="11">
        <v>39223</v>
      </c>
      <c r="Z1364">
        <v>20070521</v>
      </c>
      <c r="AA1364">
        <v>0</v>
      </c>
      <c r="AB1364">
        <v>7605.6</v>
      </c>
      <c r="AC1364" t="s">
        <v>282</v>
      </c>
      <c r="AD1364" t="s">
        <v>283</v>
      </c>
      <c r="AE1364" s="11">
        <v>44823</v>
      </c>
      <c r="AF1364" s="11">
        <v>44823</v>
      </c>
      <c r="AG1364">
        <v>30</v>
      </c>
      <c r="AH1364">
        <v>0</v>
      </c>
      <c r="AI1364" t="s">
        <v>290</v>
      </c>
      <c r="AJ1364" t="s">
        <v>291</v>
      </c>
      <c r="AK1364">
        <v>202</v>
      </c>
      <c r="AL1364" t="s">
        <v>19</v>
      </c>
      <c r="AM1364">
        <v>3</v>
      </c>
      <c r="AN1364" t="s">
        <v>20</v>
      </c>
      <c r="AO1364">
        <v>27</v>
      </c>
      <c r="AP1364" t="s">
        <v>21</v>
      </c>
      <c r="AQ1364" s="35" t="s">
        <v>481</v>
      </c>
      <c r="AR1364" t="s">
        <v>34</v>
      </c>
      <c r="AS1364" t="s">
        <v>38</v>
      </c>
      <c r="AT1364" t="s">
        <v>43</v>
      </c>
      <c r="AU1364" t="s">
        <v>24</v>
      </c>
      <c r="AV1364" t="s">
        <v>84</v>
      </c>
      <c r="AW1364" t="s">
        <v>192</v>
      </c>
      <c r="AX1364" t="s">
        <v>200</v>
      </c>
      <c r="AY1364">
        <v>5466.0930840000001</v>
      </c>
      <c r="AZ1364">
        <v>1996857.6544639999</v>
      </c>
      <c r="BA1364" s="42">
        <f t="shared" si="21"/>
        <v>45.84154395004591</v>
      </c>
    </row>
    <row r="1365" spans="1:53" x14ac:dyDescent="0.25">
      <c r="A1365">
        <v>225</v>
      </c>
      <c r="B1365" t="s">
        <v>18</v>
      </c>
      <c r="C1365">
        <v>12</v>
      </c>
      <c r="D1365" t="s">
        <v>285</v>
      </c>
      <c r="E1365">
        <v>96680</v>
      </c>
      <c r="F1365" t="s">
        <v>286</v>
      </c>
      <c r="G1365">
        <v>221543</v>
      </c>
      <c r="H1365">
        <v>287093</v>
      </c>
      <c r="I1365" t="s">
        <v>287</v>
      </c>
      <c r="J1365">
        <v>70272</v>
      </c>
      <c r="K1365" t="s">
        <v>287</v>
      </c>
      <c r="L1365">
        <v>55323</v>
      </c>
      <c r="M1365">
        <v>96680</v>
      </c>
      <c r="N1365" t="s">
        <v>28</v>
      </c>
      <c r="O1365">
        <v>0</v>
      </c>
      <c r="P1365" t="s">
        <v>28</v>
      </c>
      <c r="Q1365" t="s">
        <v>28</v>
      </c>
      <c r="R1365" t="s">
        <v>38</v>
      </c>
      <c r="S1365" t="s">
        <v>28</v>
      </c>
      <c r="T1365" t="s">
        <v>28</v>
      </c>
      <c r="U1365" t="s">
        <v>279</v>
      </c>
      <c r="V1365" t="s">
        <v>288</v>
      </c>
      <c r="W1365">
        <v>3</v>
      </c>
      <c r="X1365" t="s">
        <v>289</v>
      </c>
      <c r="Y1365" s="11">
        <v>32965</v>
      </c>
      <c r="Z1365">
        <v>19900402</v>
      </c>
      <c r="AA1365">
        <v>0</v>
      </c>
      <c r="AB1365">
        <v>7582.6</v>
      </c>
      <c r="AC1365" t="s">
        <v>282</v>
      </c>
      <c r="AD1365" t="s">
        <v>283</v>
      </c>
      <c r="AE1365" s="11">
        <v>44820</v>
      </c>
      <c r="AF1365" s="11">
        <v>44820</v>
      </c>
      <c r="AG1365">
        <v>30</v>
      </c>
      <c r="AH1365">
        <v>0</v>
      </c>
      <c r="AI1365" t="s">
        <v>290</v>
      </c>
      <c r="AJ1365" t="s">
        <v>291</v>
      </c>
      <c r="AK1365">
        <v>202</v>
      </c>
      <c r="AL1365" t="s">
        <v>19</v>
      </c>
      <c r="AM1365">
        <v>3</v>
      </c>
      <c r="AN1365" t="s">
        <v>20</v>
      </c>
      <c r="AO1365">
        <v>27</v>
      </c>
      <c r="AP1365" t="s">
        <v>21</v>
      </c>
      <c r="AQ1365" s="35" t="s">
        <v>481</v>
      </c>
      <c r="AR1365" t="s">
        <v>34</v>
      </c>
      <c r="AS1365" t="s">
        <v>38</v>
      </c>
      <c r="AT1365" t="s">
        <v>43</v>
      </c>
      <c r="AU1365" t="s">
        <v>24</v>
      </c>
      <c r="AV1365" t="s">
        <v>84</v>
      </c>
      <c r="AW1365" t="s">
        <v>192</v>
      </c>
      <c r="AX1365" t="s">
        <v>200</v>
      </c>
      <c r="AY1365">
        <v>5466.0930840000001</v>
      </c>
      <c r="AZ1365">
        <v>1996857.6544639999</v>
      </c>
      <c r="BA1365" s="42">
        <f t="shared" si="21"/>
        <v>45.84154395004591</v>
      </c>
    </row>
    <row r="1366" spans="1:53" x14ac:dyDescent="0.25">
      <c r="A1366">
        <v>327</v>
      </c>
      <c r="B1366" t="s">
        <v>18</v>
      </c>
      <c r="C1366">
        <v>11</v>
      </c>
      <c r="D1366" t="s">
        <v>318</v>
      </c>
      <c r="E1366" t="s">
        <v>319</v>
      </c>
      <c r="F1366" t="s">
        <v>320</v>
      </c>
      <c r="G1366">
        <v>211963</v>
      </c>
      <c r="H1366">
        <v>273612</v>
      </c>
      <c r="I1366" t="s">
        <v>287</v>
      </c>
      <c r="J1366">
        <v>88507</v>
      </c>
      <c r="K1366" t="s">
        <v>287</v>
      </c>
      <c r="L1366">
        <v>55338</v>
      </c>
      <c r="M1366">
        <v>0</v>
      </c>
      <c r="N1366" t="s">
        <v>28</v>
      </c>
      <c r="O1366">
        <v>0</v>
      </c>
      <c r="P1366" t="s">
        <v>28</v>
      </c>
      <c r="Q1366" t="s">
        <v>28</v>
      </c>
      <c r="R1366" t="s">
        <v>38</v>
      </c>
      <c r="S1366" t="s">
        <v>28</v>
      </c>
      <c r="T1366" t="s">
        <v>28</v>
      </c>
      <c r="U1366" t="s">
        <v>321</v>
      </c>
      <c r="V1366" t="s">
        <v>322</v>
      </c>
      <c r="W1366">
        <v>9</v>
      </c>
      <c r="X1366" t="s">
        <v>323</v>
      </c>
      <c r="Y1366" s="11">
        <v>43129</v>
      </c>
      <c r="Z1366">
        <v>20180129</v>
      </c>
      <c r="AA1366">
        <v>0</v>
      </c>
      <c r="AB1366">
        <v>0</v>
      </c>
      <c r="AC1366" t="s">
        <v>298</v>
      </c>
      <c r="AD1366" t="s">
        <v>283</v>
      </c>
      <c r="AE1366" s="11">
        <v>44515</v>
      </c>
      <c r="AF1366" s="11">
        <v>44517</v>
      </c>
      <c r="AG1366">
        <v>30</v>
      </c>
      <c r="AH1366">
        <v>0</v>
      </c>
      <c r="AI1366" t="s">
        <v>28</v>
      </c>
      <c r="AJ1366" t="s">
        <v>284</v>
      </c>
      <c r="AK1366">
        <v>202</v>
      </c>
      <c r="AL1366" t="s">
        <v>19</v>
      </c>
      <c r="AM1366">
        <v>3</v>
      </c>
      <c r="AN1366" t="s">
        <v>20</v>
      </c>
      <c r="AO1366">
        <v>27</v>
      </c>
      <c r="AP1366" t="s">
        <v>21</v>
      </c>
      <c r="AQ1366" s="35" t="s">
        <v>481</v>
      </c>
      <c r="AR1366" t="s">
        <v>34</v>
      </c>
      <c r="AS1366" t="s">
        <v>38</v>
      </c>
      <c r="AT1366" t="s">
        <v>43</v>
      </c>
      <c r="AU1366" t="s">
        <v>24</v>
      </c>
      <c r="AV1366" t="s">
        <v>84</v>
      </c>
      <c r="AW1366" t="s">
        <v>192</v>
      </c>
      <c r="AX1366" t="s">
        <v>200</v>
      </c>
      <c r="AY1366">
        <v>5466.0930840000001</v>
      </c>
      <c r="AZ1366">
        <v>1996857.6544639999</v>
      </c>
      <c r="BA1366" s="42">
        <f t="shared" si="21"/>
        <v>45.84154395004591</v>
      </c>
    </row>
    <row r="1367" spans="1:53" x14ac:dyDescent="0.25">
      <c r="A1367">
        <v>481</v>
      </c>
      <c r="B1367" t="s">
        <v>18</v>
      </c>
      <c r="C1367">
        <v>14</v>
      </c>
      <c r="D1367" t="s">
        <v>458</v>
      </c>
      <c r="E1367" t="s">
        <v>459</v>
      </c>
      <c r="F1367" t="s">
        <v>460</v>
      </c>
      <c r="G1367">
        <v>222149</v>
      </c>
      <c r="H1367">
        <v>287985</v>
      </c>
      <c r="I1367" t="s">
        <v>287</v>
      </c>
      <c r="J1367">
        <v>88288</v>
      </c>
      <c r="K1367" t="s">
        <v>287</v>
      </c>
      <c r="L1367">
        <v>55401</v>
      </c>
      <c r="M1367">
        <v>0</v>
      </c>
      <c r="N1367" t="s">
        <v>28</v>
      </c>
      <c r="O1367">
        <v>0</v>
      </c>
      <c r="P1367" t="s">
        <v>28</v>
      </c>
      <c r="Q1367" t="s">
        <v>28</v>
      </c>
      <c r="R1367" t="s">
        <v>38</v>
      </c>
      <c r="S1367" t="s">
        <v>28</v>
      </c>
      <c r="T1367" t="s">
        <v>28</v>
      </c>
      <c r="U1367" t="s">
        <v>297</v>
      </c>
      <c r="V1367" t="s">
        <v>288</v>
      </c>
      <c r="W1367">
        <v>3</v>
      </c>
      <c r="X1367" t="s">
        <v>289</v>
      </c>
      <c r="Y1367" s="11">
        <v>42625</v>
      </c>
      <c r="Z1367">
        <v>20160912</v>
      </c>
      <c r="AA1367">
        <v>0</v>
      </c>
      <c r="AB1367">
        <v>123452</v>
      </c>
      <c r="AC1367" t="s">
        <v>282</v>
      </c>
      <c r="AD1367" t="s">
        <v>283</v>
      </c>
      <c r="AE1367" s="11">
        <v>44956</v>
      </c>
      <c r="AF1367" s="11">
        <v>44959</v>
      </c>
      <c r="AG1367">
        <v>30</v>
      </c>
      <c r="AH1367">
        <v>0</v>
      </c>
      <c r="AI1367" t="s">
        <v>461</v>
      </c>
      <c r="AJ1367" t="s">
        <v>284</v>
      </c>
      <c r="AK1367">
        <v>202</v>
      </c>
      <c r="AL1367" t="s">
        <v>19</v>
      </c>
      <c r="AM1367">
        <v>3</v>
      </c>
      <c r="AN1367" t="s">
        <v>20</v>
      </c>
      <c r="AO1367">
        <v>27</v>
      </c>
      <c r="AP1367" t="s">
        <v>21</v>
      </c>
      <c r="AQ1367" s="35" t="s">
        <v>481</v>
      </c>
      <c r="AR1367" t="s">
        <v>34</v>
      </c>
      <c r="AS1367" t="s">
        <v>38</v>
      </c>
      <c r="AT1367" t="s">
        <v>43</v>
      </c>
      <c r="AU1367" t="s">
        <v>24</v>
      </c>
      <c r="AV1367" t="s">
        <v>84</v>
      </c>
      <c r="AW1367" t="s">
        <v>192</v>
      </c>
      <c r="AX1367" t="s">
        <v>200</v>
      </c>
      <c r="AY1367">
        <v>5466.0930840000001</v>
      </c>
      <c r="AZ1367">
        <v>1996857.6544639999</v>
      </c>
      <c r="BA1367" s="42">
        <f t="shared" si="21"/>
        <v>45.84154395004591</v>
      </c>
    </row>
    <row r="1368" spans="1:53" x14ac:dyDescent="0.25">
      <c r="A1368">
        <v>768</v>
      </c>
      <c r="B1368" t="s">
        <v>18</v>
      </c>
      <c r="C1368">
        <v>9</v>
      </c>
      <c r="D1368" t="s">
        <v>303</v>
      </c>
      <c r="E1368" t="s">
        <v>304</v>
      </c>
      <c r="F1368" t="s">
        <v>305</v>
      </c>
      <c r="G1368">
        <v>202543</v>
      </c>
      <c r="H1368">
        <v>261950</v>
      </c>
      <c r="I1368" t="s">
        <v>287</v>
      </c>
      <c r="J1368">
        <v>88162</v>
      </c>
      <c r="K1368" t="s">
        <v>287</v>
      </c>
      <c r="L1368">
        <v>54633</v>
      </c>
      <c r="M1368">
        <v>0</v>
      </c>
      <c r="N1368" t="s">
        <v>28</v>
      </c>
      <c r="O1368">
        <v>0</v>
      </c>
      <c r="P1368" t="s">
        <v>28</v>
      </c>
      <c r="Q1368" t="s">
        <v>28</v>
      </c>
      <c r="R1368" t="s">
        <v>38</v>
      </c>
      <c r="S1368" t="s">
        <v>28</v>
      </c>
      <c r="T1368" t="s">
        <v>28</v>
      </c>
      <c r="U1368" t="s">
        <v>297</v>
      </c>
      <c r="V1368" t="s">
        <v>288</v>
      </c>
      <c r="W1368">
        <v>3</v>
      </c>
      <c r="X1368" t="s">
        <v>289</v>
      </c>
      <c r="Y1368" s="11">
        <v>42362</v>
      </c>
      <c r="Z1368">
        <v>20151224</v>
      </c>
      <c r="AA1368">
        <v>0</v>
      </c>
      <c r="AB1368">
        <v>123452</v>
      </c>
      <c r="AC1368" t="s">
        <v>306</v>
      </c>
      <c r="AD1368" t="s">
        <v>283</v>
      </c>
      <c r="AE1368" s="11">
        <v>43901</v>
      </c>
      <c r="AF1368" s="11">
        <v>43901</v>
      </c>
      <c r="AG1368">
        <v>30</v>
      </c>
      <c r="AH1368">
        <v>0</v>
      </c>
      <c r="AI1368" t="s">
        <v>290</v>
      </c>
      <c r="AJ1368" t="s">
        <v>284</v>
      </c>
      <c r="AK1368">
        <v>202</v>
      </c>
      <c r="AL1368" t="s">
        <v>19</v>
      </c>
      <c r="AM1368">
        <v>3</v>
      </c>
      <c r="AN1368" t="s">
        <v>20</v>
      </c>
      <c r="AO1368">
        <v>27</v>
      </c>
      <c r="AP1368" t="s">
        <v>21</v>
      </c>
      <c r="AQ1368" s="35" t="s">
        <v>481</v>
      </c>
      <c r="AR1368" t="s">
        <v>34</v>
      </c>
      <c r="AS1368" t="s">
        <v>38</v>
      </c>
      <c r="AT1368" t="s">
        <v>43</v>
      </c>
      <c r="AU1368" t="s">
        <v>24</v>
      </c>
      <c r="AV1368" t="s">
        <v>84</v>
      </c>
      <c r="AW1368" t="s">
        <v>192</v>
      </c>
      <c r="AX1368" t="s">
        <v>200</v>
      </c>
      <c r="AY1368">
        <v>5466.0930840000001</v>
      </c>
      <c r="AZ1368">
        <v>1996857.6544639999</v>
      </c>
      <c r="BA1368" s="42">
        <f t="shared" si="21"/>
        <v>45.84154395004591</v>
      </c>
    </row>
    <row r="1369" spans="1:53" x14ac:dyDescent="0.25">
      <c r="A1369">
        <v>995</v>
      </c>
      <c r="B1369" t="s">
        <v>18</v>
      </c>
      <c r="C1369">
        <v>8</v>
      </c>
      <c r="D1369" t="s">
        <v>300</v>
      </c>
      <c r="E1369" t="s">
        <v>301</v>
      </c>
      <c r="F1369" t="s">
        <v>302</v>
      </c>
      <c r="G1369">
        <v>198571</v>
      </c>
      <c r="H1369">
        <v>256278</v>
      </c>
      <c r="I1369" t="s">
        <v>287</v>
      </c>
      <c r="J1369">
        <v>88289</v>
      </c>
      <c r="K1369" t="s">
        <v>287</v>
      </c>
      <c r="L1369">
        <v>55192</v>
      </c>
      <c r="M1369">
        <v>0</v>
      </c>
      <c r="N1369" t="s">
        <v>28</v>
      </c>
      <c r="O1369">
        <v>0</v>
      </c>
      <c r="P1369" t="s">
        <v>28</v>
      </c>
      <c r="Q1369" t="s">
        <v>28</v>
      </c>
      <c r="R1369" t="s">
        <v>38</v>
      </c>
      <c r="S1369" t="s">
        <v>28</v>
      </c>
      <c r="T1369" t="s">
        <v>28</v>
      </c>
      <c r="U1369" t="s">
        <v>297</v>
      </c>
      <c r="V1369" t="s">
        <v>288</v>
      </c>
      <c r="W1369">
        <v>3</v>
      </c>
      <c r="X1369" t="s">
        <v>289</v>
      </c>
      <c r="Y1369" s="11">
        <v>42625</v>
      </c>
      <c r="Z1369">
        <v>20160912</v>
      </c>
      <c r="AA1369">
        <v>0</v>
      </c>
      <c r="AB1369">
        <v>123452</v>
      </c>
      <c r="AC1369" t="s">
        <v>282</v>
      </c>
      <c r="AD1369" t="s">
        <v>283</v>
      </c>
      <c r="AE1369" s="11">
        <v>43504</v>
      </c>
      <c r="AF1369" s="11">
        <v>43504</v>
      </c>
      <c r="AG1369">
        <v>30</v>
      </c>
      <c r="AH1369">
        <v>0</v>
      </c>
      <c r="AI1369" t="s">
        <v>290</v>
      </c>
      <c r="AJ1369" t="s">
        <v>284</v>
      </c>
      <c r="AK1369">
        <v>202</v>
      </c>
      <c r="AL1369" t="s">
        <v>19</v>
      </c>
      <c r="AM1369">
        <v>3</v>
      </c>
      <c r="AN1369" t="s">
        <v>20</v>
      </c>
      <c r="AO1369">
        <v>27</v>
      </c>
      <c r="AP1369" t="s">
        <v>21</v>
      </c>
      <c r="AQ1369" s="35" t="s">
        <v>481</v>
      </c>
      <c r="AR1369" t="s">
        <v>34</v>
      </c>
      <c r="AS1369" t="s">
        <v>38</v>
      </c>
      <c r="AT1369" t="s">
        <v>43</v>
      </c>
      <c r="AU1369" t="s">
        <v>24</v>
      </c>
      <c r="AV1369" t="s">
        <v>84</v>
      </c>
      <c r="AW1369" t="s">
        <v>192</v>
      </c>
      <c r="AX1369" t="s">
        <v>200</v>
      </c>
      <c r="AY1369">
        <v>5466.0930840000001</v>
      </c>
      <c r="AZ1369">
        <v>1996857.6544639999</v>
      </c>
      <c r="BA1369" s="42">
        <f t="shared" si="21"/>
        <v>45.84154395004591</v>
      </c>
    </row>
    <row r="1370" spans="1:53" x14ac:dyDescent="0.25">
      <c r="A1370">
        <v>1222</v>
      </c>
      <c r="B1370" t="s">
        <v>18</v>
      </c>
      <c r="C1370">
        <v>7</v>
      </c>
      <c r="D1370" t="s">
        <v>294</v>
      </c>
      <c r="E1370" t="s">
        <v>295</v>
      </c>
      <c r="F1370" t="s">
        <v>296</v>
      </c>
      <c r="G1370">
        <v>193154</v>
      </c>
      <c r="H1370">
        <v>246812</v>
      </c>
      <c r="I1370" t="s">
        <v>287</v>
      </c>
      <c r="J1370">
        <v>88161</v>
      </c>
      <c r="K1370" t="s">
        <v>287</v>
      </c>
      <c r="L1370">
        <v>55061</v>
      </c>
      <c r="M1370">
        <v>0</v>
      </c>
      <c r="N1370" t="s">
        <v>28</v>
      </c>
      <c r="O1370">
        <v>0</v>
      </c>
      <c r="P1370" t="s">
        <v>28</v>
      </c>
      <c r="Q1370" t="s">
        <v>28</v>
      </c>
      <c r="R1370" t="s">
        <v>38</v>
      </c>
      <c r="S1370" t="s">
        <v>28</v>
      </c>
      <c r="T1370" t="s">
        <v>28</v>
      </c>
      <c r="U1370" t="s">
        <v>297</v>
      </c>
      <c r="V1370" t="s">
        <v>288</v>
      </c>
      <c r="W1370">
        <v>3</v>
      </c>
      <c r="X1370" t="s">
        <v>289</v>
      </c>
      <c r="Y1370" s="11">
        <v>42362</v>
      </c>
      <c r="Z1370">
        <v>20151224</v>
      </c>
      <c r="AA1370">
        <v>0</v>
      </c>
      <c r="AB1370">
        <v>123452</v>
      </c>
      <c r="AC1370" t="s">
        <v>298</v>
      </c>
      <c r="AD1370" t="s">
        <v>283</v>
      </c>
      <c r="AE1370" s="11">
        <v>42857</v>
      </c>
      <c r="AF1370" s="11">
        <v>42857</v>
      </c>
      <c r="AG1370">
        <v>30</v>
      </c>
      <c r="AH1370">
        <v>0</v>
      </c>
      <c r="AI1370" t="s">
        <v>28</v>
      </c>
      <c r="AJ1370" t="s">
        <v>284</v>
      </c>
      <c r="AK1370">
        <v>202</v>
      </c>
      <c r="AL1370" t="s">
        <v>19</v>
      </c>
      <c r="AM1370">
        <v>3</v>
      </c>
      <c r="AN1370" t="s">
        <v>20</v>
      </c>
      <c r="AO1370">
        <v>27</v>
      </c>
      <c r="AP1370" t="s">
        <v>21</v>
      </c>
      <c r="AQ1370" s="35" t="s">
        <v>481</v>
      </c>
      <c r="AR1370" t="s">
        <v>34</v>
      </c>
      <c r="AS1370" t="s">
        <v>38</v>
      </c>
      <c r="AT1370" t="s">
        <v>43</v>
      </c>
      <c r="AU1370" t="s">
        <v>24</v>
      </c>
      <c r="AV1370" t="s">
        <v>84</v>
      </c>
      <c r="AW1370" t="s">
        <v>192</v>
      </c>
      <c r="AX1370" t="s">
        <v>200</v>
      </c>
      <c r="AY1370">
        <v>5466.0930840000001</v>
      </c>
      <c r="AZ1370">
        <v>1996857.6544639999</v>
      </c>
      <c r="BA1370" s="42">
        <f t="shared" si="21"/>
        <v>45.84154395004591</v>
      </c>
    </row>
    <row r="1371" spans="1:53" x14ac:dyDescent="0.25">
      <c r="Y1371" s="11"/>
      <c r="AE1371" s="11"/>
      <c r="AF1371" s="11"/>
      <c r="BA1371" s="42"/>
    </row>
    <row r="1372" spans="1:53" x14ac:dyDescent="0.25">
      <c r="Y1372" s="11"/>
      <c r="AE1372" s="11"/>
      <c r="AF1372" s="11"/>
      <c r="BA1372" s="42"/>
    </row>
    <row r="1373" spans="1:53" x14ac:dyDescent="0.25">
      <c r="Y1373" s="11"/>
      <c r="AE1373" s="11"/>
      <c r="AF1373" s="11"/>
      <c r="BA1373" s="42"/>
    </row>
    <row r="1374" spans="1:53" x14ac:dyDescent="0.25">
      <c r="Y1374" s="11"/>
      <c r="AE1374" s="11"/>
      <c r="AF1374" s="11"/>
      <c r="BA1374" s="42"/>
    </row>
    <row r="1375" spans="1:53" x14ac:dyDescent="0.25">
      <c r="Y1375" s="11"/>
      <c r="AE1375" s="11"/>
      <c r="AF1375" s="11"/>
      <c r="BA1375" s="42"/>
    </row>
    <row r="1376" spans="1:53" x14ac:dyDescent="0.25">
      <c r="Y1376" s="11"/>
      <c r="AE1376" s="11"/>
      <c r="AF1376" s="11"/>
      <c r="BA1376" s="42"/>
    </row>
    <row r="1377" spans="25:53" x14ac:dyDescent="0.25">
      <c r="Y1377" s="11"/>
      <c r="AE1377" s="11"/>
      <c r="AF1377" s="11"/>
      <c r="BA1377" s="42"/>
    </row>
    <row r="1378" spans="25:53" x14ac:dyDescent="0.25">
      <c r="Y1378" s="11"/>
      <c r="AE1378" s="11"/>
      <c r="AF1378" s="11"/>
      <c r="BA1378" s="42"/>
    </row>
  </sheetData>
  <autoFilter ref="A1:AZ1378" xr:uid="{088DDCA9-2607-43CF-B291-71D664FF09AA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1D3B2-844A-4E5F-85F8-63E253C4428A}">
  <dimension ref="A1:AA73"/>
  <sheetViews>
    <sheetView topLeftCell="B1" workbookViewId="0">
      <selection activeCell="AA15" sqref="AA15"/>
    </sheetView>
  </sheetViews>
  <sheetFormatPr defaultRowHeight="15" x14ac:dyDescent="0.25"/>
  <cols>
    <col min="1" max="1" width="10.85546875" bestFit="1" customWidth="1"/>
    <col min="2" max="2" width="8.42578125" bestFit="1" customWidth="1"/>
    <col min="3" max="3" width="17.28515625" bestFit="1" customWidth="1"/>
    <col min="4" max="4" width="5.140625" bestFit="1" customWidth="1"/>
    <col min="5" max="5" width="11.5703125" bestFit="1" customWidth="1"/>
    <col min="6" max="6" width="26.140625" bestFit="1" customWidth="1"/>
    <col min="7" max="7" width="10.5703125" bestFit="1" customWidth="1"/>
    <col min="8" max="8" width="10.28515625" bestFit="1" customWidth="1"/>
    <col min="9" max="9" width="7.85546875" bestFit="1" customWidth="1"/>
    <col min="10" max="10" width="8.42578125" bestFit="1" customWidth="1"/>
    <col min="11" max="11" width="6.140625" bestFit="1" customWidth="1"/>
    <col min="12" max="12" width="9.7109375" bestFit="1" customWidth="1"/>
    <col min="13" max="13" width="10.28515625" bestFit="1" customWidth="1"/>
    <col min="14" max="14" width="14.140625" bestFit="1" customWidth="1"/>
    <col min="15" max="15" width="12.28515625" bestFit="1" customWidth="1"/>
    <col min="17" max="17" width="12.85546875" bestFit="1" customWidth="1"/>
    <col min="18" max="18" width="11.28515625" bestFit="1" customWidth="1"/>
    <col min="19" max="19" width="8.28515625" bestFit="1" customWidth="1"/>
    <col min="20" max="20" width="9.7109375" bestFit="1" customWidth="1"/>
    <col min="21" max="21" width="14.7109375" bestFit="1" customWidth="1"/>
    <col min="22" max="22" width="6.42578125" bestFit="1" customWidth="1"/>
    <col min="23" max="23" width="11.28515625" bestFit="1" customWidth="1"/>
    <col min="24" max="24" width="4.85546875" bestFit="1" customWidth="1"/>
    <col min="25" max="25" width="6.7109375" bestFit="1" customWidth="1"/>
    <col min="26" max="26" width="5.7109375" bestFit="1" customWidth="1"/>
    <col min="27" max="27" width="6" bestFit="1" customWidth="1"/>
    <col min="29" max="29" width="12.42578125" bestFit="1" customWidth="1"/>
    <col min="30" max="30" width="17.42578125" bestFit="1" customWidth="1"/>
    <col min="31" max="31" width="9" bestFit="1" customWidth="1"/>
    <col min="32" max="32" width="13.85546875" bestFit="1" customWidth="1"/>
    <col min="33" max="33" width="7.5703125" bestFit="1" customWidth="1"/>
    <col min="34" max="34" width="9.42578125" bestFit="1" customWidth="1"/>
    <col min="35" max="35" width="8.42578125" bestFit="1" customWidth="1"/>
    <col min="36" max="36" width="15.5703125" bestFit="1" customWidth="1"/>
    <col min="37" max="37" width="13.85546875" bestFit="1" customWidth="1"/>
    <col min="38" max="38" width="8.42578125" bestFit="1" customWidth="1"/>
    <col min="39" max="39" width="14.28515625" bestFit="1" customWidth="1"/>
  </cols>
  <sheetData>
    <row r="1" spans="1:27" x14ac:dyDescent="0.25">
      <c r="A1" t="s">
        <v>0</v>
      </c>
      <c r="B1" t="s">
        <v>1</v>
      </c>
      <c r="C1" t="s">
        <v>346</v>
      </c>
      <c r="D1" t="s">
        <v>347</v>
      </c>
      <c r="E1" t="s">
        <v>348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  <c r="K1" t="s">
        <v>354</v>
      </c>
      <c r="L1" t="s">
        <v>360</v>
      </c>
      <c r="M1" t="s">
        <v>361</v>
      </c>
      <c r="N1" t="s">
        <v>16</v>
      </c>
      <c r="O1" t="s">
        <v>17</v>
      </c>
      <c r="Q1" t="s">
        <v>362</v>
      </c>
      <c r="R1" t="s">
        <v>251</v>
      </c>
      <c r="S1" t="s">
        <v>257</v>
      </c>
      <c r="T1" t="s">
        <v>3</v>
      </c>
      <c r="U1" s="3" t="s">
        <v>4</v>
      </c>
      <c r="V1" s="3" t="s">
        <v>5</v>
      </c>
      <c r="W1" s="3" t="s">
        <v>6</v>
      </c>
      <c r="X1" s="3" t="s">
        <v>7</v>
      </c>
      <c r="Y1" s="3" t="s">
        <v>8</v>
      </c>
      <c r="Z1" s="3" t="s">
        <v>9</v>
      </c>
      <c r="AA1" s="2" t="s">
        <v>15</v>
      </c>
    </row>
    <row r="2" spans="1:27" x14ac:dyDescent="0.25">
      <c r="A2">
        <v>1</v>
      </c>
      <c r="B2" t="s">
        <v>355</v>
      </c>
      <c r="C2" t="s">
        <v>356</v>
      </c>
      <c r="D2">
        <v>24</v>
      </c>
      <c r="E2" t="s">
        <v>23</v>
      </c>
      <c r="F2" t="str">
        <f>_xlfn.CONCAT(C2,D2,E2)</f>
        <v>OR330030N0260E024NENE</v>
      </c>
      <c r="G2" t="s">
        <v>357</v>
      </c>
      <c r="H2">
        <v>31.815536999999999</v>
      </c>
      <c r="I2" t="s">
        <v>241</v>
      </c>
      <c r="J2" t="s">
        <v>358</v>
      </c>
      <c r="K2">
        <v>31.8</v>
      </c>
      <c r="L2">
        <v>4</v>
      </c>
      <c r="M2">
        <v>31.8</v>
      </c>
      <c r="N2">
        <v>4730.2457270000004</v>
      </c>
      <c r="O2">
        <v>1385884.888238</v>
      </c>
      <c r="Q2" t="s">
        <v>363</v>
      </c>
      <c r="R2" t="s">
        <v>364</v>
      </c>
      <c r="S2" t="s">
        <v>38</v>
      </c>
      <c r="T2">
        <v>3</v>
      </c>
      <c r="U2" t="s">
        <v>20</v>
      </c>
      <c r="V2" t="str">
        <f t="shared" ref="V2:V32" si="0">MID(C2,FIND("N0",C2,1)+2,2)</f>
        <v>26</v>
      </c>
      <c r="W2" t="s">
        <v>21</v>
      </c>
      <c r="X2">
        <f t="shared" ref="X2:X32" si="1">D2</f>
        <v>24</v>
      </c>
      <c r="Y2" t="str">
        <f t="shared" ref="Y2:Y32" si="2">RIGHT(E2,2)</f>
        <v>NE</v>
      </c>
      <c r="Z2" t="str">
        <f t="shared" ref="Z2:Z32" si="3">LEFT(E2,2)</f>
        <v>NE</v>
      </c>
      <c r="AA2" s="12">
        <f t="shared" ref="AA2:AA32" si="4">H2</f>
        <v>31.815536999999999</v>
      </c>
    </row>
    <row r="3" spans="1:27" x14ac:dyDescent="0.25">
      <c r="A3">
        <v>11</v>
      </c>
      <c r="B3" t="s">
        <v>355</v>
      </c>
      <c r="C3" t="s">
        <v>356</v>
      </c>
      <c r="D3">
        <v>25</v>
      </c>
      <c r="E3" t="s">
        <v>23</v>
      </c>
      <c r="F3" t="str">
        <f t="shared" ref="F3:F32" si="5">_xlfn.CONCAT(C3,D3,E3)</f>
        <v>OR330030N0260E025NENE</v>
      </c>
      <c r="G3" t="s">
        <v>357</v>
      </c>
      <c r="H3">
        <v>11.211292</v>
      </c>
      <c r="I3" t="s">
        <v>241</v>
      </c>
      <c r="J3" t="s">
        <v>358</v>
      </c>
      <c r="K3">
        <v>11.2</v>
      </c>
      <c r="L3">
        <v>20</v>
      </c>
      <c r="M3">
        <v>11.2</v>
      </c>
      <c r="N3">
        <v>3079.3258300000002</v>
      </c>
      <c r="O3">
        <v>488363.87568499998</v>
      </c>
      <c r="Q3" t="s">
        <v>363</v>
      </c>
      <c r="R3" t="s">
        <v>364</v>
      </c>
      <c r="S3" t="s">
        <v>38</v>
      </c>
      <c r="T3">
        <v>3</v>
      </c>
      <c r="U3" t="s">
        <v>20</v>
      </c>
      <c r="V3" t="str">
        <f t="shared" si="0"/>
        <v>26</v>
      </c>
      <c r="W3" t="s">
        <v>21</v>
      </c>
      <c r="X3">
        <f t="shared" si="1"/>
        <v>25</v>
      </c>
      <c r="Y3" t="str">
        <f t="shared" si="2"/>
        <v>NE</v>
      </c>
      <c r="Z3" t="str">
        <f t="shared" si="3"/>
        <v>NE</v>
      </c>
      <c r="AA3" s="12">
        <f t="shared" si="4"/>
        <v>11.211292</v>
      </c>
    </row>
    <row r="4" spans="1:27" x14ac:dyDescent="0.25">
      <c r="A4">
        <v>25</v>
      </c>
      <c r="B4" t="s">
        <v>355</v>
      </c>
      <c r="C4" t="s">
        <v>359</v>
      </c>
      <c r="D4">
        <v>30</v>
      </c>
      <c r="E4" t="s">
        <v>66</v>
      </c>
      <c r="F4" t="str">
        <f t="shared" si="5"/>
        <v>OR330030N0270E030NENW</v>
      </c>
      <c r="G4" t="s">
        <v>357</v>
      </c>
      <c r="H4">
        <v>5.8923959999999997</v>
      </c>
      <c r="I4" t="s">
        <v>241</v>
      </c>
      <c r="J4" t="s">
        <v>358</v>
      </c>
      <c r="K4">
        <v>7.3</v>
      </c>
      <c r="L4">
        <v>243</v>
      </c>
      <c r="M4">
        <v>5.9</v>
      </c>
      <c r="N4">
        <v>2387.6187920000002</v>
      </c>
      <c r="O4">
        <v>256672.71943900001</v>
      </c>
      <c r="Q4" t="s">
        <v>363</v>
      </c>
      <c r="R4" t="s">
        <v>364</v>
      </c>
      <c r="S4" t="s">
        <v>38</v>
      </c>
      <c r="T4">
        <v>3</v>
      </c>
      <c r="U4" t="s">
        <v>20</v>
      </c>
      <c r="V4" t="str">
        <f t="shared" si="0"/>
        <v>27</v>
      </c>
      <c r="W4" t="s">
        <v>21</v>
      </c>
      <c r="X4">
        <f t="shared" si="1"/>
        <v>30</v>
      </c>
      <c r="Y4" t="str">
        <f t="shared" si="2"/>
        <v>NW</v>
      </c>
      <c r="Z4" t="str">
        <f t="shared" si="3"/>
        <v>NE</v>
      </c>
      <c r="AA4" s="12">
        <f t="shared" si="4"/>
        <v>5.8923959999999997</v>
      </c>
    </row>
    <row r="5" spans="1:27" x14ac:dyDescent="0.25">
      <c r="A5">
        <v>2</v>
      </c>
      <c r="B5" t="s">
        <v>355</v>
      </c>
      <c r="C5" t="s">
        <v>356</v>
      </c>
      <c r="D5">
        <v>24</v>
      </c>
      <c r="E5" t="s">
        <v>45</v>
      </c>
      <c r="F5" t="str">
        <f t="shared" si="5"/>
        <v>OR330030N0260E024NESE</v>
      </c>
      <c r="G5" t="s">
        <v>357</v>
      </c>
      <c r="H5">
        <v>39.330162000000001</v>
      </c>
      <c r="I5" t="s">
        <v>241</v>
      </c>
      <c r="J5" t="s">
        <v>358</v>
      </c>
      <c r="K5">
        <v>39.4</v>
      </c>
      <c r="L5">
        <v>6</v>
      </c>
      <c r="M5">
        <v>39.4</v>
      </c>
      <c r="N5">
        <v>5612.429905</v>
      </c>
      <c r="O5">
        <v>1716887.4139340001</v>
      </c>
      <c r="Q5" t="s">
        <v>363</v>
      </c>
      <c r="R5" t="s">
        <v>364</v>
      </c>
      <c r="S5" t="s">
        <v>38</v>
      </c>
      <c r="T5">
        <v>3</v>
      </c>
      <c r="U5" t="s">
        <v>20</v>
      </c>
      <c r="V5" t="str">
        <f t="shared" si="0"/>
        <v>26</v>
      </c>
      <c r="W5" t="s">
        <v>21</v>
      </c>
      <c r="X5">
        <f t="shared" si="1"/>
        <v>24</v>
      </c>
      <c r="Y5" t="str">
        <f t="shared" si="2"/>
        <v>SE</v>
      </c>
      <c r="Z5" t="str">
        <f t="shared" si="3"/>
        <v>NE</v>
      </c>
      <c r="AA5" s="12">
        <f t="shared" si="4"/>
        <v>39.330162000000001</v>
      </c>
    </row>
    <row r="6" spans="1:27" x14ac:dyDescent="0.25">
      <c r="A6">
        <v>12</v>
      </c>
      <c r="B6" t="s">
        <v>355</v>
      </c>
      <c r="C6" t="s">
        <v>356</v>
      </c>
      <c r="D6">
        <v>25</v>
      </c>
      <c r="E6" t="s">
        <v>45</v>
      </c>
      <c r="F6" t="str">
        <f t="shared" si="5"/>
        <v>OR330030N0260E025NESE</v>
      </c>
      <c r="G6" t="s">
        <v>357</v>
      </c>
      <c r="H6">
        <v>18.207746</v>
      </c>
      <c r="I6" t="s">
        <v>241</v>
      </c>
      <c r="J6" t="s">
        <v>358</v>
      </c>
      <c r="K6">
        <v>18.2</v>
      </c>
      <c r="L6">
        <v>22</v>
      </c>
      <c r="M6">
        <v>18.2</v>
      </c>
      <c r="N6">
        <v>3752.2525860000001</v>
      </c>
      <c r="O6">
        <v>793129.53865700006</v>
      </c>
      <c r="Q6" t="s">
        <v>363</v>
      </c>
      <c r="R6" t="s">
        <v>364</v>
      </c>
      <c r="S6" t="s">
        <v>38</v>
      </c>
      <c r="T6">
        <v>3</v>
      </c>
      <c r="U6" t="s">
        <v>20</v>
      </c>
      <c r="V6" t="str">
        <f t="shared" si="0"/>
        <v>26</v>
      </c>
      <c r="W6" t="s">
        <v>21</v>
      </c>
      <c r="X6">
        <f t="shared" si="1"/>
        <v>25</v>
      </c>
      <c r="Y6" t="str">
        <f t="shared" si="2"/>
        <v>SE</v>
      </c>
      <c r="Z6" t="str">
        <f t="shared" si="3"/>
        <v>NE</v>
      </c>
      <c r="AA6" s="12">
        <f t="shared" si="4"/>
        <v>18.207746</v>
      </c>
    </row>
    <row r="7" spans="1:27" x14ac:dyDescent="0.25">
      <c r="A7">
        <v>26</v>
      </c>
      <c r="B7" t="s">
        <v>355</v>
      </c>
      <c r="C7" t="s">
        <v>359</v>
      </c>
      <c r="D7">
        <v>30</v>
      </c>
      <c r="E7" t="s">
        <v>45</v>
      </c>
      <c r="F7" t="str">
        <f t="shared" si="5"/>
        <v>OR330030N0270E030NESE</v>
      </c>
      <c r="G7" t="s">
        <v>357</v>
      </c>
      <c r="H7">
        <v>10.285958000000001</v>
      </c>
      <c r="I7" t="s">
        <v>241</v>
      </c>
      <c r="J7" t="s">
        <v>358</v>
      </c>
      <c r="K7">
        <v>24</v>
      </c>
      <c r="L7">
        <v>244</v>
      </c>
      <c r="M7">
        <v>24</v>
      </c>
      <c r="N7">
        <v>6310.4094329999998</v>
      </c>
      <c r="O7">
        <v>1046113.88335</v>
      </c>
      <c r="Q7" t="s">
        <v>363</v>
      </c>
      <c r="R7" t="s">
        <v>364</v>
      </c>
      <c r="S7" t="s">
        <v>38</v>
      </c>
      <c r="T7">
        <v>3</v>
      </c>
      <c r="U7" t="s">
        <v>20</v>
      </c>
      <c r="V7" t="str">
        <f t="shared" si="0"/>
        <v>27</v>
      </c>
      <c r="W7" t="s">
        <v>21</v>
      </c>
      <c r="X7">
        <f t="shared" si="1"/>
        <v>30</v>
      </c>
      <c r="Y7" t="str">
        <f t="shared" si="2"/>
        <v>SE</v>
      </c>
      <c r="Z7" t="str">
        <f t="shared" si="3"/>
        <v>NE</v>
      </c>
      <c r="AA7" s="12">
        <f t="shared" si="4"/>
        <v>10.285958000000001</v>
      </c>
    </row>
    <row r="8" spans="1:27" x14ac:dyDescent="0.25">
      <c r="A8">
        <v>21</v>
      </c>
      <c r="B8" t="s">
        <v>355</v>
      </c>
      <c r="C8" t="s">
        <v>359</v>
      </c>
      <c r="D8">
        <v>29</v>
      </c>
      <c r="E8" t="s">
        <v>53</v>
      </c>
      <c r="F8" t="str">
        <f t="shared" si="5"/>
        <v>OR330030N0270E029NESW</v>
      </c>
      <c r="G8" t="s">
        <v>357</v>
      </c>
      <c r="H8">
        <v>13.411021</v>
      </c>
      <c r="I8" t="s">
        <v>241</v>
      </c>
      <c r="J8" t="s">
        <v>358</v>
      </c>
      <c r="K8">
        <v>23.2</v>
      </c>
      <c r="L8">
        <v>229</v>
      </c>
      <c r="M8">
        <v>13.4</v>
      </c>
      <c r="N8">
        <v>3287.470401</v>
      </c>
      <c r="O8">
        <v>584184.150119</v>
      </c>
      <c r="Q8" t="s">
        <v>363</v>
      </c>
      <c r="R8" t="s">
        <v>364</v>
      </c>
      <c r="S8" t="s">
        <v>38</v>
      </c>
      <c r="T8">
        <v>3</v>
      </c>
      <c r="U8" t="s">
        <v>20</v>
      </c>
      <c r="V8" t="str">
        <f t="shared" si="0"/>
        <v>27</v>
      </c>
      <c r="W8" t="s">
        <v>21</v>
      </c>
      <c r="X8">
        <f t="shared" si="1"/>
        <v>29</v>
      </c>
      <c r="Y8" t="str">
        <f t="shared" si="2"/>
        <v>SW</v>
      </c>
      <c r="Z8" t="str">
        <f t="shared" si="3"/>
        <v>NE</v>
      </c>
      <c r="AA8" s="12">
        <f t="shared" si="4"/>
        <v>13.411021</v>
      </c>
    </row>
    <row r="9" spans="1:27" x14ac:dyDescent="0.25">
      <c r="A9">
        <v>28</v>
      </c>
      <c r="B9" t="s">
        <v>355</v>
      </c>
      <c r="C9" t="s">
        <v>359</v>
      </c>
      <c r="D9">
        <v>30</v>
      </c>
      <c r="E9" t="s">
        <v>53</v>
      </c>
      <c r="F9" t="str">
        <f t="shared" si="5"/>
        <v>OR330030N0270E030NESW</v>
      </c>
      <c r="G9" t="s">
        <v>357</v>
      </c>
      <c r="H9">
        <v>11.785164999999999</v>
      </c>
      <c r="I9" t="s">
        <v>241</v>
      </c>
      <c r="J9" t="s">
        <v>358</v>
      </c>
      <c r="K9">
        <v>12.9</v>
      </c>
      <c r="L9">
        <v>245</v>
      </c>
      <c r="M9">
        <v>12.9</v>
      </c>
      <c r="N9">
        <v>4452.462544</v>
      </c>
      <c r="O9">
        <v>561958.53914899996</v>
      </c>
      <c r="Q9" t="s">
        <v>363</v>
      </c>
      <c r="R9" t="s">
        <v>364</v>
      </c>
      <c r="S9" t="s">
        <v>38</v>
      </c>
      <c r="T9">
        <v>3</v>
      </c>
      <c r="U9" t="s">
        <v>20</v>
      </c>
      <c r="V9" t="str">
        <f t="shared" si="0"/>
        <v>27</v>
      </c>
      <c r="W9" t="s">
        <v>21</v>
      </c>
      <c r="X9">
        <f t="shared" si="1"/>
        <v>30</v>
      </c>
      <c r="Y9" t="str">
        <f t="shared" si="2"/>
        <v>SW</v>
      </c>
      <c r="Z9" t="str">
        <f t="shared" si="3"/>
        <v>NE</v>
      </c>
      <c r="AA9" s="12">
        <f t="shared" si="4"/>
        <v>11.785164999999999</v>
      </c>
    </row>
    <row r="10" spans="1:27" x14ac:dyDescent="0.25">
      <c r="A10">
        <v>4</v>
      </c>
      <c r="B10" t="s">
        <v>355</v>
      </c>
      <c r="C10" t="s">
        <v>356</v>
      </c>
      <c r="D10">
        <v>24</v>
      </c>
      <c r="E10" t="s">
        <v>35</v>
      </c>
      <c r="F10" t="str">
        <f t="shared" si="5"/>
        <v>OR330030N0260E024NWNE</v>
      </c>
      <c r="G10" t="s">
        <v>357</v>
      </c>
      <c r="H10">
        <v>31.20335</v>
      </c>
      <c r="I10" t="s">
        <v>241</v>
      </c>
      <c r="J10" t="s">
        <v>358</v>
      </c>
      <c r="K10">
        <v>31.2</v>
      </c>
      <c r="L10">
        <v>8</v>
      </c>
      <c r="M10">
        <v>31.2</v>
      </c>
      <c r="N10">
        <v>4701.4117189999997</v>
      </c>
      <c r="O10">
        <v>1359217.9413960001</v>
      </c>
      <c r="Q10" t="s">
        <v>363</v>
      </c>
      <c r="R10" t="s">
        <v>364</v>
      </c>
      <c r="S10" t="s">
        <v>38</v>
      </c>
      <c r="T10">
        <v>3</v>
      </c>
      <c r="U10" t="s">
        <v>20</v>
      </c>
      <c r="V10" t="str">
        <f t="shared" si="0"/>
        <v>26</v>
      </c>
      <c r="W10" t="s">
        <v>21</v>
      </c>
      <c r="X10">
        <f t="shared" si="1"/>
        <v>24</v>
      </c>
      <c r="Y10" t="str">
        <f t="shared" si="2"/>
        <v>NE</v>
      </c>
      <c r="Z10" t="str">
        <f t="shared" si="3"/>
        <v>NW</v>
      </c>
      <c r="AA10" s="12">
        <f t="shared" si="4"/>
        <v>31.20335</v>
      </c>
    </row>
    <row r="11" spans="1:27" x14ac:dyDescent="0.25">
      <c r="A11">
        <v>36</v>
      </c>
      <c r="B11" t="s">
        <v>355</v>
      </c>
      <c r="C11" t="s">
        <v>359</v>
      </c>
      <c r="D11">
        <v>30</v>
      </c>
      <c r="E11" t="s">
        <v>41</v>
      </c>
      <c r="F11" t="str">
        <f t="shared" si="5"/>
        <v>OR330030N0270E030NWNW</v>
      </c>
      <c r="G11" t="s">
        <v>357</v>
      </c>
      <c r="H11">
        <v>47.728212999999997</v>
      </c>
      <c r="I11" t="s">
        <v>241</v>
      </c>
      <c r="J11" t="s">
        <v>358</v>
      </c>
      <c r="K11">
        <v>47.7</v>
      </c>
      <c r="L11">
        <v>254</v>
      </c>
      <c r="M11">
        <v>47.6</v>
      </c>
      <c r="N11">
        <v>5577.6897550000003</v>
      </c>
      <c r="O11">
        <v>2079041.060568</v>
      </c>
      <c r="Q11" t="s">
        <v>363</v>
      </c>
      <c r="R11" t="s">
        <v>364</v>
      </c>
      <c r="S11" t="s">
        <v>38</v>
      </c>
      <c r="T11">
        <v>3</v>
      </c>
      <c r="U11" t="s">
        <v>20</v>
      </c>
      <c r="V11" t="str">
        <f t="shared" si="0"/>
        <v>27</v>
      </c>
      <c r="W11" t="s">
        <v>21</v>
      </c>
      <c r="X11">
        <f t="shared" si="1"/>
        <v>30</v>
      </c>
      <c r="Y11" t="str">
        <f t="shared" si="2"/>
        <v>NW</v>
      </c>
      <c r="Z11" t="str">
        <f t="shared" si="3"/>
        <v>NW</v>
      </c>
      <c r="AA11" s="12">
        <f t="shared" si="4"/>
        <v>47.728212999999997</v>
      </c>
    </row>
    <row r="12" spans="1:27" x14ac:dyDescent="0.25">
      <c r="A12">
        <v>6</v>
      </c>
      <c r="B12" t="s">
        <v>355</v>
      </c>
      <c r="C12" t="s">
        <v>356</v>
      </c>
      <c r="D12">
        <v>24</v>
      </c>
      <c r="E12" t="s">
        <v>47</v>
      </c>
      <c r="F12" t="str">
        <f t="shared" si="5"/>
        <v>OR330030N0260E024NWSE</v>
      </c>
      <c r="G12" t="s">
        <v>357</v>
      </c>
      <c r="H12">
        <v>13.254111999999999</v>
      </c>
      <c r="I12" t="s">
        <v>241</v>
      </c>
      <c r="J12" t="s">
        <v>358</v>
      </c>
      <c r="K12">
        <v>13.3</v>
      </c>
      <c r="L12">
        <v>10</v>
      </c>
      <c r="M12">
        <v>13.3</v>
      </c>
      <c r="N12">
        <v>3311.5204060000001</v>
      </c>
      <c r="O12">
        <v>577348.96363300004</v>
      </c>
      <c r="Q12" t="s">
        <v>363</v>
      </c>
      <c r="R12" t="s">
        <v>364</v>
      </c>
      <c r="S12" t="s">
        <v>38</v>
      </c>
      <c r="T12">
        <v>3</v>
      </c>
      <c r="U12" t="s">
        <v>20</v>
      </c>
      <c r="V12" t="str">
        <f t="shared" si="0"/>
        <v>26</v>
      </c>
      <c r="W12" t="s">
        <v>21</v>
      </c>
      <c r="X12">
        <f t="shared" si="1"/>
        <v>24</v>
      </c>
      <c r="Y12" t="str">
        <f t="shared" si="2"/>
        <v>SE</v>
      </c>
      <c r="Z12" t="str">
        <f t="shared" si="3"/>
        <v>NW</v>
      </c>
      <c r="AA12" s="12">
        <f t="shared" si="4"/>
        <v>13.254111999999999</v>
      </c>
    </row>
    <row r="13" spans="1:27" x14ac:dyDescent="0.25">
      <c r="A13">
        <v>29</v>
      </c>
      <c r="B13" t="s">
        <v>355</v>
      </c>
      <c r="C13" t="s">
        <v>359</v>
      </c>
      <c r="D13">
        <v>30</v>
      </c>
      <c r="E13" t="s">
        <v>47</v>
      </c>
      <c r="F13" t="str">
        <f t="shared" si="5"/>
        <v>OR330030N0270E030NWSE</v>
      </c>
      <c r="G13" t="s">
        <v>357</v>
      </c>
      <c r="H13">
        <v>38.888227999999998</v>
      </c>
      <c r="I13" t="s">
        <v>241</v>
      </c>
      <c r="J13" t="s">
        <v>358</v>
      </c>
      <c r="K13">
        <v>38.9</v>
      </c>
      <c r="L13">
        <v>247</v>
      </c>
      <c r="M13">
        <v>38.799999999999997</v>
      </c>
      <c r="N13">
        <v>5059.2463799999996</v>
      </c>
      <c r="O13">
        <v>1693971.464252</v>
      </c>
      <c r="Q13" t="s">
        <v>363</v>
      </c>
      <c r="R13" t="s">
        <v>364</v>
      </c>
      <c r="S13" t="s">
        <v>38</v>
      </c>
      <c r="T13">
        <v>3</v>
      </c>
      <c r="U13" t="s">
        <v>20</v>
      </c>
      <c r="V13" t="str">
        <f t="shared" si="0"/>
        <v>27</v>
      </c>
      <c r="W13" t="s">
        <v>21</v>
      </c>
      <c r="X13">
        <f t="shared" si="1"/>
        <v>30</v>
      </c>
      <c r="Y13" t="str">
        <f t="shared" si="2"/>
        <v>SE</v>
      </c>
      <c r="Z13" t="str">
        <f t="shared" si="3"/>
        <v>NW</v>
      </c>
      <c r="AA13" s="12">
        <f t="shared" si="4"/>
        <v>38.888227999999998</v>
      </c>
    </row>
    <row r="14" spans="1:27" x14ac:dyDescent="0.25">
      <c r="A14">
        <v>17</v>
      </c>
      <c r="B14" t="s">
        <v>355</v>
      </c>
      <c r="C14" t="s">
        <v>359</v>
      </c>
      <c r="D14">
        <v>19</v>
      </c>
      <c r="E14" t="s">
        <v>55</v>
      </c>
      <c r="F14" t="str">
        <f t="shared" si="5"/>
        <v>OR330030N0270E019NWSW</v>
      </c>
      <c r="G14" t="s">
        <v>357</v>
      </c>
      <c r="H14">
        <v>13.473049</v>
      </c>
      <c r="I14" t="s">
        <v>241</v>
      </c>
      <c r="J14" t="s">
        <v>358</v>
      </c>
      <c r="K14">
        <v>13.5</v>
      </c>
      <c r="L14">
        <v>150</v>
      </c>
      <c r="M14">
        <v>13.5</v>
      </c>
      <c r="N14">
        <v>3334.1646689999998</v>
      </c>
      <c r="O14">
        <v>586886.00858100003</v>
      </c>
      <c r="Q14" t="s">
        <v>363</v>
      </c>
      <c r="R14" t="s">
        <v>364</v>
      </c>
      <c r="S14" t="s">
        <v>38</v>
      </c>
      <c r="T14">
        <v>3</v>
      </c>
      <c r="U14" t="s">
        <v>20</v>
      </c>
      <c r="V14" t="str">
        <f t="shared" si="0"/>
        <v>27</v>
      </c>
      <c r="W14" t="s">
        <v>21</v>
      </c>
      <c r="X14">
        <f t="shared" si="1"/>
        <v>19</v>
      </c>
      <c r="Y14" t="str">
        <f t="shared" si="2"/>
        <v>SW</v>
      </c>
      <c r="Z14" t="str">
        <f t="shared" si="3"/>
        <v>NW</v>
      </c>
      <c r="AA14" s="12">
        <f t="shared" si="4"/>
        <v>13.473049</v>
      </c>
    </row>
    <row r="15" spans="1:27" x14ac:dyDescent="0.25">
      <c r="A15">
        <v>22</v>
      </c>
      <c r="B15" t="s">
        <v>355</v>
      </c>
      <c r="C15" t="s">
        <v>359</v>
      </c>
      <c r="D15">
        <v>29</v>
      </c>
      <c r="E15" t="s">
        <v>55</v>
      </c>
      <c r="F15" t="str">
        <f t="shared" si="5"/>
        <v>OR330030N0270E029NWSW</v>
      </c>
      <c r="G15" t="s">
        <v>357</v>
      </c>
      <c r="H15">
        <v>37.770432</v>
      </c>
      <c r="I15" t="s">
        <v>241</v>
      </c>
      <c r="J15" t="s">
        <v>358</v>
      </c>
      <c r="K15">
        <v>37.799999999999997</v>
      </c>
      <c r="L15">
        <v>233</v>
      </c>
      <c r="M15">
        <v>37.799999999999997</v>
      </c>
      <c r="N15">
        <v>4958.121032</v>
      </c>
      <c r="O15">
        <v>1645279.947439</v>
      </c>
      <c r="Q15" t="s">
        <v>363</v>
      </c>
      <c r="R15" t="s">
        <v>364</v>
      </c>
      <c r="S15" t="s">
        <v>38</v>
      </c>
      <c r="T15">
        <v>3</v>
      </c>
      <c r="U15" t="s">
        <v>20</v>
      </c>
      <c r="V15" t="str">
        <f t="shared" si="0"/>
        <v>27</v>
      </c>
      <c r="W15" t="s">
        <v>21</v>
      </c>
      <c r="X15">
        <f t="shared" si="1"/>
        <v>29</v>
      </c>
      <c r="Y15" t="str">
        <f t="shared" si="2"/>
        <v>SW</v>
      </c>
      <c r="Z15" t="str">
        <f t="shared" si="3"/>
        <v>NW</v>
      </c>
      <c r="AA15" s="12">
        <f t="shared" si="4"/>
        <v>37.770432</v>
      </c>
    </row>
    <row r="16" spans="1:27" x14ac:dyDescent="0.25">
      <c r="A16">
        <v>37</v>
      </c>
      <c r="B16" t="s">
        <v>355</v>
      </c>
      <c r="C16" t="s">
        <v>359</v>
      </c>
      <c r="D16">
        <v>30</v>
      </c>
      <c r="E16" t="s">
        <v>55</v>
      </c>
      <c r="F16" t="str">
        <f t="shared" si="5"/>
        <v>OR330030N0270E030NWSW</v>
      </c>
      <c r="G16" t="s">
        <v>357</v>
      </c>
      <c r="H16">
        <v>45.846117999999997</v>
      </c>
      <c r="I16" t="s">
        <v>241</v>
      </c>
      <c r="J16" t="s">
        <v>358</v>
      </c>
      <c r="K16">
        <v>45.8</v>
      </c>
      <c r="L16">
        <v>255</v>
      </c>
      <c r="M16">
        <v>45.8</v>
      </c>
      <c r="N16">
        <v>5892.9028559999997</v>
      </c>
      <c r="O16">
        <v>1997057.062231</v>
      </c>
      <c r="Q16" t="s">
        <v>363</v>
      </c>
      <c r="R16" t="s">
        <v>364</v>
      </c>
      <c r="S16" t="s">
        <v>38</v>
      </c>
      <c r="T16">
        <v>3</v>
      </c>
      <c r="U16" t="s">
        <v>20</v>
      </c>
      <c r="V16" t="str">
        <f t="shared" si="0"/>
        <v>27</v>
      </c>
      <c r="W16" t="s">
        <v>21</v>
      </c>
      <c r="X16">
        <f t="shared" si="1"/>
        <v>30</v>
      </c>
      <c r="Y16" t="str">
        <f t="shared" si="2"/>
        <v>SW</v>
      </c>
      <c r="Z16" t="str">
        <f t="shared" si="3"/>
        <v>NW</v>
      </c>
      <c r="AA16" s="12">
        <f t="shared" si="4"/>
        <v>45.846117999999997</v>
      </c>
    </row>
    <row r="17" spans="1:27" x14ac:dyDescent="0.25">
      <c r="A17">
        <v>7</v>
      </c>
      <c r="B17" t="s">
        <v>355</v>
      </c>
      <c r="C17" t="s">
        <v>356</v>
      </c>
      <c r="D17">
        <v>24</v>
      </c>
      <c r="E17" t="s">
        <v>30</v>
      </c>
      <c r="F17" t="str">
        <f t="shared" si="5"/>
        <v>OR330030N0260E024SENE</v>
      </c>
      <c r="G17" t="s">
        <v>357</v>
      </c>
      <c r="H17">
        <v>32.210856</v>
      </c>
      <c r="I17" t="s">
        <v>241</v>
      </c>
      <c r="J17" t="s">
        <v>358</v>
      </c>
      <c r="K17">
        <v>33</v>
      </c>
      <c r="L17">
        <v>12</v>
      </c>
      <c r="M17">
        <v>33</v>
      </c>
      <c r="N17">
        <v>6103.8920310000003</v>
      </c>
      <c r="O17">
        <v>1439454.0428009999</v>
      </c>
      <c r="Q17" t="s">
        <v>363</v>
      </c>
      <c r="R17" t="s">
        <v>364</v>
      </c>
      <c r="S17" t="s">
        <v>38</v>
      </c>
      <c r="T17">
        <v>3</v>
      </c>
      <c r="U17" t="s">
        <v>20</v>
      </c>
      <c r="V17" t="str">
        <f t="shared" si="0"/>
        <v>26</v>
      </c>
      <c r="W17" t="s">
        <v>21</v>
      </c>
      <c r="X17">
        <f t="shared" si="1"/>
        <v>24</v>
      </c>
      <c r="Y17" t="str">
        <f t="shared" si="2"/>
        <v>NE</v>
      </c>
      <c r="Z17" t="str">
        <f t="shared" si="3"/>
        <v>SE</v>
      </c>
      <c r="AA17" s="12">
        <f t="shared" si="4"/>
        <v>32.210856</v>
      </c>
    </row>
    <row r="18" spans="1:27" x14ac:dyDescent="0.25">
      <c r="A18">
        <v>13</v>
      </c>
      <c r="B18" t="s">
        <v>355</v>
      </c>
      <c r="C18" t="s">
        <v>356</v>
      </c>
      <c r="D18">
        <v>25</v>
      </c>
      <c r="E18" t="s">
        <v>30</v>
      </c>
      <c r="F18" t="str">
        <f t="shared" si="5"/>
        <v>OR330030N0260E025SENE</v>
      </c>
      <c r="G18" t="s">
        <v>357</v>
      </c>
      <c r="H18">
        <v>11.635807</v>
      </c>
      <c r="I18" t="s">
        <v>241</v>
      </c>
      <c r="J18" t="s">
        <v>358</v>
      </c>
      <c r="K18">
        <v>11.6</v>
      </c>
      <c r="L18">
        <v>27</v>
      </c>
      <c r="M18">
        <v>11.6</v>
      </c>
      <c r="N18">
        <v>3138.9322510000002</v>
      </c>
      <c r="O18">
        <v>506855.78499100002</v>
      </c>
      <c r="Q18" t="s">
        <v>363</v>
      </c>
      <c r="R18" t="s">
        <v>364</v>
      </c>
      <c r="S18" t="s">
        <v>38</v>
      </c>
      <c r="T18">
        <v>3</v>
      </c>
      <c r="U18" t="s">
        <v>20</v>
      </c>
      <c r="V18" t="str">
        <f t="shared" si="0"/>
        <v>26</v>
      </c>
      <c r="W18" t="s">
        <v>21</v>
      </c>
      <c r="X18">
        <f t="shared" si="1"/>
        <v>25</v>
      </c>
      <c r="Y18" t="str">
        <f t="shared" si="2"/>
        <v>NE</v>
      </c>
      <c r="Z18" t="str">
        <f t="shared" si="3"/>
        <v>SE</v>
      </c>
      <c r="AA18" s="12">
        <f t="shared" si="4"/>
        <v>11.635807</v>
      </c>
    </row>
    <row r="19" spans="1:27" x14ac:dyDescent="0.25">
      <c r="A19">
        <v>15</v>
      </c>
      <c r="B19" t="s">
        <v>355</v>
      </c>
      <c r="C19" t="s">
        <v>359</v>
      </c>
      <c r="D19">
        <v>19</v>
      </c>
      <c r="E19" t="s">
        <v>69</v>
      </c>
      <c r="F19" t="str">
        <f t="shared" si="5"/>
        <v>OR330030N0270E019SENW</v>
      </c>
      <c r="G19" t="s">
        <v>357</v>
      </c>
      <c r="H19">
        <v>22.796752999999999</v>
      </c>
      <c r="I19" t="s">
        <v>241</v>
      </c>
      <c r="J19" t="s">
        <v>358</v>
      </c>
      <c r="K19">
        <v>22.8</v>
      </c>
      <c r="L19">
        <v>145</v>
      </c>
      <c r="M19">
        <v>22.7</v>
      </c>
      <c r="N19">
        <v>4104.0328589999999</v>
      </c>
      <c r="O19">
        <v>993026.55166700005</v>
      </c>
      <c r="Q19" t="s">
        <v>363</v>
      </c>
      <c r="R19" t="s">
        <v>364</v>
      </c>
      <c r="S19" t="s">
        <v>38</v>
      </c>
      <c r="T19">
        <v>3</v>
      </c>
      <c r="U19" t="s">
        <v>20</v>
      </c>
      <c r="V19" t="str">
        <f t="shared" si="0"/>
        <v>27</v>
      </c>
      <c r="W19" t="s">
        <v>21</v>
      </c>
      <c r="X19">
        <f t="shared" si="1"/>
        <v>19</v>
      </c>
      <c r="Y19" t="str">
        <f t="shared" si="2"/>
        <v>NW</v>
      </c>
      <c r="Z19" t="str">
        <f t="shared" si="3"/>
        <v>SE</v>
      </c>
      <c r="AA19" s="12">
        <f t="shared" si="4"/>
        <v>22.796752999999999</v>
      </c>
    </row>
    <row r="20" spans="1:27" x14ac:dyDescent="0.25">
      <c r="A20">
        <v>30</v>
      </c>
      <c r="B20" t="s">
        <v>355</v>
      </c>
      <c r="C20" t="s">
        <v>359</v>
      </c>
      <c r="D20">
        <v>30</v>
      </c>
      <c r="E20" t="s">
        <v>69</v>
      </c>
      <c r="F20" t="str">
        <f t="shared" si="5"/>
        <v>OR330030N0270E030SENW</v>
      </c>
      <c r="G20" t="s">
        <v>357</v>
      </c>
      <c r="H20">
        <v>6.2457469999999997</v>
      </c>
      <c r="I20" t="s">
        <v>241</v>
      </c>
      <c r="J20" t="s">
        <v>358</v>
      </c>
      <c r="K20">
        <v>7.3</v>
      </c>
      <c r="L20">
        <v>249</v>
      </c>
      <c r="M20">
        <v>6.2</v>
      </c>
      <c r="N20">
        <v>2464.6476750000002</v>
      </c>
      <c r="O20">
        <v>272064.70367199997</v>
      </c>
      <c r="Q20" t="s">
        <v>363</v>
      </c>
      <c r="R20" t="s">
        <v>364</v>
      </c>
      <c r="S20" t="s">
        <v>38</v>
      </c>
      <c r="T20">
        <v>3</v>
      </c>
      <c r="U20" t="s">
        <v>20</v>
      </c>
      <c r="V20" t="str">
        <f t="shared" si="0"/>
        <v>27</v>
      </c>
      <c r="W20" t="s">
        <v>21</v>
      </c>
      <c r="X20">
        <f t="shared" si="1"/>
        <v>30</v>
      </c>
      <c r="Y20" t="str">
        <f t="shared" si="2"/>
        <v>NW</v>
      </c>
      <c r="Z20" t="str">
        <f t="shared" si="3"/>
        <v>SE</v>
      </c>
      <c r="AA20" s="12">
        <f t="shared" si="4"/>
        <v>6.2457469999999997</v>
      </c>
    </row>
    <row r="21" spans="1:27" x14ac:dyDescent="0.25">
      <c r="A21">
        <v>8</v>
      </c>
      <c r="B21" t="s">
        <v>355</v>
      </c>
      <c r="C21" t="s">
        <v>356</v>
      </c>
      <c r="D21">
        <v>24</v>
      </c>
      <c r="E21" t="s">
        <v>49</v>
      </c>
      <c r="F21" t="str">
        <f t="shared" si="5"/>
        <v>OR330030N0260E024SESE</v>
      </c>
      <c r="G21" t="s">
        <v>357</v>
      </c>
      <c r="H21">
        <v>36.472163000000002</v>
      </c>
      <c r="I21" t="s">
        <v>241</v>
      </c>
      <c r="J21" t="s">
        <v>358</v>
      </c>
      <c r="K21">
        <v>36.5</v>
      </c>
      <c r="L21">
        <v>14</v>
      </c>
      <c r="M21">
        <v>36.4</v>
      </c>
      <c r="N21">
        <v>4871.5332850000004</v>
      </c>
      <c r="O21">
        <v>1588727.501282</v>
      </c>
      <c r="Q21" t="s">
        <v>363</v>
      </c>
      <c r="R21" t="s">
        <v>364</v>
      </c>
      <c r="S21" t="s">
        <v>38</v>
      </c>
      <c r="T21">
        <v>3</v>
      </c>
      <c r="U21" t="s">
        <v>20</v>
      </c>
      <c r="V21" t="str">
        <f t="shared" si="0"/>
        <v>26</v>
      </c>
      <c r="W21" t="s">
        <v>21</v>
      </c>
      <c r="X21">
        <f t="shared" si="1"/>
        <v>24</v>
      </c>
      <c r="Y21" t="str">
        <f t="shared" si="2"/>
        <v>SE</v>
      </c>
      <c r="Z21" t="str">
        <f t="shared" si="3"/>
        <v>SE</v>
      </c>
      <c r="AA21" s="12">
        <f t="shared" si="4"/>
        <v>36.472163000000002</v>
      </c>
    </row>
    <row r="22" spans="1:27" x14ac:dyDescent="0.25">
      <c r="A22">
        <v>14</v>
      </c>
      <c r="B22" t="s">
        <v>355</v>
      </c>
      <c r="C22" t="s">
        <v>356</v>
      </c>
      <c r="D22">
        <v>25</v>
      </c>
      <c r="E22" t="s">
        <v>49</v>
      </c>
      <c r="F22" t="str">
        <f t="shared" si="5"/>
        <v>OR330030N0260E025SESE</v>
      </c>
      <c r="G22" t="s">
        <v>357</v>
      </c>
      <c r="H22">
        <v>16.793488</v>
      </c>
      <c r="I22" t="s">
        <v>241</v>
      </c>
      <c r="J22" t="s">
        <v>358</v>
      </c>
      <c r="K22">
        <v>16.8</v>
      </c>
      <c r="L22">
        <v>29</v>
      </c>
      <c r="M22">
        <v>16.8</v>
      </c>
      <c r="N22">
        <v>3607.539808</v>
      </c>
      <c r="O22">
        <v>731524.41776800004</v>
      </c>
      <c r="Q22" t="s">
        <v>363</v>
      </c>
      <c r="R22" t="s">
        <v>364</v>
      </c>
      <c r="S22" t="s">
        <v>38</v>
      </c>
      <c r="T22">
        <v>3</v>
      </c>
      <c r="U22" t="s">
        <v>20</v>
      </c>
      <c r="V22" t="str">
        <f t="shared" si="0"/>
        <v>26</v>
      </c>
      <c r="W22" t="s">
        <v>21</v>
      </c>
      <c r="X22">
        <f t="shared" si="1"/>
        <v>25</v>
      </c>
      <c r="Y22" t="str">
        <f t="shared" si="2"/>
        <v>SE</v>
      </c>
      <c r="Z22" t="str">
        <f t="shared" si="3"/>
        <v>SE</v>
      </c>
      <c r="AA22" s="12">
        <f t="shared" si="4"/>
        <v>16.793488</v>
      </c>
    </row>
    <row r="23" spans="1:27" x14ac:dyDescent="0.25">
      <c r="A23">
        <v>31</v>
      </c>
      <c r="B23" t="s">
        <v>355</v>
      </c>
      <c r="C23" t="s">
        <v>359</v>
      </c>
      <c r="D23">
        <v>30</v>
      </c>
      <c r="E23" t="s">
        <v>49</v>
      </c>
      <c r="F23" t="str">
        <f t="shared" si="5"/>
        <v>OR330030N0270E030SESE</v>
      </c>
      <c r="G23" t="s">
        <v>357</v>
      </c>
      <c r="H23">
        <v>9.5003390000000003</v>
      </c>
      <c r="I23" t="s">
        <v>241</v>
      </c>
      <c r="J23" t="s">
        <v>358</v>
      </c>
      <c r="K23">
        <v>22.3</v>
      </c>
      <c r="L23">
        <v>250</v>
      </c>
      <c r="M23">
        <v>22.3</v>
      </c>
      <c r="N23">
        <v>6083.5008390000003</v>
      </c>
      <c r="O23">
        <v>972706.85205900006</v>
      </c>
      <c r="Q23" t="s">
        <v>363</v>
      </c>
      <c r="R23" t="s">
        <v>364</v>
      </c>
      <c r="S23" t="s">
        <v>38</v>
      </c>
      <c r="T23">
        <v>3</v>
      </c>
      <c r="U23" t="s">
        <v>20</v>
      </c>
      <c r="V23" t="str">
        <f t="shared" si="0"/>
        <v>27</v>
      </c>
      <c r="W23" t="s">
        <v>21</v>
      </c>
      <c r="X23">
        <f t="shared" si="1"/>
        <v>30</v>
      </c>
      <c r="Y23" t="str">
        <f t="shared" si="2"/>
        <v>SE</v>
      </c>
      <c r="Z23" t="str">
        <f t="shared" si="3"/>
        <v>SE</v>
      </c>
      <c r="AA23" s="12">
        <f t="shared" si="4"/>
        <v>9.5003390000000003</v>
      </c>
    </row>
    <row r="24" spans="1:27" x14ac:dyDescent="0.25">
      <c r="A24">
        <v>23</v>
      </c>
      <c r="B24" t="s">
        <v>355</v>
      </c>
      <c r="C24" t="s">
        <v>359</v>
      </c>
      <c r="D24">
        <v>29</v>
      </c>
      <c r="E24" t="s">
        <v>57</v>
      </c>
      <c r="F24" t="str">
        <f t="shared" si="5"/>
        <v>OR330030N0270E029SESW</v>
      </c>
      <c r="G24" t="s">
        <v>357</v>
      </c>
      <c r="H24">
        <v>13.774812000000001</v>
      </c>
      <c r="I24" t="s">
        <v>241</v>
      </c>
      <c r="J24" t="s">
        <v>358</v>
      </c>
      <c r="K24">
        <v>23.4</v>
      </c>
      <c r="L24">
        <v>237</v>
      </c>
      <c r="M24">
        <v>13.8</v>
      </c>
      <c r="N24">
        <v>3330.3663799999999</v>
      </c>
      <c r="O24">
        <v>600030.62710200006</v>
      </c>
      <c r="Q24" t="s">
        <v>363</v>
      </c>
      <c r="R24" t="s">
        <v>364</v>
      </c>
      <c r="S24" t="s">
        <v>38</v>
      </c>
      <c r="T24">
        <v>3</v>
      </c>
      <c r="U24" t="s">
        <v>20</v>
      </c>
      <c r="V24" t="str">
        <f t="shared" si="0"/>
        <v>27</v>
      </c>
      <c r="W24" t="s">
        <v>21</v>
      </c>
      <c r="X24">
        <f t="shared" si="1"/>
        <v>29</v>
      </c>
      <c r="Y24" t="str">
        <f t="shared" si="2"/>
        <v>SW</v>
      </c>
      <c r="Z24" t="str">
        <f t="shared" si="3"/>
        <v>SE</v>
      </c>
      <c r="AA24" s="12">
        <f t="shared" si="4"/>
        <v>13.774812000000001</v>
      </c>
    </row>
    <row r="25" spans="1:27" x14ac:dyDescent="0.25">
      <c r="A25">
        <v>33</v>
      </c>
      <c r="B25" t="s">
        <v>355</v>
      </c>
      <c r="C25" t="s">
        <v>359</v>
      </c>
      <c r="D25">
        <v>30</v>
      </c>
      <c r="E25" t="s">
        <v>57</v>
      </c>
      <c r="F25" t="str">
        <f t="shared" si="5"/>
        <v>OR330030N0270E030SESW</v>
      </c>
      <c r="G25" t="s">
        <v>357</v>
      </c>
      <c r="H25">
        <v>10.573178</v>
      </c>
      <c r="I25" t="s">
        <v>241</v>
      </c>
      <c r="J25" t="s">
        <v>358</v>
      </c>
      <c r="K25">
        <v>11.5</v>
      </c>
      <c r="L25">
        <v>251</v>
      </c>
      <c r="M25">
        <v>11.5</v>
      </c>
      <c r="N25">
        <v>4163.518231</v>
      </c>
      <c r="O25">
        <v>501808.64759399998</v>
      </c>
      <c r="Q25" t="s">
        <v>363</v>
      </c>
      <c r="R25" t="s">
        <v>364</v>
      </c>
      <c r="S25" t="s">
        <v>38</v>
      </c>
      <c r="T25">
        <v>3</v>
      </c>
      <c r="U25" t="s">
        <v>20</v>
      </c>
      <c r="V25" t="str">
        <f t="shared" si="0"/>
        <v>27</v>
      </c>
      <c r="W25" t="s">
        <v>21</v>
      </c>
      <c r="X25">
        <f t="shared" si="1"/>
        <v>30</v>
      </c>
      <c r="Y25" t="str">
        <f t="shared" si="2"/>
        <v>SW</v>
      </c>
      <c r="Z25" t="str">
        <f t="shared" si="3"/>
        <v>SE</v>
      </c>
      <c r="AA25" s="12">
        <f t="shared" si="4"/>
        <v>10.573178</v>
      </c>
    </row>
    <row r="26" spans="1:27" x14ac:dyDescent="0.25">
      <c r="A26">
        <v>9</v>
      </c>
      <c r="B26" t="s">
        <v>355</v>
      </c>
      <c r="C26" t="s">
        <v>356</v>
      </c>
      <c r="D26">
        <v>24</v>
      </c>
      <c r="E26" t="s">
        <v>39</v>
      </c>
      <c r="F26" t="str">
        <f t="shared" si="5"/>
        <v>OR330030N0260E024SWNE</v>
      </c>
      <c r="G26" t="s">
        <v>357</v>
      </c>
      <c r="H26">
        <v>32.083295999999997</v>
      </c>
      <c r="I26" t="s">
        <v>241</v>
      </c>
      <c r="J26" t="s">
        <v>358</v>
      </c>
      <c r="K26">
        <v>32.1</v>
      </c>
      <c r="L26">
        <v>16</v>
      </c>
      <c r="M26">
        <v>32.200000000000003</v>
      </c>
      <c r="N26">
        <v>4765.1050480000004</v>
      </c>
      <c r="O26">
        <v>1401182.5496769999</v>
      </c>
      <c r="Q26" t="s">
        <v>363</v>
      </c>
      <c r="R26" t="s">
        <v>364</v>
      </c>
      <c r="S26" t="s">
        <v>38</v>
      </c>
      <c r="T26">
        <v>3</v>
      </c>
      <c r="U26" t="s">
        <v>20</v>
      </c>
      <c r="V26" t="str">
        <f t="shared" si="0"/>
        <v>26</v>
      </c>
      <c r="W26" t="s">
        <v>21</v>
      </c>
      <c r="X26">
        <f t="shared" si="1"/>
        <v>24</v>
      </c>
      <c r="Y26" t="str">
        <f t="shared" si="2"/>
        <v>NE</v>
      </c>
      <c r="Z26" t="str">
        <f t="shared" si="3"/>
        <v>SW</v>
      </c>
      <c r="AA26" s="12">
        <f t="shared" si="4"/>
        <v>32.083295999999997</v>
      </c>
    </row>
    <row r="27" spans="1:27" x14ac:dyDescent="0.25">
      <c r="A27">
        <v>38</v>
      </c>
      <c r="B27" t="s">
        <v>355</v>
      </c>
      <c r="C27" t="s">
        <v>359</v>
      </c>
      <c r="D27">
        <v>30</v>
      </c>
      <c r="E27" t="s">
        <v>43</v>
      </c>
      <c r="F27" t="str">
        <f t="shared" si="5"/>
        <v>OR330030N0270E030SWNW</v>
      </c>
      <c r="G27" t="s">
        <v>357</v>
      </c>
      <c r="H27">
        <v>48.537534000000001</v>
      </c>
      <c r="I27" t="s">
        <v>241</v>
      </c>
      <c r="J27" t="s">
        <v>358</v>
      </c>
      <c r="K27">
        <v>48.5</v>
      </c>
      <c r="L27">
        <v>256</v>
      </c>
      <c r="M27">
        <v>48.5</v>
      </c>
      <c r="N27">
        <v>5893.0017500000004</v>
      </c>
      <c r="O27">
        <v>2114294.8307420001</v>
      </c>
      <c r="Q27" t="s">
        <v>363</v>
      </c>
      <c r="R27" t="s">
        <v>364</v>
      </c>
      <c r="S27" t="s">
        <v>38</v>
      </c>
      <c r="T27">
        <v>3</v>
      </c>
      <c r="U27" t="s">
        <v>20</v>
      </c>
      <c r="V27" t="str">
        <f t="shared" si="0"/>
        <v>27</v>
      </c>
      <c r="W27" t="s">
        <v>21</v>
      </c>
      <c r="X27">
        <f t="shared" si="1"/>
        <v>30</v>
      </c>
      <c r="Y27" t="str">
        <f t="shared" si="2"/>
        <v>NW</v>
      </c>
      <c r="Z27" t="str">
        <f t="shared" si="3"/>
        <v>SW</v>
      </c>
      <c r="AA27" s="12">
        <f t="shared" si="4"/>
        <v>48.537534000000001</v>
      </c>
    </row>
    <row r="28" spans="1:27" x14ac:dyDescent="0.25">
      <c r="A28">
        <v>10</v>
      </c>
      <c r="B28" t="s">
        <v>355</v>
      </c>
      <c r="C28" t="s">
        <v>356</v>
      </c>
      <c r="D28">
        <v>24</v>
      </c>
      <c r="E28" t="s">
        <v>51</v>
      </c>
      <c r="F28" t="str">
        <f t="shared" si="5"/>
        <v>OR330030N0260E024SWSE</v>
      </c>
      <c r="G28" t="s">
        <v>357</v>
      </c>
      <c r="H28">
        <v>11.508895000000001</v>
      </c>
      <c r="I28" t="s">
        <v>241</v>
      </c>
      <c r="J28" t="s">
        <v>358</v>
      </c>
      <c r="K28">
        <v>11.5</v>
      </c>
      <c r="L28">
        <v>18</v>
      </c>
      <c r="M28">
        <v>11.5</v>
      </c>
      <c r="N28">
        <v>3081.5878299999999</v>
      </c>
      <c r="O28">
        <v>501327.52763299999</v>
      </c>
      <c r="Q28" t="s">
        <v>363</v>
      </c>
      <c r="R28" t="s">
        <v>364</v>
      </c>
      <c r="S28" t="s">
        <v>38</v>
      </c>
      <c r="T28">
        <v>3</v>
      </c>
      <c r="U28" t="s">
        <v>20</v>
      </c>
      <c r="V28" t="str">
        <f t="shared" si="0"/>
        <v>26</v>
      </c>
      <c r="W28" t="s">
        <v>21</v>
      </c>
      <c r="X28">
        <f t="shared" si="1"/>
        <v>24</v>
      </c>
      <c r="Y28" t="str">
        <f t="shared" si="2"/>
        <v>SE</v>
      </c>
      <c r="Z28" t="str">
        <f t="shared" si="3"/>
        <v>SW</v>
      </c>
      <c r="AA28" s="12">
        <f t="shared" si="4"/>
        <v>11.508895000000001</v>
      </c>
    </row>
    <row r="29" spans="1:27" x14ac:dyDescent="0.25">
      <c r="A29">
        <v>35</v>
      </c>
      <c r="B29" t="s">
        <v>355</v>
      </c>
      <c r="C29" t="s">
        <v>359</v>
      </c>
      <c r="D29">
        <v>30</v>
      </c>
      <c r="E29" t="s">
        <v>51</v>
      </c>
      <c r="F29" t="str">
        <f t="shared" si="5"/>
        <v>OR330030N0270E030SWSE</v>
      </c>
      <c r="G29" t="s">
        <v>357</v>
      </c>
      <c r="H29">
        <v>36.999743000000002</v>
      </c>
      <c r="I29" t="s">
        <v>241</v>
      </c>
      <c r="J29" t="s">
        <v>358</v>
      </c>
      <c r="K29">
        <v>37</v>
      </c>
      <c r="L29">
        <v>253</v>
      </c>
      <c r="M29">
        <v>37</v>
      </c>
      <c r="N29">
        <v>4907.1527660000002</v>
      </c>
      <c r="O29">
        <v>1611708.9007560001</v>
      </c>
      <c r="Q29" t="s">
        <v>363</v>
      </c>
      <c r="R29" t="s">
        <v>364</v>
      </c>
      <c r="S29" t="s">
        <v>38</v>
      </c>
      <c r="T29">
        <v>3</v>
      </c>
      <c r="U29" t="s">
        <v>20</v>
      </c>
      <c r="V29" t="str">
        <f t="shared" si="0"/>
        <v>27</v>
      </c>
      <c r="W29" t="s">
        <v>21</v>
      </c>
      <c r="X29">
        <f t="shared" si="1"/>
        <v>30</v>
      </c>
      <c r="Y29" t="str">
        <f t="shared" si="2"/>
        <v>SE</v>
      </c>
      <c r="Z29" t="str">
        <f t="shared" si="3"/>
        <v>SW</v>
      </c>
      <c r="AA29" s="12">
        <f t="shared" si="4"/>
        <v>36.999743000000002</v>
      </c>
    </row>
    <row r="30" spans="1:27" x14ac:dyDescent="0.25">
      <c r="A30">
        <v>19</v>
      </c>
      <c r="B30" t="s">
        <v>355</v>
      </c>
      <c r="C30" t="s">
        <v>359</v>
      </c>
      <c r="D30">
        <v>19</v>
      </c>
      <c r="E30" t="s">
        <v>59</v>
      </c>
      <c r="F30" t="str">
        <f t="shared" si="5"/>
        <v>OR330030N0270E019SWSW</v>
      </c>
      <c r="G30" t="s">
        <v>357</v>
      </c>
      <c r="H30">
        <v>11.612074</v>
      </c>
      <c r="I30" t="s">
        <v>241</v>
      </c>
      <c r="J30" t="s">
        <v>358</v>
      </c>
      <c r="K30">
        <v>11.7</v>
      </c>
      <c r="L30">
        <v>152</v>
      </c>
      <c r="M30">
        <v>11.6</v>
      </c>
      <c r="N30">
        <v>3092.0206050000002</v>
      </c>
      <c r="O30">
        <v>505821.99851399998</v>
      </c>
      <c r="Q30" t="s">
        <v>363</v>
      </c>
      <c r="R30" t="s">
        <v>364</v>
      </c>
      <c r="S30" t="s">
        <v>38</v>
      </c>
      <c r="T30">
        <v>3</v>
      </c>
      <c r="U30" t="s">
        <v>20</v>
      </c>
      <c r="V30" t="str">
        <f t="shared" si="0"/>
        <v>27</v>
      </c>
      <c r="W30" t="s">
        <v>21</v>
      </c>
      <c r="X30">
        <f t="shared" si="1"/>
        <v>19</v>
      </c>
      <c r="Y30" t="str">
        <f t="shared" si="2"/>
        <v>SW</v>
      </c>
      <c r="Z30" t="str">
        <f t="shared" si="3"/>
        <v>SW</v>
      </c>
      <c r="AA30" s="12">
        <f t="shared" si="4"/>
        <v>11.612074</v>
      </c>
    </row>
    <row r="31" spans="1:27" x14ac:dyDescent="0.25">
      <c r="A31">
        <v>24</v>
      </c>
      <c r="B31" t="s">
        <v>355</v>
      </c>
      <c r="C31" t="s">
        <v>359</v>
      </c>
      <c r="D31">
        <v>29</v>
      </c>
      <c r="E31" t="s">
        <v>59</v>
      </c>
      <c r="F31" t="str">
        <f t="shared" si="5"/>
        <v>OR330030N0270E029SWSW</v>
      </c>
      <c r="G31" t="s">
        <v>357</v>
      </c>
      <c r="H31">
        <v>37.427447000000001</v>
      </c>
      <c r="I31" t="s">
        <v>241</v>
      </c>
      <c r="J31" t="s">
        <v>358</v>
      </c>
      <c r="K31">
        <v>37.4</v>
      </c>
      <c r="L31">
        <v>241</v>
      </c>
      <c r="M31">
        <v>37.4</v>
      </c>
      <c r="N31">
        <v>4931.6697489999997</v>
      </c>
      <c r="O31">
        <v>1630339.7013669999</v>
      </c>
      <c r="Q31" t="s">
        <v>363</v>
      </c>
      <c r="R31" t="s">
        <v>364</v>
      </c>
      <c r="S31" t="s">
        <v>38</v>
      </c>
      <c r="T31">
        <v>3</v>
      </c>
      <c r="U31" t="s">
        <v>20</v>
      </c>
      <c r="V31" t="str">
        <f t="shared" si="0"/>
        <v>27</v>
      </c>
      <c r="W31" t="s">
        <v>21</v>
      </c>
      <c r="X31">
        <f t="shared" si="1"/>
        <v>29</v>
      </c>
      <c r="Y31" t="str">
        <f t="shared" si="2"/>
        <v>SW</v>
      </c>
      <c r="Z31" t="str">
        <f t="shared" si="3"/>
        <v>SW</v>
      </c>
      <c r="AA31" s="12">
        <f t="shared" si="4"/>
        <v>37.427447000000001</v>
      </c>
    </row>
    <row r="32" spans="1:27" x14ac:dyDescent="0.25">
      <c r="A32">
        <v>39</v>
      </c>
      <c r="B32" t="s">
        <v>355</v>
      </c>
      <c r="C32" t="s">
        <v>359</v>
      </c>
      <c r="D32">
        <v>30</v>
      </c>
      <c r="E32" t="s">
        <v>59</v>
      </c>
      <c r="F32" t="str">
        <f t="shared" si="5"/>
        <v>OR330030N0270E030SWSW</v>
      </c>
      <c r="G32" t="s">
        <v>357</v>
      </c>
      <c r="H32">
        <v>43.378</v>
      </c>
      <c r="I32" t="s">
        <v>241</v>
      </c>
      <c r="J32" t="s">
        <v>358</v>
      </c>
      <c r="K32">
        <v>43.4</v>
      </c>
      <c r="L32">
        <v>257</v>
      </c>
      <c r="M32">
        <v>43.4</v>
      </c>
      <c r="N32">
        <v>5394.2894550000001</v>
      </c>
      <c r="O32">
        <v>1889545.4031499999</v>
      </c>
      <c r="Q32" t="s">
        <v>363</v>
      </c>
      <c r="R32" t="s">
        <v>364</v>
      </c>
      <c r="S32" t="s">
        <v>38</v>
      </c>
      <c r="T32">
        <v>3</v>
      </c>
      <c r="U32" t="s">
        <v>20</v>
      </c>
      <c r="V32" t="str">
        <f t="shared" si="0"/>
        <v>27</v>
      </c>
      <c r="W32" t="s">
        <v>21</v>
      </c>
      <c r="X32">
        <f t="shared" si="1"/>
        <v>30</v>
      </c>
      <c r="Y32" t="str">
        <f t="shared" si="2"/>
        <v>SW</v>
      </c>
      <c r="Z32" t="str">
        <f t="shared" si="3"/>
        <v>SW</v>
      </c>
      <c r="AA32" s="12">
        <f t="shared" si="4"/>
        <v>43.378</v>
      </c>
    </row>
    <row r="33" spans="1:27" x14ac:dyDescent="0.25">
      <c r="AA33" s="12"/>
    </row>
    <row r="34" spans="1:27" x14ac:dyDescent="0.25">
      <c r="AA34" s="12"/>
    </row>
    <row r="35" spans="1:27" x14ac:dyDescent="0.25">
      <c r="AA35" s="12"/>
    </row>
    <row r="36" spans="1:27" x14ac:dyDescent="0.25">
      <c r="AA36" s="12"/>
    </row>
    <row r="37" spans="1:27" x14ac:dyDescent="0.25">
      <c r="AA37" s="12"/>
    </row>
    <row r="38" spans="1:27" x14ac:dyDescent="0.25">
      <c r="AA38" s="12"/>
    </row>
    <row r="39" spans="1:27" x14ac:dyDescent="0.25">
      <c r="AA39" s="12"/>
    </row>
    <row r="40" spans="1:27" x14ac:dyDescent="0.25">
      <c r="AA40" s="12"/>
    </row>
    <row r="41" spans="1:27" x14ac:dyDescent="0.25">
      <c r="AA41" s="12"/>
    </row>
    <row r="42" spans="1:27" x14ac:dyDescent="0.25">
      <c r="A42" t="s">
        <v>0</v>
      </c>
      <c r="B42" t="s">
        <v>1</v>
      </c>
      <c r="C42" t="s">
        <v>346</v>
      </c>
      <c r="D42" t="s">
        <v>347</v>
      </c>
      <c r="E42" t="s">
        <v>348</v>
      </c>
      <c r="F42" t="s">
        <v>349</v>
      </c>
      <c r="G42" t="s">
        <v>350</v>
      </c>
      <c r="H42" t="s">
        <v>351</v>
      </c>
      <c r="I42" t="s">
        <v>352</v>
      </c>
      <c r="J42" t="s">
        <v>353</v>
      </c>
      <c r="K42" t="s">
        <v>354</v>
      </c>
      <c r="L42" t="s">
        <v>360</v>
      </c>
      <c r="M42" t="s">
        <v>361</v>
      </c>
      <c r="N42" t="s">
        <v>16</v>
      </c>
      <c r="O42" t="s">
        <v>17</v>
      </c>
    </row>
    <row r="43" spans="1:27" x14ac:dyDescent="0.25">
      <c r="A43">
        <v>1</v>
      </c>
      <c r="B43" t="s">
        <v>355</v>
      </c>
      <c r="C43" t="s">
        <v>356</v>
      </c>
      <c r="D43">
        <v>24</v>
      </c>
      <c r="E43" t="s">
        <v>23</v>
      </c>
      <c r="G43" t="s">
        <v>357</v>
      </c>
      <c r="H43">
        <v>31.815536999999999</v>
      </c>
      <c r="I43" t="s">
        <v>241</v>
      </c>
      <c r="J43" t="s">
        <v>358</v>
      </c>
      <c r="K43">
        <v>31.8</v>
      </c>
      <c r="L43">
        <v>4</v>
      </c>
      <c r="M43">
        <v>31.8</v>
      </c>
      <c r="N43">
        <v>4730.2457270000004</v>
      </c>
      <c r="O43">
        <v>1385884.888238</v>
      </c>
    </row>
    <row r="44" spans="1:27" x14ac:dyDescent="0.25">
      <c r="A44">
        <v>11</v>
      </c>
      <c r="B44" t="s">
        <v>355</v>
      </c>
      <c r="C44" t="s">
        <v>356</v>
      </c>
      <c r="D44">
        <v>25</v>
      </c>
      <c r="E44" t="s">
        <v>23</v>
      </c>
      <c r="G44" t="s">
        <v>357</v>
      </c>
      <c r="H44">
        <v>11.211292</v>
      </c>
      <c r="I44" t="s">
        <v>241</v>
      </c>
      <c r="J44" t="s">
        <v>358</v>
      </c>
      <c r="K44">
        <v>11.2</v>
      </c>
      <c r="L44">
        <v>20</v>
      </c>
      <c r="M44">
        <v>11.2</v>
      </c>
      <c r="N44">
        <v>3079.3258300000002</v>
      </c>
      <c r="O44">
        <v>488363.87568499998</v>
      </c>
    </row>
    <row r="45" spans="1:27" x14ac:dyDescent="0.25">
      <c r="A45">
        <v>25</v>
      </c>
      <c r="B45" t="s">
        <v>355</v>
      </c>
      <c r="C45" t="s">
        <v>359</v>
      </c>
      <c r="D45">
        <v>30</v>
      </c>
      <c r="E45" t="s">
        <v>66</v>
      </c>
      <c r="G45" t="s">
        <v>357</v>
      </c>
      <c r="H45">
        <v>5.8923959999999997</v>
      </c>
      <c r="I45" t="s">
        <v>241</v>
      </c>
      <c r="J45" t="s">
        <v>358</v>
      </c>
      <c r="K45">
        <v>7.3</v>
      </c>
      <c r="L45">
        <v>243</v>
      </c>
      <c r="M45">
        <v>5.9</v>
      </c>
      <c r="N45">
        <v>2387.6187920000002</v>
      </c>
      <c r="O45">
        <v>256672.71943900001</v>
      </c>
    </row>
    <row r="46" spans="1:27" x14ac:dyDescent="0.25">
      <c r="A46">
        <v>2</v>
      </c>
      <c r="B46" t="s">
        <v>355</v>
      </c>
      <c r="C46" t="s">
        <v>356</v>
      </c>
      <c r="D46">
        <v>24</v>
      </c>
      <c r="E46" t="s">
        <v>45</v>
      </c>
      <c r="G46" t="s">
        <v>357</v>
      </c>
      <c r="H46">
        <v>39.330162000000001</v>
      </c>
      <c r="I46" t="s">
        <v>241</v>
      </c>
      <c r="J46" t="s">
        <v>358</v>
      </c>
      <c r="K46">
        <v>39.4</v>
      </c>
      <c r="L46">
        <v>6</v>
      </c>
      <c r="M46">
        <v>39.4</v>
      </c>
      <c r="N46">
        <v>5612.429905</v>
      </c>
      <c r="O46">
        <v>1716887.4139340001</v>
      </c>
    </row>
    <row r="47" spans="1:27" x14ac:dyDescent="0.25">
      <c r="A47">
        <v>12</v>
      </c>
      <c r="B47" t="s">
        <v>355</v>
      </c>
      <c r="C47" t="s">
        <v>356</v>
      </c>
      <c r="D47">
        <v>25</v>
      </c>
      <c r="E47" t="s">
        <v>45</v>
      </c>
      <c r="G47" t="s">
        <v>357</v>
      </c>
      <c r="H47">
        <v>18.207746</v>
      </c>
      <c r="I47" t="s">
        <v>241</v>
      </c>
      <c r="J47" t="s">
        <v>358</v>
      </c>
      <c r="K47">
        <v>18.2</v>
      </c>
      <c r="L47">
        <v>22</v>
      </c>
      <c r="M47">
        <v>18.2</v>
      </c>
      <c r="N47">
        <v>3752.2525860000001</v>
      </c>
      <c r="O47">
        <v>793129.53865700006</v>
      </c>
    </row>
    <row r="48" spans="1:27" x14ac:dyDescent="0.25">
      <c r="A48">
        <v>26</v>
      </c>
      <c r="B48" t="s">
        <v>355</v>
      </c>
      <c r="C48" t="s">
        <v>359</v>
      </c>
      <c r="D48">
        <v>30</v>
      </c>
      <c r="E48" t="s">
        <v>45</v>
      </c>
      <c r="G48" t="s">
        <v>357</v>
      </c>
      <c r="H48">
        <v>10.285958000000001</v>
      </c>
      <c r="I48" t="s">
        <v>241</v>
      </c>
      <c r="J48" t="s">
        <v>358</v>
      </c>
      <c r="K48">
        <v>24</v>
      </c>
      <c r="L48">
        <v>244</v>
      </c>
      <c r="M48">
        <v>24</v>
      </c>
      <c r="N48">
        <v>6310.4094329999998</v>
      </c>
      <c r="O48">
        <v>1046113.88335</v>
      </c>
    </row>
    <row r="49" spans="1:15" x14ac:dyDescent="0.25">
      <c r="A49">
        <v>21</v>
      </c>
      <c r="B49" t="s">
        <v>355</v>
      </c>
      <c r="C49" t="s">
        <v>359</v>
      </c>
      <c r="D49">
        <v>29</v>
      </c>
      <c r="E49" t="s">
        <v>53</v>
      </c>
      <c r="G49" t="s">
        <v>357</v>
      </c>
      <c r="H49">
        <v>13.411021</v>
      </c>
      <c r="I49" t="s">
        <v>241</v>
      </c>
      <c r="J49" t="s">
        <v>358</v>
      </c>
      <c r="K49">
        <v>23.2</v>
      </c>
      <c r="L49">
        <v>229</v>
      </c>
      <c r="M49">
        <v>13.4</v>
      </c>
      <c r="N49">
        <v>3287.470401</v>
      </c>
      <c r="O49">
        <v>584184.150119</v>
      </c>
    </row>
    <row r="50" spans="1:15" x14ac:dyDescent="0.25">
      <c r="A50">
        <v>28</v>
      </c>
      <c r="B50" t="s">
        <v>355</v>
      </c>
      <c r="C50" t="s">
        <v>359</v>
      </c>
      <c r="D50">
        <v>30</v>
      </c>
      <c r="E50" t="s">
        <v>53</v>
      </c>
      <c r="G50" t="s">
        <v>357</v>
      </c>
      <c r="H50">
        <v>11.785164999999999</v>
      </c>
      <c r="I50" t="s">
        <v>241</v>
      </c>
      <c r="J50" t="s">
        <v>358</v>
      </c>
      <c r="K50">
        <v>12.9</v>
      </c>
      <c r="L50">
        <v>245</v>
      </c>
      <c r="M50">
        <v>12.9</v>
      </c>
      <c r="N50">
        <v>4452.462544</v>
      </c>
      <c r="O50">
        <v>561958.53914899996</v>
      </c>
    </row>
    <row r="51" spans="1:15" x14ac:dyDescent="0.25">
      <c r="A51">
        <v>4</v>
      </c>
      <c r="B51" t="s">
        <v>355</v>
      </c>
      <c r="C51" t="s">
        <v>356</v>
      </c>
      <c r="D51">
        <v>24</v>
      </c>
      <c r="E51" t="s">
        <v>35</v>
      </c>
      <c r="G51" t="s">
        <v>357</v>
      </c>
      <c r="H51">
        <v>31.20335</v>
      </c>
      <c r="I51" t="s">
        <v>241</v>
      </c>
      <c r="J51" t="s">
        <v>358</v>
      </c>
      <c r="K51">
        <v>31.2</v>
      </c>
      <c r="L51">
        <v>8</v>
      </c>
      <c r="M51">
        <v>31.2</v>
      </c>
      <c r="N51">
        <v>4701.4117189999997</v>
      </c>
      <c r="O51">
        <v>1359217.9413960001</v>
      </c>
    </row>
    <row r="52" spans="1:15" x14ac:dyDescent="0.25">
      <c r="A52">
        <v>36</v>
      </c>
      <c r="B52" t="s">
        <v>355</v>
      </c>
      <c r="C52" t="s">
        <v>359</v>
      </c>
      <c r="D52">
        <v>30</v>
      </c>
      <c r="E52" t="s">
        <v>41</v>
      </c>
      <c r="G52" t="s">
        <v>357</v>
      </c>
      <c r="H52">
        <v>47.728212999999997</v>
      </c>
      <c r="I52" t="s">
        <v>241</v>
      </c>
      <c r="J52" t="s">
        <v>358</v>
      </c>
      <c r="K52">
        <v>47.7</v>
      </c>
      <c r="L52">
        <v>254</v>
      </c>
      <c r="M52">
        <v>47.6</v>
      </c>
      <c r="N52">
        <v>5577.6897550000003</v>
      </c>
      <c r="O52">
        <v>2079041.060568</v>
      </c>
    </row>
    <row r="53" spans="1:15" x14ac:dyDescent="0.25">
      <c r="A53">
        <v>6</v>
      </c>
      <c r="B53" t="s">
        <v>355</v>
      </c>
      <c r="C53" t="s">
        <v>356</v>
      </c>
      <c r="D53">
        <v>24</v>
      </c>
      <c r="E53" t="s">
        <v>47</v>
      </c>
      <c r="G53" t="s">
        <v>357</v>
      </c>
      <c r="H53">
        <v>13.254111999999999</v>
      </c>
      <c r="I53" t="s">
        <v>241</v>
      </c>
      <c r="J53" t="s">
        <v>358</v>
      </c>
      <c r="K53">
        <v>13.3</v>
      </c>
      <c r="L53">
        <v>10</v>
      </c>
      <c r="M53">
        <v>13.3</v>
      </c>
      <c r="N53">
        <v>3311.5204060000001</v>
      </c>
      <c r="O53">
        <v>577348.96363300004</v>
      </c>
    </row>
    <row r="54" spans="1:15" x14ac:dyDescent="0.25">
      <c r="A54">
        <v>29</v>
      </c>
      <c r="B54" t="s">
        <v>355</v>
      </c>
      <c r="C54" t="s">
        <v>359</v>
      </c>
      <c r="D54">
        <v>30</v>
      </c>
      <c r="E54" t="s">
        <v>47</v>
      </c>
      <c r="G54" t="s">
        <v>357</v>
      </c>
      <c r="H54">
        <v>38.888227999999998</v>
      </c>
      <c r="I54" t="s">
        <v>241</v>
      </c>
      <c r="J54" t="s">
        <v>358</v>
      </c>
      <c r="K54">
        <v>38.9</v>
      </c>
      <c r="L54">
        <v>247</v>
      </c>
      <c r="M54">
        <v>38.799999999999997</v>
      </c>
      <c r="N54">
        <v>5059.2463799999996</v>
      </c>
      <c r="O54">
        <v>1693971.464252</v>
      </c>
    </row>
    <row r="55" spans="1:15" x14ac:dyDescent="0.25">
      <c r="A55">
        <v>17</v>
      </c>
      <c r="B55" t="s">
        <v>355</v>
      </c>
      <c r="C55" t="s">
        <v>359</v>
      </c>
      <c r="D55">
        <v>19</v>
      </c>
      <c r="E55" t="s">
        <v>55</v>
      </c>
      <c r="G55" t="s">
        <v>357</v>
      </c>
      <c r="H55">
        <v>13.473049</v>
      </c>
      <c r="I55" t="s">
        <v>241</v>
      </c>
      <c r="J55" t="s">
        <v>358</v>
      </c>
      <c r="K55">
        <v>13.5</v>
      </c>
      <c r="L55">
        <v>150</v>
      </c>
      <c r="M55">
        <v>13.5</v>
      </c>
      <c r="N55">
        <v>3334.1646689999998</v>
      </c>
      <c r="O55">
        <v>586886.00858100003</v>
      </c>
    </row>
    <row r="56" spans="1:15" x14ac:dyDescent="0.25">
      <c r="A56">
        <v>22</v>
      </c>
      <c r="B56" t="s">
        <v>355</v>
      </c>
      <c r="C56" t="s">
        <v>359</v>
      </c>
      <c r="D56">
        <v>29</v>
      </c>
      <c r="E56" t="s">
        <v>55</v>
      </c>
      <c r="G56" t="s">
        <v>357</v>
      </c>
      <c r="H56">
        <v>37.770432</v>
      </c>
      <c r="I56" t="s">
        <v>241</v>
      </c>
      <c r="J56" t="s">
        <v>358</v>
      </c>
      <c r="K56">
        <v>37.799999999999997</v>
      </c>
      <c r="L56">
        <v>233</v>
      </c>
      <c r="M56">
        <v>37.799999999999997</v>
      </c>
      <c r="N56">
        <v>4958.121032</v>
      </c>
      <c r="O56">
        <v>1645279.947439</v>
      </c>
    </row>
    <row r="57" spans="1:15" x14ac:dyDescent="0.25">
      <c r="A57">
        <v>37</v>
      </c>
      <c r="B57" t="s">
        <v>355</v>
      </c>
      <c r="C57" t="s">
        <v>359</v>
      </c>
      <c r="D57">
        <v>30</v>
      </c>
      <c r="E57" t="s">
        <v>55</v>
      </c>
      <c r="G57" t="s">
        <v>357</v>
      </c>
      <c r="H57">
        <v>45.846117999999997</v>
      </c>
      <c r="I57" t="s">
        <v>241</v>
      </c>
      <c r="J57" t="s">
        <v>358</v>
      </c>
      <c r="K57">
        <v>45.8</v>
      </c>
      <c r="L57">
        <v>255</v>
      </c>
      <c r="M57">
        <v>45.8</v>
      </c>
      <c r="N57">
        <v>5892.9028559999997</v>
      </c>
      <c r="O57">
        <v>1997057.062231</v>
      </c>
    </row>
    <row r="58" spans="1:15" x14ac:dyDescent="0.25">
      <c r="A58">
        <v>7</v>
      </c>
      <c r="B58" t="s">
        <v>355</v>
      </c>
      <c r="C58" t="s">
        <v>356</v>
      </c>
      <c r="D58">
        <v>24</v>
      </c>
      <c r="E58" t="s">
        <v>30</v>
      </c>
      <c r="G58" t="s">
        <v>357</v>
      </c>
      <c r="H58">
        <v>32.210856</v>
      </c>
      <c r="I58" t="s">
        <v>241</v>
      </c>
      <c r="J58" t="s">
        <v>358</v>
      </c>
      <c r="K58">
        <v>33</v>
      </c>
      <c r="L58">
        <v>12</v>
      </c>
      <c r="M58">
        <v>33</v>
      </c>
      <c r="N58">
        <v>6103.8920310000003</v>
      </c>
      <c r="O58">
        <v>1439454.0428009999</v>
      </c>
    </row>
    <row r="59" spans="1:15" x14ac:dyDescent="0.25">
      <c r="A59">
        <v>13</v>
      </c>
      <c r="B59" t="s">
        <v>355</v>
      </c>
      <c r="C59" t="s">
        <v>356</v>
      </c>
      <c r="D59">
        <v>25</v>
      </c>
      <c r="E59" t="s">
        <v>30</v>
      </c>
      <c r="G59" t="s">
        <v>357</v>
      </c>
      <c r="H59">
        <v>11.635807</v>
      </c>
      <c r="I59" t="s">
        <v>241</v>
      </c>
      <c r="J59" t="s">
        <v>358</v>
      </c>
      <c r="K59">
        <v>11.6</v>
      </c>
      <c r="L59">
        <v>27</v>
      </c>
      <c r="M59">
        <v>11.6</v>
      </c>
      <c r="N59">
        <v>3138.9322510000002</v>
      </c>
      <c r="O59">
        <v>506855.78499100002</v>
      </c>
    </row>
    <row r="60" spans="1:15" x14ac:dyDescent="0.25">
      <c r="A60">
        <v>15</v>
      </c>
      <c r="B60" t="s">
        <v>355</v>
      </c>
      <c r="C60" t="s">
        <v>359</v>
      </c>
      <c r="D60">
        <v>19</v>
      </c>
      <c r="E60" t="s">
        <v>69</v>
      </c>
      <c r="G60" t="s">
        <v>357</v>
      </c>
      <c r="H60">
        <v>22.796752999999999</v>
      </c>
      <c r="I60" t="s">
        <v>241</v>
      </c>
      <c r="J60" t="s">
        <v>358</v>
      </c>
      <c r="K60">
        <v>22.8</v>
      </c>
      <c r="L60">
        <v>145</v>
      </c>
      <c r="M60">
        <v>22.7</v>
      </c>
      <c r="N60">
        <v>4104.0328589999999</v>
      </c>
      <c r="O60">
        <v>993026.55166700005</v>
      </c>
    </row>
    <row r="61" spans="1:15" x14ac:dyDescent="0.25">
      <c r="A61">
        <v>30</v>
      </c>
      <c r="B61" t="s">
        <v>355</v>
      </c>
      <c r="C61" t="s">
        <v>359</v>
      </c>
      <c r="D61">
        <v>30</v>
      </c>
      <c r="E61" t="s">
        <v>69</v>
      </c>
      <c r="G61" t="s">
        <v>357</v>
      </c>
      <c r="H61">
        <v>6.2457469999999997</v>
      </c>
      <c r="I61" t="s">
        <v>241</v>
      </c>
      <c r="J61" t="s">
        <v>358</v>
      </c>
      <c r="K61">
        <v>7.3</v>
      </c>
      <c r="L61">
        <v>249</v>
      </c>
      <c r="M61">
        <v>6.2</v>
      </c>
      <c r="N61">
        <v>2464.6476750000002</v>
      </c>
      <c r="O61">
        <v>272064.70367199997</v>
      </c>
    </row>
    <row r="62" spans="1:15" x14ac:dyDescent="0.25">
      <c r="A62">
        <v>8</v>
      </c>
      <c r="B62" t="s">
        <v>355</v>
      </c>
      <c r="C62" t="s">
        <v>356</v>
      </c>
      <c r="D62">
        <v>24</v>
      </c>
      <c r="E62" t="s">
        <v>49</v>
      </c>
      <c r="G62" t="s">
        <v>357</v>
      </c>
      <c r="H62">
        <v>36.472163000000002</v>
      </c>
      <c r="I62" t="s">
        <v>241</v>
      </c>
      <c r="J62" t="s">
        <v>358</v>
      </c>
      <c r="K62">
        <v>36.5</v>
      </c>
      <c r="L62">
        <v>14</v>
      </c>
      <c r="M62">
        <v>36.4</v>
      </c>
      <c r="N62">
        <v>4871.5332850000004</v>
      </c>
      <c r="O62">
        <v>1588727.501282</v>
      </c>
    </row>
    <row r="63" spans="1:15" x14ac:dyDescent="0.25">
      <c r="A63">
        <v>14</v>
      </c>
      <c r="B63" t="s">
        <v>355</v>
      </c>
      <c r="C63" t="s">
        <v>356</v>
      </c>
      <c r="D63">
        <v>25</v>
      </c>
      <c r="E63" t="s">
        <v>49</v>
      </c>
      <c r="G63" t="s">
        <v>357</v>
      </c>
      <c r="H63">
        <v>16.793488</v>
      </c>
      <c r="I63" t="s">
        <v>241</v>
      </c>
      <c r="J63" t="s">
        <v>358</v>
      </c>
      <c r="K63">
        <v>16.8</v>
      </c>
      <c r="L63">
        <v>29</v>
      </c>
      <c r="M63">
        <v>16.8</v>
      </c>
      <c r="N63">
        <v>3607.539808</v>
      </c>
      <c r="O63">
        <v>731524.41776800004</v>
      </c>
    </row>
    <row r="64" spans="1:15" x14ac:dyDescent="0.25">
      <c r="A64">
        <v>31</v>
      </c>
      <c r="B64" t="s">
        <v>355</v>
      </c>
      <c r="C64" t="s">
        <v>359</v>
      </c>
      <c r="D64">
        <v>30</v>
      </c>
      <c r="E64" t="s">
        <v>49</v>
      </c>
      <c r="G64" t="s">
        <v>357</v>
      </c>
      <c r="H64">
        <v>9.5003390000000003</v>
      </c>
      <c r="I64" t="s">
        <v>241</v>
      </c>
      <c r="J64" t="s">
        <v>358</v>
      </c>
      <c r="K64">
        <v>22.3</v>
      </c>
      <c r="L64">
        <v>250</v>
      </c>
      <c r="M64">
        <v>22.3</v>
      </c>
      <c r="N64">
        <v>6083.5008390000003</v>
      </c>
      <c r="O64">
        <v>972706.85205900006</v>
      </c>
    </row>
    <row r="65" spans="1:15" x14ac:dyDescent="0.25">
      <c r="A65">
        <v>23</v>
      </c>
      <c r="B65" t="s">
        <v>355</v>
      </c>
      <c r="C65" t="s">
        <v>359</v>
      </c>
      <c r="D65">
        <v>29</v>
      </c>
      <c r="E65" t="s">
        <v>57</v>
      </c>
      <c r="G65" t="s">
        <v>357</v>
      </c>
      <c r="H65">
        <v>13.774812000000001</v>
      </c>
      <c r="I65" t="s">
        <v>241</v>
      </c>
      <c r="J65" t="s">
        <v>358</v>
      </c>
      <c r="K65">
        <v>23.4</v>
      </c>
      <c r="L65">
        <v>237</v>
      </c>
      <c r="M65">
        <v>13.8</v>
      </c>
      <c r="N65">
        <v>3330.3663799999999</v>
      </c>
      <c r="O65">
        <v>600030.62710200006</v>
      </c>
    </row>
    <row r="66" spans="1:15" x14ac:dyDescent="0.25">
      <c r="A66">
        <v>33</v>
      </c>
      <c r="B66" t="s">
        <v>355</v>
      </c>
      <c r="C66" t="s">
        <v>359</v>
      </c>
      <c r="D66">
        <v>30</v>
      </c>
      <c r="E66" t="s">
        <v>57</v>
      </c>
      <c r="G66" t="s">
        <v>357</v>
      </c>
      <c r="H66">
        <v>10.573178</v>
      </c>
      <c r="I66" t="s">
        <v>241</v>
      </c>
      <c r="J66" t="s">
        <v>358</v>
      </c>
      <c r="K66">
        <v>11.5</v>
      </c>
      <c r="L66">
        <v>251</v>
      </c>
      <c r="M66">
        <v>11.5</v>
      </c>
      <c r="N66">
        <v>4163.518231</v>
      </c>
      <c r="O66">
        <v>501808.64759399998</v>
      </c>
    </row>
    <row r="67" spans="1:15" x14ac:dyDescent="0.25">
      <c r="A67">
        <v>9</v>
      </c>
      <c r="B67" t="s">
        <v>355</v>
      </c>
      <c r="C67" t="s">
        <v>356</v>
      </c>
      <c r="D67">
        <v>24</v>
      </c>
      <c r="E67" t="s">
        <v>39</v>
      </c>
      <c r="G67" t="s">
        <v>357</v>
      </c>
      <c r="H67">
        <v>32.083295999999997</v>
      </c>
      <c r="I67" t="s">
        <v>241</v>
      </c>
      <c r="J67" t="s">
        <v>358</v>
      </c>
      <c r="K67">
        <v>32.1</v>
      </c>
      <c r="L67">
        <v>16</v>
      </c>
      <c r="M67">
        <v>32.200000000000003</v>
      </c>
      <c r="N67">
        <v>4765.1050480000004</v>
      </c>
      <c r="O67">
        <v>1401182.5496769999</v>
      </c>
    </row>
    <row r="68" spans="1:15" x14ac:dyDescent="0.25">
      <c r="A68">
        <v>38</v>
      </c>
      <c r="B68" t="s">
        <v>355</v>
      </c>
      <c r="C68" t="s">
        <v>359</v>
      </c>
      <c r="D68">
        <v>30</v>
      </c>
      <c r="E68" t="s">
        <v>43</v>
      </c>
      <c r="G68" t="s">
        <v>357</v>
      </c>
      <c r="H68">
        <v>48.537534000000001</v>
      </c>
      <c r="I68" t="s">
        <v>241</v>
      </c>
      <c r="J68" t="s">
        <v>358</v>
      </c>
      <c r="K68">
        <v>48.5</v>
      </c>
      <c r="L68">
        <v>256</v>
      </c>
      <c r="M68">
        <v>48.5</v>
      </c>
      <c r="N68">
        <v>5893.0017500000004</v>
      </c>
      <c r="O68">
        <v>2114294.8307420001</v>
      </c>
    </row>
    <row r="69" spans="1:15" x14ac:dyDescent="0.25">
      <c r="A69">
        <v>10</v>
      </c>
      <c r="B69" t="s">
        <v>355</v>
      </c>
      <c r="C69" t="s">
        <v>356</v>
      </c>
      <c r="D69">
        <v>24</v>
      </c>
      <c r="E69" t="s">
        <v>51</v>
      </c>
      <c r="G69" t="s">
        <v>357</v>
      </c>
      <c r="H69">
        <v>11.508895000000001</v>
      </c>
      <c r="I69" t="s">
        <v>241</v>
      </c>
      <c r="J69" t="s">
        <v>358</v>
      </c>
      <c r="K69">
        <v>11.5</v>
      </c>
      <c r="L69">
        <v>18</v>
      </c>
      <c r="M69">
        <v>11.5</v>
      </c>
      <c r="N69">
        <v>3081.5878299999999</v>
      </c>
      <c r="O69">
        <v>501327.52763299999</v>
      </c>
    </row>
    <row r="70" spans="1:15" x14ac:dyDescent="0.25">
      <c r="A70">
        <v>35</v>
      </c>
      <c r="B70" t="s">
        <v>355</v>
      </c>
      <c r="C70" t="s">
        <v>359</v>
      </c>
      <c r="D70">
        <v>30</v>
      </c>
      <c r="E70" t="s">
        <v>51</v>
      </c>
      <c r="G70" t="s">
        <v>357</v>
      </c>
      <c r="H70">
        <v>36.999743000000002</v>
      </c>
      <c r="I70" t="s">
        <v>241</v>
      </c>
      <c r="J70" t="s">
        <v>358</v>
      </c>
      <c r="K70">
        <v>37</v>
      </c>
      <c r="L70">
        <v>253</v>
      </c>
      <c r="M70">
        <v>37</v>
      </c>
      <c r="N70">
        <v>4907.1527660000002</v>
      </c>
      <c r="O70">
        <v>1611708.9007560001</v>
      </c>
    </row>
    <row r="71" spans="1:15" x14ac:dyDescent="0.25">
      <c r="A71">
        <v>19</v>
      </c>
      <c r="B71" t="s">
        <v>355</v>
      </c>
      <c r="C71" t="s">
        <v>359</v>
      </c>
      <c r="D71">
        <v>19</v>
      </c>
      <c r="E71" t="s">
        <v>59</v>
      </c>
      <c r="G71" t="s">
        <v>357</v>
      </c>
      <c r="H71">
        <v>11.612074</v>
      </c>
      <c r="I71" t="s">
        <v>241</v>
      </c>
      <c r="J71" t="s">
        <v>358</v>
      </c>
      <c r="K71">
        <v>11.7</v>
      </c>
      <c r="L71">
        <v>152</v>
      </c>
      <c r="M71">
        <v>11.6</v>
      </c>
      <c r="N71">
        <v>3092.0206050000002</v>
      </c>
      <c r="O71">
        <v>505821.99851399998</v>
      </c>
    </row>
    <row r="72" spans="1:15" x14ac:dyDescent="0.25">
      <c r="A72">
        <v>24</v>
      </c>
      <c r="B72" t="s">
        <v>355</v>
      </c>
      <c r="C72" t="s">
        <v>359</v>
      </c>
      <c r="D72">
        <v>29</v>
      </c>
      <c r="E72" t="s">
        <v>59</v>
      </c>
      <c r="G72" t="s">
        <v>357</v>
      </c>
      <c r="H72">
        <v>37.427447000000001</v>
      </c>
      <c r="I72" t="s">
        <v>241</v>
      </c>
      <c r="J72" t="s">
        <v>358</v>
      </c>
      <c r="K72">
        <v>37.4</v>
      </c>
      <c r="L72">
        <v>241</v>
      </c>
      <c r="M72">
        <v>37.4</v>
      </c>
      <c r="N72">
        <v>4931.6697489999997</v>
      </c>
      <c r="O72">
        <v>1630339.7013669999</v>
      </c>
    </row>
    <row r="73" spans="1:15" x14ac:dyDescent="0.25">
      <c r="A73">
        <v>39</v>
      </c>
      <c r="B73" t="s">
        <v>355</v>
      </c>
      <c r="C73" t="s">
        <v>359</v>
      </c>
      <c r="D73">
        <v>30</v>
      </c>
      <c r="E73" t="s">
        <v>59</v>
      </c>
      <c r="G73" t="s">
        <v>357</v>
      </c>
      <c r="H73">
        <v>43.378</v>
      </c>
      <c r="I73" t="s">
        <v>241</v>
      </c>
      <c r="J73" t="s">
        <v>358</v>
      </c>
      <c r="K73">
        <v>43.4</v>
      </c>
      <c r="L73">
        <v>257</v>
      </c>
      <c r="M73">
        <v>43.4</v>
      </c>
      <c r="N73">
        <v>5394.2894550000001</v>
      </c>
      <c r="O73">
        <v>1889545.4031499999</v>
      </c>
    </row>
  </sheetData>
  <phoneticPr fontId="3" type="noConversion"/>
  <conditionalFormatting sqref="F2:F3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Planned_FromGIS</vt:lpstr>
      <vt:lpstr>PivotTable</vt:lpstr>
      <vt:lpstr>Mitigation_WRs</vt:lpstr>
      <vt:lpstr>MR_UnderlyingWRs</vt:lpstr>
      <vt:lpstr>PivotTable_UnderlyingWRs</vt:lpstr>
      <vt:lpstr>Underlying_fromGIS</vt:lpstr>
      <vt:lpstr>T13613_fromGIS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 Shakya</dc:creator>
  <cp:lastModifiedBy>Suva Shakya</cp:lastModifiedBy>
  <dcterms:created xsi:type="dcterms:W3CDTF">2023-02-02T00:24:35Z</dcterms:created>
  <dcterms:modified xsi:type="dcterms:W3CDTF">2024-02-01T19:56:24Z</dcterms:modified>
</cp:coreProperties>
</file>